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Documentation" sheetId="1" r:id="rId4"/>
    <sheet state="visible" name="Age Means Last2Weeks" sheetId="2" r:id="rId5"/>
    <sheet state="visible" name="AgeLast2Weeks" sheetId="3" r:id="rId6"/>
    <sheet state="visible" name="Cases (Report Date)" sheetId="4" r:id="rId7"/>
    <sheet state="visible" name="CasesbyAge" sheetId="5" r:id="rId8"/>
    <sheet state="visible" name="CasesByDate (Test Date)" sheetId="6" r:id="rId9"/>
    <sheet state="visible" name="CasesByDate_Probable" sheetId="7" r:id="rId10"/>
    <sheet state="visible" name="County_Daily" sheetId="8" r:id="rId11"/>
    <sheet state="visible" name="County_Weekly" sheetId="9" r:id="rId12"/>
    <sheet state="visible" name="CountyDeaths" sheetId="10" r:id="rId13"/>
    <sheet state="visible" name="DateofDeath" sheetId="11" r:id="rId14"/>
    <sheet state="visible" name="DeathsReported (Report Date)" sheetId="12" r:id="rId15"/>
    <sheet state="visible" name="DeathCharacteristics" sheetId="13" r:id="rId16"/>
    <sheet state="visible" name="HigherEd_CasesandTests" sheetId="14" r:id="rId17"/>
    <sheet state="visible" name="HospBedAvailable-Regional" sheetId="15" r:id="rId18"/>
    <sheet state="visible" name="HospBed-Hospital COVID Census" sheetId="16" r:id="rId19"/>
    <sheet state="visible" name="Hospitalization from Hospitals" sheetId="17" r:id="rId20"/>
    <sheet state="visible" name="LTC Facilities" sheetId="18" r:id="rId21"/>
    <sheet state="visible" name="RaceEthnicityLast2Weeks" sheetId="19" r:id="rId22"/>
    <sheet state="visible" name="SexLast2Weeks" sheetId="20" r:id="rId23"/>
    <sheet state="visible" name="Testing2 (Report Date)" sheetId="21" r:id="rId24"/>
    <sheet state="visible" name="TestingByDate (Test Date)" sheetId="22" r:id="rId25"/>
    <sheet state="visible" name="TestingPosByAge" sheetId="23" r:id="rId26"/>
    <sheet state="visible" name="Weekly_City_Town" sheetId="24" r:id="rId27"/>
    <sheet state="visible" name="Weekly_Statewide" sheetId="25" r:id="rId28"/>
  </sheets>
  <definedNames/>
  <calcPr/>
  <extLst>
    <ext uri="GoogleSheetsCustomDataVersion1">
      <go:sheetsCustomData xmlns:go="http://customooxmlschemas.google.com/" r:id="rId29" roundtripDataSignature="AMtx7mhg0JiM2uIbMviovKDaJJaUAOCLXQ=="/>
    </ext>
  </extLst>
</workbook>
</file>

<file path=xl/sharedStrings.xml><?xml version="1.0" encoding="utf-8"?>
<sst xmlns="http://schemas.openxmlformats.org/spreadsheetml/2006/main" count="15897" uniqueCount="872">
  <si>
    <t>Current Table Name</t>
  </si>
  <si>
    <t>Old Table Name</t>
  </si>
  <si>
    <t>Current Variable Name</t>
  </si>
  <si>
    <t>Old Variable Name</t>
  </si>
  <si>
    <t>Frequency of Data Updates</t>
  </si>
  <si>
    <t>Description</t>
  </si>
  <si>
    <t>Notes</t>
  </si>
  <si>
    <t>Age MeansLast2Weeks</t>
  </si>
  <si>
    <t>Date</t>
  </si>
  <si>
    <t>Weekly</t>
  </si>
  <si>
    <t>Date to which this data applies</t>
  </si>
  <si>
    <t>Mean Overall Age_Last2Weeks</t>
  </si>
  <si>
    <t>Mean age of all probable and confirmed COVID-19 cases in the last two weeks</t>
  </si>
  <si>
    <t>Mean Hospitalized Age_Last2Weeks</t>
  </si>
  <si>
    <t>Mean age of all probable and confirmed COVID-19 cases in the last two weeks that go on to be hospitalized</t>
  </si>
  <si>
    <t>Mean Death Age_Last2Weeks</t>
  </si>
  <si>
    <t>Mean age of all deceased probable and confirmed COVID-19 cases in the last two weeks</t>
  </si>
  <si>
    <t>AgeLast2Weeks</t>
  </si>
  <si>
    <t>Age</t>
  </si>
  <si>
    <t>Age categories covered by the data</t>
  </si>
  <si>
    <t>Cases_Last2Weeks</t>
  </si>
  <si>
    <t>Total probable and confirmed COVID-19 case count for age group in the last two weeks</t>
  </si>
  <si>
    <t>Hospitalized_Last2Weeks</t>
  </si>
  <si>
    <t>Total probable and confirmed COVID-19 case count for age group -cases occurred in the last two weeks and then the individuals were hospitalized</t>
  </si>
  <si>
    <t>Deaths_Last2Weeks</t>
  </si>
  <si>
    <t>Total probable and confirmed COVID-19 case count for age group that are deceased in the last two weeks</t>
  </si>
  <si>
    <t>Start_Date</t>
  </si>
  <si>
    <t>First day of the "last two weeks" period to which this data applies</t>
  </si>
  <si>
    <t>End_Date</t>
  </si>
  <si>
    <t>Last day of the "last two weeks" period to which this data applies</t>
  </si>
  <si>
    <t>Cases (Report Date)</t>
  </si>
  <si>
    <t>Cases.csv</t>
  </si>
  <si>
    <t>Daily</t>
  </si>
  <si>
    <t>Date to which this data applies – by the date the case was reported to the state</t>
  </si>
  <si>
    <t>Positive Total</t>
  </si>
  <si>
    <t xml:space="preserve">Running total of individuals that meet the confirmed COVID-19 case definition by the date the case was reported to the state
[Note that this will not equal the “Positive Total” column on the CasesByDate.xlsx file.  This file is based on the date the case was reported and CasesByDate.xlsx is based on date the patient was tested.]  </t>
  </si>
  <si>
    <t>Positive New</t>
  </si>
  <si>
    <t xml:space="preserve">New cases today that meet the confirmed COVID-19 case definition by the date the case was reported to the state (today’s positive total cases minus yesterday’s positive cases)
[Note that this will not equal the “Positive New” column on the CasesByDate.CSV file.  This file is based on the date the case was reported and CasesByDate.CSV is based on date the patient was tested.]  </t>
  </si>
  <si>
    <t>Probable Total</t>
  </si>
  <si>
    <t xml:space="preserve">Running total of individuals that meet the probable COVID-19 case definition by the date the case was reported to the state
[Note that this will not equal the “Probable Total” column on the CasesByDate_probable.csv file.  This file is based on the date the case was reported and CasesByDate_probable.csv is based on date the patient was tested. Additionally, CasesByDate_probable.csv is also only updated weekly whereas the data in Cases.CSV is updated daily]  </t>
  </si>
  <si>
    <t>Probable New</t>
  </si>
  <si>
    <t xml:space="preserve">New cases today that meet the probable COVID-19 case definition by the date the case was reported to the state (today’s probable total cases minus yesterday’s probable cases)
[Note that this will not equal the “Probable New” column on the CasesByDate_probable.CSV file.  This file is based on the date the case was reported and CasesByDate_probable.CSV is based on date the patient was tested. Additionally, CasesByDate_probable.CSV is also only updated weekly whereas the data in Cases.CSV is updated daily]  </t>
  </si>
  <si>
    <t>Estimated Active Cases</t>
  </si>
  <si>
    <t>Patients with a confirmed COVID-19 diagnosis in the last 21 days.</t>
  </si>
  <si>
    <t>CasesbyAge</t>
  </si>
  <si>
    <t>CasesbyAge.xlsx</t>
  </si>
  <si>
    <t>The date to which this data applies, also indicates the last date this file was updated. This file will only be updated weekly.</t>
  </si>
  <si>
    <t>0-19 years</t>
  </si>
  <si>
    <t>Total confirmed cases in ages 0-19 over the 14 day period indicated in the title on page 1 of the dashboard</t>
  </si>
  <si>
    <t>20-29 years</t>
  </si>
  <si>
    <t>Total confirmed cases in ages 20-29 over the 14 day period indicated in the title on page 1 of the dashboard</t>
  </si>
  <si>
    <t>30-39 years</t>
  </si>
  <si>
    <t>Total confirmed cases in ages 30-39 over the 14 day period indicated in the title on page 1 of the dashboard</t>
  </si>
  <si>
    <t>40-49 years</t>
  </si>
  <si>
    <t>Total confirmed cases in ages 40-49 over the 14 day period indicated in the title on page 1 of the dashboard</t>
  </si>
  <si>
    <t>50-59 years</t>
  </si>
  <si>
    <t>Total confirmed cases in ages 50-59 over the 14 day period indicated in the title on page 1 of the dashboard</t>
  </si>
  <si>
    <t>60-69 years</t>
  </si>
  <si>
    <t>Total confirmed cases in ages 60-69 over the 14 day period indicated in the title on page 1 of the dashboard</t>
  </si>
  <si>
    <t>70-79 years</t>
  </si>
  <si>
    <t>Total confirmed cases in ages 70-79 over the 14 day period indicated in the title on page 1 of the dashboard</t>
  </si>
  <si>
    <t>80+ years</t>
  </si>
  <si>
    <t>Total confirmed cases in ages 80 and up over the 14 day period indicated in the title on page 1 of the dashboard</t>
  </si>
  <si>
    <t>Average Age of Cases that were hospitalized</t>
  </si>
  <si>
    <t>Average age of COVID-19 cases in the past two weeks that were hospitalized</t>
  </si>
  <si>
    <t>Average age of deaths</t>
  </si>
  <si>
    <t>Average age of individuals whose cause of death was COVID-19 in the past two weeks</t>
  </si>
  <si>
    <t>Average daily incidence rate per 100,000 (last 14 days)</t>
  </si>
  <si>
    <t>Average daily case incidence rate per 100,000 residents over the last 14 days</t>
  </si>
  <si>
    <t>CasesByDate (Test Date)</t>
  </si>
  <si>
    <t>CasesByDate.xlsx</t>
  </si>
  <si>
    <t>Date to which this data applies – by the date the patient was tested</t>
  </si>
  <si>
    <t xml:space="preserve">Running total of individuals that meet the confirmed COVID-19 case definition by the date the patient was tested
[Note that this will not equal the “Positive Total” column on the Cases.CSV file.  This file is based on date of the patient was tested and Cases.CSV is based on date the case was reported.]  </t>
  </si>
  <si>
    <t xml:space="preserve">New cases today that meet the confirmed COVID-19 case definition by the date the patient was tested
[Note that this will not equal the “Positive New” column on the Cases.CSV file.  This file is based on date of the patient was tested and Cases.CSV is based on date the case was reported.]  </t>
  </si>
  <si>
    <t>7-day confirmed case average</t>
  </si>
  <si>
    <t>The running 7-day average of the new confirmed cases by date the patient was tested (column “Positive New”)</t>
  </si>
  <si>
    <t>CasesByDate_Probable</t>
  </si>
  <si>
    <t>CasesByDate_probable_MMDDYYYY.csv
(Please note the date listed at the end of this file is the date this file was last updated; it will only be updated in the zipped folder on Wednesdays)</t>
  </si>
  <si>
    <t>The probable case definition changed on 9/2/2020. See here for more details: https://cdn.ymaws.com/www.cste.org/resource/resmgr/ps/positionstatement2020/Interim-20-ID-02_COVID-19.pdf</t>
  </si>
  <si>
    <t xml:space="preserve">Running total of individuals that meet the probable COVID-19 case definition by the date the patient was tested. 
[Note that this will not equal the “Probable Total” column on the Cases.CSV file.  This file is based on date of the patient was tested and Cases.CSV is based on date the case was reported. Additionally, CasesByDate_probable.CSV is also only updated weekly whereas the data in Cases.CSV is updated daily]  </t>
  </si>
  <si>
    <t xml:space="preserve">New cases today that meet the Probable COVID-19 case definition by the date the patient was tested. [Note that this will not equal the “Probable New” column on the Cases.CSV file.  This file is based on date of the patient was tested and Cases.CSV is based on date the case was reported. Additionally, CasesByDate_probable.CSV is also only updated weekly whereas the data in Cases.CSV is updated daily]  </t>
  </si>
  <si>
    <t>County_Daily</t>
  </si>
  <si>
    <t>County.csv</t>
  </si>
  <si>
    <t>County</t>
  </si>
  <si>
    <t>County to which this data applies. Please note – cases are reported separately for Dukes and Nantucket counties, but deaths are reported together as a combined total.</t>
  </si>
  <si>
    <t>New Confirmed Cases</t>
  </si>
  <si>
    <t>New confirmed cases in that county as of the date of that row</t>
  </si>
  <si>
    <t>Total Confirmed Cases</t>
  </si>
  <si>
    <t>Running total of confirmed cases in that county as of the date of that row</t>
  </si>
  <si>
    <t>New Probable and Confirmed Deaths</t>
  </si>
  <si>
    <t>New confirmed and probable deaths in that county as of the date of that row</t>
  </si>
  <si>
    <t>Total Probable and Confirmed Deaths</t>
  </si>
  <si>
    <t>Running total confirmed and probable deaths in that county as of the date of that row</t>
  </si>
  <si>
    <t>County_Weekly</t>
  </si>
  <si>
    <t>County_Data tab in Weekly report</t>
  </si>
  <si>
    <t>Name of the county in MA to which this data applies; Address information for these cases listed in "Unknown" are currently being obtained.</t>
  </si>
  <si>
    <t>Total Case Count</t>
  </si>
  <si>
    <t>Total number of confirmed COVID-19 cases since Jan 1, 2020</t>
  </si>
  <si>
    <t>Case Count (Last 14 Days)</t>
  </si>
  <si>
    <t>Total number of confirmed COVID-19 cases in the last 14 days</t>
  </si>
  <si>
    <t>Average Daily Incidence Rate per 100,000 (Last 14 days)</t>
  </si>
  <si>
    <t>Incidence rate for the past 14 days calculated per 100,000 people  and then averaged over the past 14 days for average daily rate</t>
  </si>
  <si>
    <t>Relative Change in Case Counts</t>
  </si>
  <si>
    <t>Number of new cases occurring during the current two-week period compared to the previous two-week period. Increase=number of new cases in the current two-week period higher than the number of new cases in the last two-week period. Decrease=number of new cases in current two-week period lower than number of new cases in the last two-week period. No change=number of new cases in current two-week period equal to the number of new cases in the last two-week period.</t>
  </si>
  <si>
    <t>Total Tests</t>
  </si>
  <si>
    <t>Total number of molecular COVID-19 tests since Jan 1, 2020</t>
  </si>
  <si>
    <t>Total Tests (Last 14 days)</t>
  </si>
  <si>
    <t>Total number of molecular COVID-19 tests in the last 14 days</t>
  </si>
  <si>
    <t>Total Positive Tests (Last 14 days)</t>
  </si>
  <si>
    <t>Total number of positive molecular COVID-19 tests in the last 14 days</t>
  </si>
  <si>
    <t>Percent Positivity (Last 14 Days)</t>
  </si>
  <si>
    <t>Total number of positive molecular COVID-19 tests in the last 14 days divided by the total number of molecular COVID-19 tests in the last 14 days</t>
  </si>
  <si>
    <t>Change in Percent Positivity</t>
  </si>
  <si>
    <t>Change in percent positivity compared to the previous week’s report. No Change= &lt;0.10% difference in the percent positivity.</t>
  </si>
  <si>
    <t>CountyDeathsLast2Weeks tab in Weekly report</t>
  </si>
  <si>
    <t>DeathsLast2Weeks</t>
  </si>
  <si>
    <t>Total probable and confirmed COVID-19 deaths in the county in the last two weeks</t>
  </si>
  <si>
    <t>CountyDeaths</t>
  </si>
  <si>
    <t>County to which the data applies</t>
  </si>
  <si>
    <t>DateofDeath.xlsx</t>
  </si>
  <si>
    <t>DateofDeath</t>
  </si>
  <si>
    <t>Date of Death</t>
  </si>
  <si>
    <t>Date to which this data applies- the date that the death occurred.</t>
  </si>
  <si>
    <t>Confirmed Deaths</t>
  </si>
  <si>
    <t xml:space="preserve">Count of individuals who died on that date that met the confirmed definition of COVID-19. [Note that this will not equal the “DeathsConfNew” column on the DeathsReported.CSV file.  This file is based on date the death occurred and DeathsReported.xlsx is based on date the death was reported]  </t>
  </si>
  <si>
    <t>Confirmed Total</t>
  </si>
  <si>
    <t xml:space="preserve">Sum of today’s deaths and all the deaths that came before that met the confirmed definition of COVID-19. [Note that this will not equal the “DeathsConfTotal” column on the DeathsReported.CSV file. This file is based on date the death occurred and DeathsReported.xlsx is based on date the death was reported]  </t>
  </si>
  <si>
    <t>Probable Deaths</t>
  </si>
  <si>
    <t xml:space="preserve">Count of individuals who died on that date that met the probable definition of COVID-19. [Note that this will not equal the “DeathsProbNew” column on the DeathsReported.CSV file.  This file is based on date the death occurred and DeathsReported.xlsx is based on date the death was reported]  </t>
  </si>
  <si>
    <t xml:space="preserve">Sum of today’s deaths and all the deaths that came before that met the probable definition of COVID-19. [Note that this will not equal the “DeathsProbTotal” column on the DeathsReported.CSV file. This file is based on date the death occurred and DeathsReported.xlsx is based on date the death was reported]  </t>
  </si>
  <si>
    <t>7-day confirmed death average</t>
  </si>
  <si>
    <t>The running 7-day average of the new confirmed deaths by date of death (column “Confirmed Deaths”)</t>
  </si>
  <si>
    <t>DeathsReported (Report Date)</t>
  </si>
  <si>
    <t>DeathsReported.csv</t>
  </si>
  <si>
    <t>Date to which this data applies-the date that the death was reported to the State. This is not always the same as the date that the death occurred.</t>
  </si>
  <si>
    <t>DeathsConfTotal</t>
  </si>
  <si>
    <t xml:space="preserve">Running total number of confirmed COVID-19 deaths reported as of today [Note that this will not equal the “Confirmed Total” column on the DateofDeath.xlsx file. This file is based on date the death was reported and DateofDeath.xlsx is based on date the death occurred]  </t>
  </si>
  <si>
    <t>DeathsConfNew</t>
  </si>
  <si>
    <t xml:space="preserve">Newly reported deaths in confirmed cases = today’s total reported confirmed deaths minus yesterday’s total reported confirmed deaths [Note that this will not equal the “Confirmed Deaths” column on the DateofDeath.xlsx file.   This file is based on date the death was reported and DateofDeath.xlsx is based on date the death occurred]  </t>
  </si>
  <si>
    <t>DeathsProbTotal</t>
  </si>
  <si>
    <t xml:space="preserve">Running total number of probable COVID-19 deaths reported as of today [Note that this will not equal the “Probable Total” column on the DateofDeath.xlsx file. This file is based on date the death was reported and DateofDeath.xlsx is based on date the death occurred]  </t>
  </si>
  <si>
    <t>DeathsProbNew</t>
  </si>
  <si>
    <t xml:space="preserve">Newly reported deaths in probable cases = today’s total reported probable deaths minus yesterday’s total reported probable deaths [Note that this will not equal the “Probable Deaths” column on the DateofDeath.xlsx file.   This file is based on date the death was reported and DateofDeath.xlsx is based on date the death occurred]  </t>
  </si>
  <si>
    <t>DeathCharacteristics</t>
  </si>
  <si>
    <t>DeathPies</t>
  </si>
  <si>
    <t>Category</t>
  </si>
  <si>
    <t>Category to which the response applies:
1.	Sex – the sex of the deceased
2.	Hosp – if the deceased was ever hospitalized for COVID-19
3.	Preexist – if the deceased had an underlying condition</t>
  </si>
  <si>
    <t>Response</t>
  </si>
  <si>
    <t>The value for category to which the death count will apply</t>
  </si>
  <si>
    <t>Deaths</t>
  </si>
  <si>
    <t>Total confirmed and probable deaths in that combination of Category and Response</t>
  </si>
  <si>
    <t>Label</t>
  </si>
  <si>
    <t>Text that corresponds to the combination of Category and Response and mirrors the text used on the dashboard. The current labels are:
male
female
hospitalized
not hospitalized
unknown if hospitalized
had a preexisting condition
did not have a preexisting condition
unknown if had a preexisting condition</t>
  </si>
  <si>
    <t>HigherEd_CasesandTests</t>
  </si>
  <si>
    <t>HigherED_breakout, HigherED_CasesByTestDate, HigherED_TestsbyTestDate</t>
  </si>
  <si>
    <t>All Molecular Tests in Higher ED</t>
  </si>
  <si>
    <t>Total of all molecular tests (including repeat tests in the same individual) that are associated with higher education testing</t>
  </si>
  <si>
    <t>All Positive Molecular Tests in Higher Ed</t>
  </si>
  <si>
    <t>Total of all positive molecular tests (including repeat tests in the same individual) that are associated with higher education testing</t>
  </si>
  <si>
    <t>Total Confirmed COVID-19 cases in Higher Ed</t>
  </si>
  <si>
    <t>Total confirmed COVID-19 cases that are associated with higher education testing</t>
  </si>
  <si>
    <t>New Confirmed COVID-19 cases reported in Higher Ed</t>
  </si>
  <si>
    <t>New confirmed COVID-19 cases that are associated with higher education testing; these would be the new cases since last week's report</t>
  </si>
  <si>
    <t>New Molecular Tests Reported in Higher Ed</t>
  </si>
  <si>
    <t>New molecular tests that are associated with higher education testing; these would be the new tests since last week's report</t>
  </si>
  <si>
    <t>New Higher ED Confirmed Cases</t>
  </si>
  <si>
    <t>Confirmed COVID-19 cases that are associated with higher education testing that on that date received a positive molecular test</t>
  </si>
  <si>
    <t>Total Higher ED Confirmed Cases</t>
  </si>
  <si>
    <t>Running total of confirmed COVID-19 cases that are associated with higher education testing</t>
  </si>
  <si>
    <t>New MA Confirmed Cases</t>
  </si>
  <si>
    <t>Confirmed COVID-19 cases in MA that on that date received a positive molecular test; these cover all confirmed cases in MA regardless of whether or not they are associated with higher education testing</t>
  </si>
  <si>
    <t>Positive New Higher ED Molecular Tests</t>
  </si>
  <si>
    <t>Positive molecular tests associated with higher education testing on the date that they were sampled</t>
  </si>
  <si>
    <t>New Higher ED Molecular Tests</t>
  </si>
  <si>
    <t>All molecular tests associated with higher education testing on the date that they were sampled</t>
  </si>
  <si>
    <t>Running total Higher ED Molecular Tests</t>
  </si>
  <si>
    <t>Running total by date of the molecular tests associated with higher education testing</t>
  </si>
  <si>
    <t>HospBedAvailable-Regional</t>
  </si>
  <si>
    <t>HospCensusBedAvailable.xlsx 
(Tab Regional Bed Availability)</t>
  </si>
  <si>
    <t>Daily – This file now contains past data back to April 13, 2020. Please note that bed availability for alternate care sites was not reported as a part of this file between April 13 and May 27, 2020 and is therefore not included in this file for that time period.</t>
  </si>
  <si>
    <t>Location</t>
  </si>
  <si>
    <t>Massachusetts region for which the counts apply</t>
  </si>
  <si>
    <t>Occupied ICU</t>
  </si>
  <si>
    <t>Total occupied ICU beds as reported by hospitals</t>
  </si>
  <si>
    <t>Occupied Medical/Surgical</t>
  </si>
  <si>
    <t>Total occupied medical/surgical beds as reported by hospitals</t>
  </si>
  <si>
    <t>Occupied Alternate Medical Site</t>
  </si>
  <si>
    <t>Total occupied alternative medical site beds as reported by those facilities</t>
  </si>
  <si>
    <t>Available ICU</t>
  </si>
  <si>
    <t>Total unoccupied ICU beds as reported by hospitals</t>
  </si>
  <si>
    <t>Available Medical/Surgical</t>
  </si>
  <si>
    <t>Total unoccupied medical/surgical beds as reported by hospitals</t>
  </si>
  <si>
    <t>Available Alternate Medical Site</t>
  </si>
  <si>
    <t>Total unoccupied alternative medical site beds as reported by those facilities</t>
  </si>
  <si>
    <t>HospBed-Hospital COVID Census</t>
  </si>
  <si>
    <t>HospCensusBedAvailable.xlsx 
(Tab Hospital COVID Census)</t>
  </si>
  <si>
    <t>Hospital Name</t>
  </si>
  <si>
    <t>Name of the hospital to which the counts apply</t>
  </si>
  <si>
    <t>Hospital County</t>
  </si>
  <si>
    <t xml:space="preserve">Massachusetts County for the hospital </t>
  </si>
  <si>
    <t>Total Confirmed COVID Hospitalizations (Including ICU)</t>
  </si>
  <si>
    <t>Total Currently Hospitalized COVID patients – confirmed only (including those patients in the ICU)</t>
  </si>
  <si>
    <t>Total Confirmed COVID ICU Census</t>
  </si>
  <si>
    <t>Total Currently Hospitalized COVID patients in ICU- confirmed only</t>
  </si>
  <si>
    <t>Hospitalization from Hospitals</t>
  </si>
  <si>
    <t>Hospitalization from Hospitals.csv</t>
  </si>
  <si>
    <t>Total number of COVID patients in hospital today</t>
  </si>
  <si>
    <t>Total number of confirmed COVID patients in hospital today</t>
  </si>
  <si>
    <t>Total number of confirmed COVID-19 patients in a hospital today. Please note – prior to July 23rd confirmed and suspected cases are combined in this column as there was no separate reporting of them.</t>
  </si>
  <si>
    <t>Net new number of COVID patients in hospital today</t>
  </si>
  <si>
    <t>Net new number of confirmed COVID patients in hospital today</t>
  </si>
  <si>
    <t>Today’s “Total number of confirmed COVID patients in hospital today” minus Yesterday’s “Total number of confirmed COVID patients in hospital today”</t>
  </si>
  <si>
    <t>7 day average of COVID hospitalizations</t>
  </si>
  <si>
    <t>7 day average of confirmed COVID hospitalizations</t>
  </si>
  <si>
    <t>The running 7-day average of the total number of confirmed COVID patients in hospital today</t>
  </si>
  <si>
    <t>ICU</t>
  </si>
  <si>
    <t>Confirmed ICU</t>
  </si>
  <si>
    <t>Count of the number of patients currently in an ICU for confirmed COVID-19. Please note – prior to July 23rd confirmed and suspected cases are combined in this column as there was no separate reporting of them.</t>
  </si>
  <si>
    <t>Net New number ICU</t>
  </si>
  <si>
    <t>Today’s confirmed ICU count minus Yesterday’s confirmed ICU count</t>
  </si>
  <si>
    <t>Intubated</t>
  </si>
  <si>
    <t>Confirmed intubated</t>
  </si>
  <si>
    <t>Count of the number of patients currently intubated for confirmed COVID-19. Please note – prior to July 23rd confirmed and suspected cases are combined in this column as there was no separate reporting of them.</t>
  </si>
  <si>
    <t>Net New number intubated</t>
  </si>
  <si>
    <t>Today’s confirmed intubated count minus Yesterday’s confirmed intubated count</t>
  </si>
  <si>
    <t>Hospital Admissions tab from the Weekly Report</t>
  </si>
  <si>
    <t>New COVID-19 hospitalizations</t>
  </si>
  <si>
    <t>Confirmed COVID-19 hospitalizations</t>
  </si>
  <si>
    <t>Count of the new number of patients admitted on that date with a confirmed COVID-19 diagnosis (meaning they have had a positive PCR test).</t>
  </si>
  <si>
    <t>LTC Facilities</t>
  </si>
  <si>
    <t>LTC Facilities.csv</t>
  </si>
  <si>
    <t>Cases in Residents/Healthcare Workers of LTCFs</t>
  </si>
  <si>
    <t>Total Residents/Healthcare workers of Long-Term Care Facilities with probable and confirmed COVID-19</t>
  </si>
  <si>
    <t>Facilities</t>
  </si>
  <si>
    <t xml:space="preserve">Total Long-Term Care Facilities Reporting At Least One Case of probable or confirmed COVID-19   </t>
  </si>
  <si>
    <t>Deaths Reported in LTCFs</t>
  </si>
  <si>
    <t>Total probable or confirmed COVID-19 Deaths Reported in Long-Term Care Facilities</t>
  </si>
  <si>
    <t>RaceEthnicityLast2Weeks</t>
  </si>
  <si>
    <t>RaceEthnicity tab from the Weekly Report</t>
  </si>
  <si>
    <t>While this tab is named "RaceEthncitiyLast2Weeks" it currently only includes data that are cumulative total since the start of the COVID-19 pandemic.</t>
  </si>
  <si>
    <t>Race/Ethnicity</t>
  </si>
  <si>
    <t>The Race/Ethnicity category to which the counts apply</t>
  </si>
  <si>
    <t>All Cases</t>
  </si>
  <si>
    <t>Total number of probable and confirmed COVID-19 cases by race/ethnicity</t>
  </si>
  <si>
    <t>Ever Hospitaltized</t>
  </si>
  <si>
    <t>Total number of probable and confirmed COVID-19 cases by race/ethnicity that are or were ever hospitalized</t>
  </si>
  <si>
    <t>Total number of probable and confirmed COVID-19 cases by race/ethnicity that are deceased</t>
  </si>
  <si>
    <t>SexLast2Weeks</t>
  </si>
  <si>
    <t>Sex</t>
  </si>
  <si>
    <t>Sex category to which the data applies</t>
  </si>
  <si>
    <t>Total probable and confirmed COVID-19 case count in the last two weeks</t>
  </si>
  <si>
    <t>Deaths_Cumulative</t>
  </si>
  <si>
    <t>Total probable and confirmed COVID-19 deaths count since the beginning of 2020</t>
  </si>
  <si>
    <t>Total probable and confirmed COVID-19 deaths count in the last two weeks</t>
  </si>
  <si>
    <t>Total probable and confirmed COVID-19 hospitalization count in the last two weeks</t>
  </si>
  <si>
    <t>Testing2 (Report Date)</t>
  </si>
  <si>
    <t>Testing2.csv</t>
  </si>
  <si>
    <t>Date to which this data applies – the date the lab test was reported to the state</t>
  </si>
  <si>
    <t>Molecular Total</t>
  </si>
  <si>
    <t xml:space="preserve">Running total of molecular COVID-19 tests conducted to date. [Note that this will not equal the “Molecular Total” column on the TestingByDate.xlsx file.   This file is based on date the test was reported and TestingByDate.xlsx is based on date the test occurred.]  </t>
  </si>
  <si>
    <t>Molecular New</t>
  </si>
  <si>
    <t xml:space="preserve">Newly reported molecular COVID-19 tests = today’s Molecular Total minus yesterday’s Molecular Total. [Note that this will not equal the “Molecular New” column on the TestingByDate.xlsx file.   This file is based on date the test was reported and TestingByDate.xlsx is based on date the test occurred.]  </t>
  </si>
  <si>
    <t>Molecular All Tests Total</t>
  </si>
  <si>
    <t xml:space="preserve">Running total of all molecular COVID-19 tests to date, including repeat testing done in individuals. </t>
  </si>
  <si>
    <t>Molecular All Tests New</t>
  </si>
  <si>
    <t xml:space="preserve">Newly reported total molecular COVID-19 tests = today’s Molecular All Tests Total minus yesterday’s Molecular All Tests Total. [Note that this will not equal the “All Molecular Tests” column on the TestingByDate.xlsx file. This file is based on date the test was reported and TestingByDate.xlsx is based on date the test occurred.]  </t>
  </si>
  <si>
    <t>Antigen Total</t>
  </si>
  <si>
    <t xml:space="preserve">Running total of antigen COVID-19 tests conducted to date. [Note that this will not equal the “Antigen Total” column on the TestingByDate.xlsx file.   This file is based on date the test was reported and TestingByDate.xlsx is based on date the test occurred.]  </t>
  </si>
  <si>
    <t>Antigen New</t>
  </si>
  <si>
    <t xml:space="preserve">Newly reported antigen COVID-19 tests = today’s Antigen Total minus yesterday’s Antigen Total. [Note that this will not equal the “Antigen New” column on the TestingByDate.xlsx file.   This file is based on date the test was reported and TestingByDate.xlsx is based on date the test occurred.]  </t>
  </si>
  <si>
    <t>14-day average turnaround time (only updated on Wednesdays)</t>
  </si>
  <si>
    <t>The time it takes for a molecular test (also known as a PCR test) to go from being sampled from the patient to being reported to MA’s Department of Public Health. Please note – this metric will only be updated once a week.</t>
  </si>
  <si>
    <t>TestingByDate (Test Date)</t>
  </si>
  <si>
    <t>TestingByDate.xlsx</t>
  </si>
  <si>
    <t>Date to which this data applies – the date the lab test was administered</t>
  </si>
  <si>
    <t xml:space="preserve">Running total of individuals receiving molecular COVID-19 tests conducted to date by the date the patient was tested. [Note that this will not equal the “Molecular Total” column on the Testing2.CSV file.   This file is based on date the test occurred and Testing2.CSV is based on date the test was reported.]  </t>
  </si>
  <si>
    <t>Newly reported individuals receiving molecular COVID-19 tests by the date the patient was tested. [Note -that this will not equal the “Molecular New” column on the Testing2.CSV file.   This file is based on date the test occurred and Testing2.CSV is based on date the test was reported.]  [Note2 -These tests have been reviewed to determine that individuals meet the case definition and also are state residents, as a result this column will not line up with ‘First Molecular Test per person’ which is pre-review.]</t>
  </si>
  <si>
    <t>Molecular Positive New</t>
  </si>
  <si>
    <t xml:space="preserve">Newly reported individuals with positive molecular COVID-19 tests by the date the patient was tested </t>
  </si>
  <si>
    <t>Molecular Missing</t>
  </si>
  <si>
    <t>Total number of individuals with molecular COVID-19 tests that are known to have been administered but not on what date (i.e. the date of the test is currently unknown)</t>
  </si>
  <si>
    <t>Antigen Positive New</t>
  </si>
  <si>
    <t>Newly reported individuals with positive antigen COVID-19 tests</t>
  </si>
  <si>
    <t xml:space="preserve">Newly reported individuals with antigen COVID-19 tests by the date the patient was tested. [Note that this will not equal the “Antigen New” column on the Testing2.CSV file.   This file is based on date the test occurred and Testing2.CSV is based on the date the test was reported.]  </t>
  </si>
  <si>
    <t xml:space="preserve">Running total number of individuals with antigen COVID-19 tests conducted to date by the date the patient was tested. [Note that this will not equal the “Antigen Total” column on the Testing2.CSV file.   This file is based on date the test occurred and Testing2.CSV is based on the date the test was reported.]  </t>
  </si>
  <si>
    <t>First Molecular Test per person</t>
  </si>
  <si>
    <t>Counts the first molecular test an individual receives, whether it is positive or negative. [Note these tests are pre-review and therefore the numbers in this column will not line up with those in ‘Molecular New’, which have already been reviewed for case definition fidelity and home state of the individual]</t>
  </si>
  <si>
    <t>Repeat Molecular Tests</t>
  </si>
  <si>
    <t>Counts the repeat testing (so counts tests that are being administered in individuals who have already received a first molecular test) occurring on each date</t>
  </si>
  <si>
    <t>All Molecular Tests</t>
  </si>
  <si>
    <t>The total number of molecular tests administered per day by date (includes both first and repeat tests) – this covers everyone in Massachusetts</t>
  </si>
  <si>
    <t>All Positive Molecular Tests</t>
  </si>
  <si>
    <t>The total number of positive molecular tests per day by date (includes both first and repeat tests) – this covers everyone in Massachusetts</t>
  </si>
  <si>
    <t>All Molecular Tests_Higher Ed ONLY</t>
  </si>
  <si>
    <t>The total number of molecular tests administered per day by date (includes both first and repeat tests) – this is only for tests associated with Higher Education settings</t>
  </si>
  <si>
    <t>All Positive Molecular Tests_Higher Ed ONLY</t>
  </si>
  <si>
    <t>The total number of positive molecular tests per day by date (includes both first and repeat tests) – this is only for tests associated with Higher Education settings</t>
  </si>
  <si>
    <t>All Molecular Tests_MA without Higher ED</t>
  </si>
  <si>
    <t>The total number of molecular tests administered per day by date (includes both first and repeat tests) – this is for tests in MA EXCLUDING Higher Education settings</t>
  </si>
  <si>
    <t>All Positive Molecular Tests_MA without Higher ED</t>
  </si>
  <si>
    <t>The total number of positive molecular tests per day by date (includes both first and repeat tests) – this is for tests in MA EXCLUDING Higher Education settings</t>
  </si>
  <si>
    <t>7-day weighted average positive test rate all molecular tests in MA</t>
  </si>
  <si>
    <t>The running 7 day average of the positive test rate, weighted (calculated as the positive tests for the last 7 days added together divided by the new tests for the last 7 days added together) – this covers everyone in Massachusetts</t>
  </si>
  <si>
    <t>7-day weighted average positive test rate all molecular tests_Higher Ed ONLY</t>
  </si>
  <si>
    <t xml:space="preserve">The running 7 day average of the positive test rate, weighted (calculated as the positive tests for the last 7 days added together divided by the new tests for the last 7 days added together) – this is only for tests associated with Higher Education settings </t>
  </si>
  <si>
    <t>7-day weighted average positive test rate all molecular tests_MA without Higher ED</t>
  </si>
  <si>
    <t>The running 7 day average of the positive test rate, weighted (calculated as the positive tests for the last 7 days added together divided by the new tests for the last 7 days added together) – this is for tests in MA EXCLUDING Higher Education settings</t>
  </si>
  <si>
    <t>7-day average All Molecular Tests</t>
  </si>
  <si>
    <t>The running 7 day average of the “All Molecular Tests” column – this covers everyone in MA</t>
  </si>
  <si>
    <t>7-day average daily molecular tests_MA without Higher ED</t>
  </si>
  <si>
    <t>The running 7 day average of the “All Molecular Tests_MA without Higher ED” column – this is for tests in MA EXCLUDING Higher Education settings</t>
  </si>
  <si>
    <t>7-day average daily molecular tests_Higher ED ONLY</t>
  </si>
  <si>
    <t>The running 7 day average of the “All Molecular Tests_Higher ED only” column – this is only for tests associated with Higher Education settings</t>
  </si>
  <si>
    <t>7-day average daily POSITIVE molecular tests_MA without Higher ED</t>
  </si>
  <si>
    <t>The running 7 day average of the “All Positive Molecular Tests_MA without Higher ED column – this is for tests in MA EXCLUDING Higher Education settings</t>
  </si>
  <si>
    <t>7-day average daily POSITIVE molecular tests_Higher ED ONLY</t>
  </si>
  <si>
    <t>The running 7 day average of the “All Positive Molecular Tests_Higher ED only” column – this is only for tests associated with Higher Education settings</t>
  </si>
  <si>
    <t>TestingPosByAge</t>
  </si>
  <si>
    <t>TestingPosByAge.xlsx</t>
  </si>
  <si>
    <t>The start date of the full week to which this data applies. This file will only be updated weekly.</t>
  </si>
  <si>
    <t xml:space="preserve">Percent of all positive molecular tests over the week that were in ages 0-19 </t>
  </si>
  <si>
    <t>Percent of all positive molecular tests over the week that were in ages 20-29</t>
  </si>
  <si>
    <t>Percent of all positive molecular tests over the week that were in ages 30-39</t>
  </si>
  <si>
    <t>Percent of all positive molecular tests over the week that were in ages 40-49</t>
  </si>
  <si>
    <t>Percent of all positive molecular tests over the week that were in ages 50-59</t>
  </si>
  <si>
    <t>Percent of all positive molecular tests over the week that were in ages 60-69</t>
  </si>
  <si>
    <t>Percent of all positive molecular tests over the week that were in ages 70-79</t>
  </si>
  <si>
    <t>Percent of all positive molecular tests over the week that were in ages 80 and up</t>
  </si>
  <si>
    <t>Weekly_City_Town</t>
  </si>
  <si>
    <t>City_town tab in Weekly report</t>
  </si>
  <si>
    <t>City/Town</t>
  </si>
  <si>
    <t>Name of the city or town in MA to which this data applies; Address information for these cases listed in "Unknown" are currently being obtained.</t>
  </si>
  <si>
    <t xml:space="preserve"> Please note: Data for these tables are based on information available in the MDPH surveillance database at a single point in time. Case counts for specific cities and towns change throughout the day as data cleaning occurs (removal of duplicate reports within the system) and new demographic information (assigning cases to their city or town of residence) is obtained. Testing rates are calculated from the number of tests conducted in the geographic area divided by the population denominator (the number of people living in that geographic area). Rates are used to compare data between geographic areas that have different population sizes. </t>
  </si>
  <si>
    <t>The county that the city or town is in.</t>
  </si>
  <si>
    <t>Population</t>
  </si>
  <si>
    <t xml:space="preserve">The population for that city or town that is used to calculate rates. MDPH calculates rates per 100,000 population using denominators estimated by the University of Massachusetts Donahue Institute using a modified Hamilton-Perry model (Strate S, et al. Small Area Population Estimates for 2011 through 2020, report, Oct 2016.) </t>
  </si>
  <si>
    <t>Total Case Counts</t>
  </si>
  <si>
    <t>Two Week Case Counts</t>
  </si>
  <si>
    <t>Two Week Case Count</t>
  </si>
  <si>
    <t>Average Daily Rate</t>
  </si>
  <si>
    <t>Average Daily Incidence Rate per 100000</t>
  </si>
  <si>
    <t>Incidence rate for the past 14 days calculated per 100,000 people and then averaged over the past 14 days for average daily rate; for the color rules please refer to the grid to the right of this cell</t>
  </si>
  <si>
    <t>Change in Last Week</t>
  </si>
  <si>
    <t>Relative Change in Case Count</t>
  </si>
  <si>
    <t>Total tests</t>
  </si>
  <si>
    <t>Total Tests Last Two Weeks</t>
  </si>
  <si>
    <t>Total tests last 14 days</t>
  </si>
  <si>
    <t>Total Positive Tests</t>
  </si>
  <si>
    <t>Positive Tests Last 14 days</t>
  </si>
  <si>
    <t>Percent Positivity</t>
  </si>
  <si>
    <t>Percent positivity</t>
  </si>
  <si>
    <t>Change Since Last Week</t>
  </si>
  <si>
    <t>Change in percent positivity</t>
  </si>
  <si>
    <t>Testing Rate</t>
  </si>
  <si>
    <t>The average testing rate over the last two weeks (14 days).</t>
  </si>
  <si>
    <t>Report Date</t>
  </si>
  <si>
    <t>Date that the data was updated.</t>
  </si>
  <si>
    <t>Start date of the two week period to which this data applies</t>
  </si>
  <si>
    <t>End date of the two period to which this data applies.</t>
  </si>
  <si>
    <t>Weekly_Statewide</t>
  </si>
  <si>
    <t>This data was previously in the City_Town tab in the Weekly Report. We have now move it to it's own table.</t>
  </si>
  <si>
    <t>Start Date</t>
  </si>
  <si>
    <t>End Date</t>
  </si>
  <si>
    <t>Name of the arein MA to which this data applies; Address information for these cases listed in "Unknown" are currently being obtained.</t>
  </si>
  <si>
    <t>The countries that are in the area to which the data applies.</t>
  </si>
  <si>
    <t>% Change in Last Week</t>
  </si>
  <si>
    <t>0-19</t>
  </si>
  <si>
    <t>20-29</t>
  </si>
  <si>
    <t>30-39</t>
  </si>
  <si>
    <t>40-49</t>
  </si>
  <si>
    <t>50-59</t>
  </si>
  <si>
    <t>60-69</t>
  </si>
  <si>
    <t>70-79</t>
  </si>
  <si>
    <t>80+</t>
  </si>
  <si>
    <t>Unknown</t>
  </si>
  <si>
    <t>Estimated active cases</t>
  </si>
  <si>
    <t>Barnstable</t>
  </si>
  <si>
    <t>Berkshire</t>
  </si>
  <si>
    <t>Bristol</t>
  </si>
  <si>
    <t>Dukes</t>
  </si>
  <si>
    <t>Essex</t>
  </si>
  <si>
    <t>Franklin</t>
  </si>
  <si>
    <t>Hampden</t>
  </si>
  <si>
    <t>Hampshire</t>
  </si>
  <si>
    <t>Middlesex</t>
  </si>
  <si>
    <t>Nantucket</t>
  </si>
  <si>
    <t>Norfolk</t>
  </si>
  <si>
    <t>Plymouth</t>
  </si>
  <si>
    <t>Suffolk</t>
  </si>
  <si>
    <t>Worcester</t>
  </si>
  <si>
    <t>Dukes and Nantucket</t>
  </si>
  <si>
    <t>Percent Positivity (Last 14 days)</t>
  </si>
  <si>
    <t>All of Massachusetts</t>
  </si>
  <si>
    <t>Lower</t>
  </si>
  <si>
    <t>Higher</t>
  </si>
  <si>
    <t>Barnstable County</t>
  </si>
  <si>
    <t>Berkshire County</t>
  </si>
  <si>
    <t>Bristol County</t>
  </si>
  <si>
    <t>No Change</t>
  </si>
  <si>
    <t>Dukes County</t>
  </si>
  <si>
    <t>Dukes and Nantucket Counties</t>
  </si>
  <si>
    <t>Essex County</t>
  </si>
  <si>
    <t>Franklin County</t>
  </si>
  <si>
    <t>Hampden County</t>
  </si>
  <si>
    <t>Hampshire County</t>
  </si>
  <si>
    <t>Middlesex County</t>
  </si>
  <si>
    <t>Nantucket County</t>
  </si>
  <si>
    <t>Norfolk County</t>
  </si>
  <si>
    <t>Plymouth County</t>
  </si>
  <si>
    <t>Suffolk County</t>
  </si>
  <si>
    <t>Unknown County</t>
  </si>
  <si>
    <t>*</t>
  </si>
  <si>
    <t>Worcester County</t>
  </si>
  <si>
    <t>Male</t>
  </si>
  <si>
    <t>male</t>
  </si>
  <si>
    <t>Female</t>
  </si>
  <si>
    <t>female</t>
  </si>
  <si>
    <t>Hosp</t>
  </si>
  <si>
    <t>Yes</t>
  </si>
  <si>
    <t>hospitalized</t>
  </si>
  <si>
    <t>No</t>
  </si>
  <si>
    <t>not hospitalized</t>
  </si>
  <si>
    <t>unknown if hospitalized</t>
  </si>
  <si>
    <t>Preexist</t>
  </si>
  <si>
    <t>had a preexisting condition</t>
  </si>
  <si>
    <t>did not have a preexisting condition</t>
  </si>
  <si>
    <t>unknown if had a preexisting condition</t>
  </si>
  <si>
    <t xml:space="preserve">unknown sex </t>
  </si>
  <si>
    <t>Transgender</t>
  </si>
  <si>
    <t>transgender</t>
  </si>
  <si>
    <t>&lt;5</t>
  </si>
  <si>
    <t>Metro Boston</t>
  </si>
  <si>
    <t>Metro West</t>
  </si>
  <si>
    <t>Southeastern Massachusetts</t>
  </si>
  <si>
    <t>Northeastern Massachusetts</t>
  </si>
  <si>
    <t>Western Massachusetts</t>
  </si>
  <si>
    <t>Central Massachusetts</t>
  </si>
  <si>
    <t>*Specialty hospital data may be delayed and patient composition may vary.</t>
  </si>
  <si>
    <t>**ACS= Alternate Care Site</t>
  </si>
  <si>
    <t>Addison Gilbert Hospital</t>
  </si>
  <si>
    <t>Anna Jaques Hospital</t>
  </si>
  <si>
    <t>Athol Memorial Hospital</t>
  </si>
  <si>
    <t>Baystate Franklin Medical Center</t>
  </si>
  <si>
    <t>Baystate Medical Center</t>
  </si>
  <si>
    <t>Baystate Noble Hospital</t>
  </si>
  <si>
    <t>Berkshire Medical Center</t>
  </si>
  <si>
    <t>Beth Israel Deaconess Hospital - Milton</t>
  </si>
  <si>
    <t>Beth Israel Deaconess Hospital - Needham</t>
  </si>
  <si>
    <t>Beth Israel Deaconess Hospital - Plymouth</t>
  </si>
  <si>
    <t>Beth Israel Deaconess Medical Center</t>
  </si>
  <si>
    <t>Beverly Hospital</t>
  </si>
  <si>
    <t>Boston Childrens Hospital</t>
  </si>
  <si>
    <t>Boston Medical Center</t>
  </si>
  <si>
    <t>Brigham and Womens - Faulkner</t>
  </si>
  <si>
    <t>Brigham and Womens Hospital</t>
  </si>
  <si>
    <t>Brockton Hospital</t>
  </si>
  <si>
    <t>Cambridge Hospital</t>
  </si>
  <si>
    <t>Cape Cod Hospital</t>
  </si>
  <si>
    <t>Carney Hospital</t>
  </si>
  <si>
    <t>Clinton Hospital</t>
  </si>
  <si>
    <t>Cooley Dickinson Hospital</t>
  </si>
  <si>
    <t>Dana Farber Cancer Institute</t>
  </si>
  <si>
    <t>Emerson Hospital</t>
  </si>
  <si>
    <t>Fairview Hospital</t>
  </si>
  <si>
    <t>Falmouth Hospital</t>
  </si>
  <si>
    <t>Good Samaritan Medical Center</t>
  </si>
  <si>
    <t>Harrington Hospital</t>
  </si>
  <si>
    <t>Health Alliance-Leominster</t>
  </si>
  <si>
    <t>Heywood Hospital</t>
  </si>
  <si>
    <t>Holy Family Hospital</t>
  </si>
  <si>
    <t>Holyoke Hospital</t>
  </si>
  <si>
    <t>Lahey Hospital Burlington</t>
  </si>
  <si>
    <t>Lahey Hospital Peabody</t>
  </si>
  <si>
    <t>Lawrence General Hospital</t>
  </si>
  <si>
    <t>Lowell General Hospital</t>
  </si>
  <si>
    <t>Marlborough Hospital</t>
  </si>
  <si>
    <t>Marthas Vineyard Hospital</t>
  </si>
  <si>
    <t>Massachusetts Eye and Ear Infirmary</t>
  </si>
  <si>
    <t>Massachusetts General Hospital</t>
  </si>
  <si>
    <t>Melrose Wakefield Hospital</t>
  </si>
  <si>
    <t>Mercy Medical Center</t>
  </si>
  <si>
    <t>Merrimack Valley Hospital</t>
  </si>
  <si>
    <t>MetroWest Medical Center Framingham</t>
  </si>
  <si>
    <t>MetroWest Medical Center Natick</t>
  </si>
  <si>
    <t>Milford Regional Medical Center</t>
  </si>
  <si>
    <t>Morton Hospital</t>
  </si>
  <si>
    <t>Mount Auburn Hospital</t>
  </si>
  <si>
    <t>Nantucket Cottage Hospital</t>
  </si>
  <si>
    <t>Nashoba Valley Medical Center</t>
  </si>
  <si>
    <t>New England Baptist Hospital</t>
  </si>
  <si>
    <t>Newton-Wellesley Hospital</t>
  </si>
  <si>
    <t>North Shore Medical Center Salem</t>
  </si>
  <si>
    <t>Norwood Hospital</t>
  </si>
  <si>
    <t>Saint Vincent Hospital</t>
  </si>
  <si>
    <t>Saints Memorial Medical Center</t>
  </si>
  <si>
    <t>South Shore Hospital</t>
  </si>
  <si>
    <t>Southcoast Charlton Memorial Hospital</t>
  </si>
  <si>
    <t>St Annes Hospital</t>
  </si>
  <si>
    <t>St Elizabeths Medical Center</t>
  </si>
  <si>
    <t>St Lukes Hospital</t>
  </si>
  <si>
    <t>Sturdy Memorial Hospital</t>
  </si>
  <si>
    <t>Tobey Hospital</t>
  </si>
  <si>
    <t>Tufts Medical Center</t>
  </si>
  <si>
    <t>UMass Memorial-Memorial Campus</t>
  </si>
  <si>
    <t>UMass Memorial-University Campus</t>
  </si>
  <si>
    <t>Winchester Hospital</t>
  </si>
  <si>
    <t>Wing Memorial Hospital</t>
  </si>
  <si>
    <t>UMass Memorial – ACS</t>
  </si>
  <si>
    <t>Lowell General Hospital – ACS</t>
  </si>
  <si>
    <t>facilities</t>
  </si>
  <si>
    <t>White, non-Hispanic</t>
  </si>
  <si>
    <t>Black or African American, non-Hispanic</t>
  </si>
  <si>
    <t>Hispanic</t>
  </si>
  <si>
    <t>Asian, non-Hispanic</t>
  </si>
  <si>
    <t>Other race, non-Hispanic</t>
  </si>
  <si>
    <t>Unknown or missing</t>
  </si>
  <si>
    <t>Unknown, missing, or refused</t>
  </si>
  <si>
    <t>Native Hawaiian/ Pacific Islander, non-Hispanic</t>
  </si>
  <si>
    <t>American Indian/Alaskan Native, non-Hispanic</t>
  </si>
  <si>
    <t>Unknown sex</t>
  </si>
  <si>
    <t>Unknown age</t>
  </si>
  <si>
    <t>Color</t>
  </si>
  <si>
    <t>Abington</t>
  </si>
  <si>
    <t>Red</t>
  </si>
  <si>
    <t>Acton</t>
  </si>
  <si>
    <t>Yellow</t>
  </si>
  <si>
    <t>Acushnet</t>
  </si>
  <si>
    <t>Adams</t>
  </si>
  <si>
    <t>Agawam</t>
  </si>
  <si>
    <t>Alford</t>
  </si>
  <si>
    <t>Grey</t>
  </si>
  <si>
    <t>Amesbury</t>
  </si>
  <si>
    <t>Amherst</t>
  </si>
  <si>
    <t>Andover</t>
  </si>
  <si>
    <t>Aquinnah</t>
  </si>
  <si>
    <t>Arlington</t>
  </si>
  <si>
    <t>Ashburnham</t>
  </si>
  <si>
    <t>Ashby</t>
  </si>
  <si>
    <t>Green</t>
  </si>
  <si>
    <t>Ashfield</t>
  </si>
  <si>
    <t>Ashland</t>
  </si>
  <si>
    <t>Athol</t>
  </si>
  <si>
    <t>Attleboro</t>
  </si>
  <si>
    <t>Auburn</t>
  </si>
  <si>
    <t>Avon</t>
  </si>
  <si>
    <t>Ayer</t>
  </si>
  <si>
    <t>Barre</t>
  </si>
  <si>
    <t>Becket</t>
  </si>
  <si>
    <t>Bedford</t>
  </si>
  <si>
    <t>Belchertown</t>
  </si>
  <si>
    <t>Bellingham</t>
  </si>
  <si>
    <t>Belmont</t>
  </si>
  <si>
    <t>Berkley</t>
  </si>
  <si>
    <t>Berlin</t>
  </si>
  <si>
    <t>Bernardston</t>
  </si>
  <si>
    <t>Beverly</t>
  </si>
  <si>
    <t>Billerica</t>
  </si>
  <si>
    <t>Blackstone</t>
  </si>
  <si>
    <t>Blandford</t>
  </si>
  <si>
    <t>Bolton</t>
  </si>
  <si>
    <t>Boston</t>
  </si>
  <si>
    <t>Bourne</t>
  </si>
  <si>
    <t>Boxborough</t>
  </si>
  <si>
    <t>Boxford</t>
  </si>
  <si>
    <t>Boylston</t>
  </si>
  <si>
    <t>Braintree</t>
  </si>
  <si>
    <t>Brewster</t>
  </si>
  <si>
    <t>Bridgewater</t>
  </si>
  <si>
    <t>Brimfield</t>
  </si>
  <si>
    <t>Brockton</t>
  </si>
  <si>
    <t>Brookfield</t>
  </si>
  <si>
    <t>Brookline</t>
  </si>
  <si>
    <t>Buckland</t>
  </si>
  <si>
    <t>Burlington</t>
  </si>
  <si>
    <t>Cambridge</t>
  </si>
  <si>
    <t>Canton</t>
  </si>
  <si>
    <t>Carlisle</t>
  </si>
  <si>
    <t>Carver</t>
  </si>
  <si>
    <t>Charlemont</t>
  </si>
  <si>
    <t>Charlton</t>
  </si>
  <si>
    <t>Chatham</t>
  </si>
  <si>
    <t>Chelmsford</t>
  </si>
  <si>
    <t>Chelsea</t>
  </si>
  <si>
    <t>Cheshire</t>
  </si>
  <si>
    <t>Chester</t>
  </si>
  <si>
    <t>Chesterfield</t>
  </si>
  <si>
    <t>Chicopee</t>
  </si>
  <si>
    <t>Chilmark</t>
  </si>
  <si>
    <t>Clarksburg</t>
  </si>
  <si>
    <t>Clinton</t>
  </si>
  <si>
    <t>Cohasset</t>
  </si>
  <si>
    <t>Colrain</t>
  </si>
  <si>
    <t>Concord</t>
  </si>
  <si>
    <t>Conway</t>
  </si>
  <si>
    <t>Cummington</t>
  </si>
  <si>
    <t>Dalton</t>
  </si>
  <si>
    <t>Danvers</t>
  </si>
  <si>
    <t>Dartmouth</t>
  </si>
  <si>
    <t>Dedham</t>
  </si>
  <si>
    <t>Deerfield</t>
  </si>
  <si>
    <t>Dennis</t>
  </si>
  <si>
    <t>Dighton</t>
  </si>
  <si>
    <t>Douglas</t>
  </si>
  <si>
    <t>Dover</t>
  </si>
  <si>
    <t>Dracut</t>
  </si>
  <si>
    <t>Dudley</t>
  </si>
  <si>
    <t>Dunstable</t>
  </si>
  <si>
    <t>Duxbury</t>
  </si>
  <si>
    <t>East Bridgewater</t>
  </si>
  <si>
    <t>East Brookfield</t>
  </si>
  <si>
    <t>East Longmeadow</t>
  </si>
  <si>
    <t>Eastham</t>
  </si>
  <si>
    <t>Easthampton</t>
  </si>
  <si>
    <t>Easton</t>
  </si>
  <si>
    <t>Edgartown</t>
  </si>
  <si>
    <t>Egremont</t>
  </si>
  <si>
    <t>Erving</t>
  </si>
  <si>
    <t>Everett</t>
  </si>
  <si>
    <t>Fairhaven</t>
  </si>
  <si>
    <t>Fall River</t>
  </si>
  <si>
    <t>Falmouth</t>
  </si>
  <si>
    <t>Fitchburg</t>
  </si>
  <si>
    <t>Florida</t>
  </si>
  <si>
    <t>Foxborough</t>
  </si>
  <si>
    <t>Framingham</t>
  </si>
  <si>
    <t>Freetown</t>
  </si>
  <si>
    <t>Gardner</t>
  </si>
  <si>
    <t>Georgetown</t>
  </si>
  <si>
    <t>Gill</t>
  </si>
  <si>
    <t>Gloucester</t>
  </si>
  <si>
    <t>Goshen</t>
  </si>
  <si>
    <t>Gosnold</t>
  </si>
  <si>
    <t>Grafton</t>
  </si>
  <si>
    <t>Granby</t>
  </si>
  <si>
    <t>Granville</t>
  </si>
  <si>
    <t>Great Barrington</t>
  </si>
  <si>
    <t>Greenfield</t>
  </si>
  <si>
    <t>Groton</t>
  </si>
  <si>
    <t>Groveland</t>
  </si>
  <si>
    <t>Hadley</t>
  </si>
  <si>
    <t>Halifax</t>
  </si>
  <si>
    <t>Hamilton</t>
  </si>
  <si>
    <t>Hancock</t>
  </si>
  <si>
    <t>Hanover</t>
  </si>
  <si>
    <t>Hanson</t>
  </si>
  <si>
    <t>Hardwick</t>
  </si>
  <si>
    <t>Harvard</t>
  </si>
  <si>
    <t>Harwich</t>
  </si>
  <si>
    <t>Hatfield</t>
  </si>
  <si>
    <t>Haverhill</t>
  </si>
  <si>
    <t>Hawley</t>
  </si>
  <si>
    <t>Heath</t>
  </si>
  <si>
    <t>Hingham</t>
  </si>
  <si>
    <t>Hinsdale</t>
  </si>
  <si>
    <t>Holbrook</t>
  </si>
  <si>
    <t>Holden</t>
  </si>
  <si>
    <t>Holland</t>
  </si>
  <si>
    <t>Holliston</t>
  </si>
  <si>
    <t>Holyoke</t>
  </si>
  <si>
    <t>Hopedale</t>
  </si>
  <si>
    <t>Hopkinton</t>
  </si>
  <si>
    <t>Hubbardston</t>
  </si>
  <si>
    <t>Hudson</t>
  </si>
  <si>
    <t>Hull</t>
  </si>
  <si>
    <t>Huntington</t>
  </si>
  <si>
    <t>Ipswich</t>
  </si>
  <si>
    <t>Kingston</t>
  </si>
  <si>
    <t>Lakeville</t>
  </si>
  <si>
    <t>Lancaster</t>
  </si>
  <si>
    <t>Lanesborough</t>
  </si>
  <si>
    <t>Lawrence</t>
  </si>
  <si>
    <t>Lee</t>
  </si>
  <si>
    <t>Leicester</t>
  </si>
  <si>
    <t>Lenox</t>
  </si>
  <si>
    <t>Leominster</t>
  </si>
  <si>
    <t>Leverett</t>
  </si>
  <si>
    <t>Lexington</t>
  </si>
  <si>
    <t>Leyden</t>
  </si>
  <si>
    <t>Lincoln</t>
  </si>
  <si>
    <t>Littleton</t>
  </si>
  <si>
    <t>Longmeadow</t>
  </si>
  <si>
    <t>Lowell</t>
  </si>
  <si>
    <t>Ludlow</t>
  </si>
  <si>
    <t>Lunenburg</t>
  </si>
  <si>
    <t>Lynn</t>
  </si>
  <si>
    <t>Lynnfield</t>
  </si>
  <si>
    <t>Malden</t>
  </si>
  <si>
    <t>Manchester</t>
  </si>
  <si>
    <t>Mansfield</t>
  </si>
  <si>
    <t>Marblehead</t>
  </si>
  <si>
    <t>Marion</t>
  </si>
  <si>
    <t>Marlborough</t>
  </si>
  <si>
    <t>Marshfield</t>
  </si>
  <si>
    <t>Mashpee</t>
  </si>
  <si>
    <t>Mattapoisett</t>
  </si>
  <si>
    <t>Maynard</t>
  </si>
  <si>
    <t>Medfield</t>
  </si>
  <si>
    <t>Medford</t>
  </si>
  <si>
    <t>Medway</t>
  </si>
  <si>
    <t>Melrose</t>
  </si>
  <si>
    <t>Mendon</t>
  </si>
  <si>
    <t>Merrimac</t>
  </si>
  <si>
    <t>Methuen</t>
  </si>
  <si>
    <t>Middleborough</t>
  </si>
  <si>
    <t>Middlefield</t>
  </si>
  <si>
    <t>Middleton</t>
  </si>
  <si>
    <t>Milford</t>
  </si>
  <si>
    <t>Millbury</t>
  </si>
  <si>
    <t>Millis</t>
  </si>
  <si>
    <t>Millville</t>
  </si>
  <si>
    <t>Milton</t>
  </si>
  <si>
    <t>Monroe</t>
  </si>
  <si>
    <t>Monson</t>
  </si>
  <si>
    <t>Montague</t>
  </si>
  <si>
    <t>Monterey</t>
  </si>
  <si>
    <t>Montgomery</t>
  </si>
  <si>
    <t>Mount Washington</t>
  </si>
  <si>
    <t>Nahant</t>
  </si>
  <si>
    <t>Natick</t>
  </si>
  <si>
    <t>Needham</t>
  </si>
  <si>
    <t>New Ashford</t>
  </si>
  <si>
    <t>New Bedford</t>
  </si>
  <si>
    <t>New Braintree</t>
  </si>
  <si>
    <t>New Marlborough</t>
  </si>
  <si>
    <t>New Salem</t>
  </si>
  <si>
    <t>Newbury</t>
  </si>
  <si>
    <t>Newburyport</t>
  </si>
  <si>
    <t>Newton</t>
  </si>
  <si>
    <t>North Adams</t>
  </si>
  <si>
    <t>North Andover</t>
  </si>
  <si>
    <t>North Attleborough</t>
  </si>
  <si>
    <t>North Brookfield</t>
  </si>
  <si>
    <t>North Reading</t>
  </si>
  <si>
    <t>Northampton</t>
  </si>
  <si>
    <t>Northborough</t>
  </si>
  <si>
    <t>Northbridge</t>
  </si>
  <si>
    <t>Northfield</t>
  </si>
  <si>
    <t>Norton</t>
  </si>
  <si>
    <t>Norwell</t>
  </si>
  <si>
    <t>Norwood</t>
  </si>
  <si>
    <t>Oak Bluffs</t>
  </si>
  <si>
    <t>Oakham</t>
  </si>
  <si>
    <t>Orange</t>
  </si>
  <si>
    <t>Orleans</t>
  </si>
  <si>
    <t>Otis</t>
  </si>
  <si>
    <t>Oxford</t>
  </si>
  <si>
    <t>Palmer</t>
  </si>
  <si>
    <t>Paxton</t>
  </si>
  <si>
    <t>Peabody</t>
  </si>
  <si>
    <t>Pelham</t>
  </si>
  <si>
    <t>Pembroke</t>
  </si>
  <si>
    <t>Pepperell</t>
  </si>
  <si>
    <t>Peru</t>
  </si>
  <si>
    <t>Petersham</t>
  </si>
  <si>
    <t>Phillipston</t>
  </si>
  <si>
    <t>Pittsfield</t>
  </si>
  <si>
    <t>Plainfield</t>
  </si>
  <si>
    <t>Plainville</t>
  </si>
  <si>
    <t>Plympton</t>
  </si>
  <si>
    <t>Princeton</t>
  </si>
  <si>
    <t>Provincetown</t>
  </si>
  <si>
    <t>Quincy</t>
  </si>
  <si>
    <t>Randolph</t>
  </si>
  <si>
    <t>Raynham</t>
  </si>
  <si>
    <t>Reading</t>
  </si>
  <si>
    <t>Rehoboth</t>
  </si>
  <si>
    <t>Revere</t>
  </si>
  <si>
    <t>Richmond</t>
  </si>
  <si>
    <t>Rochester</t>
  </si>
  <si>
    <t>Rockland</t>
  </si>
  <si>
    <t>Rockport</t>
  </si>
  <si>
    <t>Rowe</t>
  </si>
  <si>
    <t>Rowley</t>
  </si>
  <si>
    <t>Royalston</t>
  </si>
  <si>
    <t>Russell</t>
  </si>
  <si>
    <t>Rutland</t>
  </si>
  <si>
    <t>Salem</t>
  </si>
  <si>
    <t>Salisbury</t>
  </si>
  <si>
    <t>Sandisfield</t>
  </si>
  <si>
    <t>Sandwich</t>
  </si>
  <si>
    <t>Saugus</t>
  </si>
  <si>
    <t>Savoy</t>
  </si>
  <si>
    <t>Scituate</t>
  </si>
  <si>
    <t>Seekonk</t>
  </si>
  <si>
    <t>Sharon</t>
  </si>
  <si>
    <t>Sheffield</t>
  </si>
  <si>
    <t>Shelburne</t>
  </si>
  <si>
    <t>Sherborn</t>
  </si>
  <si>
    <t>Shirley</t>
  </si>
  <si>
    <t>Shrewsbury</t>
  </si>
  <si>
    <t>Shutesbury</t>
  </si>
  <si>
    <t>Somerset</t>
  </si>
  <si>
    <t>Somerville</t>
  </si>
  <si>
    <t>South Hadley</t>
  </si>
  <si>
    <t>Southampton</t>
  </si>
  <si>
    <t>Southborough</t>
  </si>
  <si>
    <t>Southbridge</t>
  </si>
  <si>
    <t>Southwick</t>
  </si>
  <si>
    <t>Spencer</t>
  </si>
  <si>
    <t>Springfield</t>
  </si>
  <si>
    <t>Sterling</t>
  </si>
  <si>
    <t>Stockbridge</t>
  </si>
  <si>
    <t>Stoneham</t>
  </si>
  <si>
    <t>Stoughton</t>
  </si>
  <si>
    <t>Stow</t>
  </si>
  <si>
    <t>Sturbridge</t>
  </si>
  <si>
    <t>Sudbury</t>
  </si>
  <si>
    <t>Sunderland</t>
  </si>
  <si>
    <t>Sutton</t>
  </si>
  <si>
    <t>Swampscott</t>
  </si>
  <si>
    <t>Swansea</t>
  </si>
  <si>
    <t>Taunton</t>
  </si>
  <si>
    <t>Templeton</t>
  </si>
  <si>
    <t>Tewksbury</t>
  </si>
  <si>
    <t>Tisbury</t>
  </si>
  <si>
    <t>Tolland</t>
  </si>
  <si>
    <t>Topsfield</t>
  </si>
  <si>
    <t>Townsend</t>
  </si>
  <si>
    <t>Truro</t>
  </si>
  <si>
    <t>Tyngsborough</t>
  </si>
  <si>
    <t>Tyringham</t>
  </si>
  <si>
    <t>Unknown town</t>
  </si>
  <si>
    <t>Upton</t>
  </si>
  <si>
    <t>Uxbridge</t>
  </si>
  <si>
    <t>Wakefield</t>
  </si>
  <si>
    <t>Wales</t>
  </si>
  <si>
    <t>Walpole</t>
  </si>
  <si>
    <t>Waltham</t>
  </si>
  <si>
    <t>Ware</t>
  </si>
  <si>
    <t>Wareham</t>
  </si>
  <si>
    <t>Warren</t>
  </si>
  <si>
    <t>Warwick</t>
  </si>
  <si>
    <t>Washington</t>
  </si>
  <si>
    <t>Watertown</t>
  </si>
  <si>
    <t>Wayland</t>
  </si>
  <si>
    <t>Webster</t>
  </si>
  <si>
    <t>Wellesley</t>
  </si>
  <si>
    <t>Wellfleet</t>
  </si>
  <si>
    <t>Wendell</t>
  </si>
  <si>
    <t>Wenham</t>
  </si>
  <si>
    <t>West Boylston</t>
  </si>
  <si>
    <t>West Bridgewater</t>
  </si>
  <si>
    <t>West Brookfield</t>
  </si>
  <si>
    <t>West Newbury</t>
  </si>
  <si>
    <t>West Springfield</t>
  </si>
  <si>
    <t>West Stockbridge</t>
  </si>
  <si>
    <t>West Tisbury</t>
  </si>
  <si>
    <t>Westborough</t>
  </si>
  <si>
    <t>Westfield</t>
  </si>
  <si>
    <t>Westford</t>
  </si>
  <si>
    <t>Westhampton</t>
  </si>
  <si>
    <t>Westminster</t>
  </si>
  <si>
    <t>Weston</t>
  </si>
  <si>
    <t>Westport</t>
  </si>
  <si>
    <t>Westwood</t>
  </si>
  <si>
    <t>Weymouth</t>
  </si>
  <si>
    <t>Whately</t>
  </si>
  <si>
    <t>Whitman</t>
  </si>
  <si>
    <t>Wilbraham</t>
  </si>
  <si>
    <t>Williamsburg</t>
  </si>
  <si>
    <t>Williamstown</t>
  </si>
  <si>
    <t>Wilmington</t>
  </si>
  <si>
    <t>Winchendon</t>
  </si>
  <si>
    <t>Winchester</t>
  </si>
  <si>
    <t>Windsor</t>
  </si>
  <si>
    <t>Winthrop</t>
  </si>
  <si>
    <t>Woburn</t>
  </si>
  <si>
    <t>Worthington</t>
  </si>
  <si>
    <t>Wrentham</t>
  </si>
  <si>
    <t>Yarmouth</t>
  </si>
  <si>
    <t>Statewide</t>
  </si>
  <si>
    <t>All</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</si>
</sst>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0.000000"/>
    <numFmt numFmtId="165" formatCode="0.0"/>
    <numFmt numFmtId="166" formatCode="0.0000"/>
    <numFmt numFmtId="167" formatCode="_(* #,##0_);_(* \(#,##0\);_(* &quot;-&quot;??_);_(@_)"/>
    <numFmt numFmtId="168" formatCode="mm/dd/yy"/>
    <numFmt numFmtId="169" formatCode="##0.00"/>
  </numFmts>
  <fonts count="6">
    <font>
      <sz val="11.0"/>
      <color theme="1"/>
      <name val="Arial"/>
    </font>
    <font>
      <b/>
      <sz val="11.0"/>
      <color theme="1"/>
      <name val="Calibri"/>
    </font>
    <font>
      <sz val="11.0"/>
      <color theme="1"/>
      <name val="Calibri"/>
    </font>
    <font/>
    <font>
      <color theme="1"/>
      <name val="Calibri"/>
    </font>
    <font>
      <b/>
      <sz val="11.0"/>
      <color rgb="FFFF0000"/>
      <name val="Calibri"/>
    </font>
  </fonts>
  <fills count="13">
    <fill>
      <patternFill patternType="none"/>
    </fill>
    <fill>
      <patternFill patternType="lightGray"/>
    </fill>
    <fill>
      <patternFill patternType="solid">
        <fgColor theme="7"/>
        <bgColor theme="7"/>
      </patternFill>
    </fill>
    <fill>
      <patternFill patternType="solid">
        <fgColor theme="4"/>
        <bgColor theme="4"/>
      </patternFill>
    </fill>
    <fill>
      <patternFill patternType="solid">
        <fgColor rgb="FFFFE598"/>
        <bgColor rgb="FFFFE598"/>
      </patternFill>
    </fill>
    <fill>
      <patternFill patternType="solid">
        <fgColor theme="0"/>
        <bgColor theme="0"/>
      </patternFill>
    </fill>
    <fill>
      <patternFill patternType="solid">
        <fgColor rgb="FFFFC000"/>
        <bgColor rgb="FFFFC000"/>
      </patternFill>
    </fill>
    <fill>
      <patternFill patternType="solid">
        <fgColor rgb="FFFFFFFF"/>
        <bgColor rgb="FFFFFFFF"/>
      </patternFill>
    </fill>
    <fill>
      <patternFill patternType="solid">
        <fgColor rgb="FFF2F2F2"/>
        <bgColor rgb="FFF2F2F2"/>
      </patternFill>
    </fill>
    <fill>
      <patternFill patternType="solid">
        <fgColor rgb="FFFF0000"/>
        <bgColor rgb="FFFF0000"/>
      </patternFill>
    </fill>
    <fill>
      <patternFill patternType="solid">
        <fgColor rgb="FFFFFF00"/>
        <bgColor rgb="FFFFFF00"/>
      </patternFill>
    </fill>
    <fill>
      <patternFill patternType="solid">
        <fgColor rgb="FFD8D8D8"/>
        <bgColor rgb="FFD8D8D8"/>
      </patternFill>
    </fill>
    <fill>
      <patternFill patternType="solid">
        <fgColor rgb="FF92D050"/>
        <bgColor rgb="FF92D050"/>
      </patternFill>
    </fill>
  </fills>
  <borders count="1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bottom/>
    </border>
    <border>
      <left/>
      <right/>
      <top/>
      <bottom/>
    </border>
    <border>
      <left style="thin">
        <color rgb="FFC1C1C1"/>
      </left>
      <right style="thin">
        <color rgb="FFC1C1C1"/>
      </right>
      <top style="thin">
        <color rgb="FFC1C1C1"/>
      </top>
      <bottom style="thin">
        <color rgb="FFC1C1C1"/>
      </bottom>
    </border>
    <border>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top style="hair">
        <color rgb="FF000000"/>
      </top>
      <bottom style="hair">
        <color rgb="FF000000"/>
      </bottom>
    </border>
    <border>
      <left/>
      <right style="thin">
        <color rgb="FF000000"/>
      </right>
      <top style="thin">
        <color rgb="FF000000"/>
      </top>
      <bottom style="thin">
        <color rgb="FF000000"/>
      </bottom>
    </border>
    <border>
      <left style="thin">
        <color rgb="FF000000"/>
      </left>
      <right/>
      <top style="thin">
        <color rgb="FF000000"/>
      </top>
      <bottom style="thin">
        <color rgb="FF000000"/>
      </bottom>
    </border>
  </borders>
  <cellStyleXfs count="1">
    <xf borderId="0" fillId="0" fontId="0" numFmtId="0" applyAlignment="1" applyFont="1"/>
  </cellStyleXfs>
  <cellXfs count="108">
    <xf borderId="0" fillId="0" fontId="0" numFmtId="0" xfId="0" applyAlignment="1" applyFont="1">
      <alignment readingOrder="0" shrinkToFit="0" vertical="bottom" wrapText="0"/>
    </xf>
    <xf borderId="1" fillId="0" fontId="1" numFmtId="0" xfId="0" applyBorder="1" applyFont="1"/>
    <xf borderId="1" fillId="0" fontId="1" numFmtId="0" xfId="0" applyAlignment="1" applyBorder="1" applyFont="1">
      <alignment shrinkToFit="0" wrapText="1"/>
    </xf>
    <xf borderId="2" fillId="0" fontId="2" numFmtId="0" xfId="0" applyAlignment="1" applyBorder="1" applyFont="1">
      <alignment horizontal="center"/>
    </xf>
    <xf borderId="1" fillId="0" fontId="2" numFmtId="0" xfId="0" applyAlignment="1" applyBorder="1" applyFont="1">
      <alignment shrinkToFit="0" wrapText="1"/>
    </xf>
    <xf borderId="2" fillId="2" fontId="2" numFmtId="0" xfId="0" applyAlignment="1" applyBorder="1" applyFill="1" applyFont="1">
      <alignment horizontal="center"/>
    </xf>
    <xf borderId="2" fillId="0" fontId="2" numFmtId="0" xfId="0" applyAlignment="1" applyBorder="1" applyFont="1">
      <alignment horizontal="center" shrinkToFit="0" wrapText="1"/>
    </xf>
    <xf borderId="1" fillId="0" fontId="2" numFmtId="0" xfId="0" applyBorder="1" applyFont="1"/>
    <xf borderId="3" fillId="0" fontId="3" numFmtId="0" xfId="0" applyBorder="1" applyFont="1"/>
    <xf borderId="4" fillId="0" fontId="3" numFmtId="0" xfId="0" applyBorder="1" applyFont="1"/>
    <xf borderId="2" fillId="3" fontId="2" numFmtId="0" xfId="0" applyAlignment="1" applyBorder="1" applyFill="1" applyFont="1">
      <alignment horizontal="center"/>
    </xf>
    <xf borderId="1" fillId="0" fontId="2" numFmtId="0" xfId="0" applyAlignment="1" applyBorder="1" applyFont="1">
      <alignment horizontal="center" shrinkToFit="0" wrapText="1"/>
    </xf>
    <xf borderId="1" fillId="0" fontId="2" numFmtId="14" xfId="0" applyAlignment="1" applyBorder="1" applyFont="1" applyNumberFormat="1">
      <alignment shrinkToFit="0" wrapText="1"/>
    </xf>
    <xf borderId="2" fillId="3" fontId="2" numFmtId="0" xfId="0" applyAlignment="1" applyBorder="1" applyFont="1">
      <alignment horizontal="center" shrinkToFit="0" wrapText="1"/>
    </xf>
    <xf borderId="1" fillId="2" fontId="2" numFmtId="0" xfId="0" applyAlignment="1" applyBorder="1" applyFont="1">
      <alignment horizontal="center"/>
    </xf>
    <xf borderId="3" fillId="0" fontId="2" numFmtId="0" xfId="0" applyAlignment="1" applyBorder="1" applyFont="1">
      <alignment horizontal="center" shrinkToFit="0" wrapText="1"/>
    </xf>
    <xf borderId="5" fillId="0" fontId="3" numFmtId="0" xfId="0" applyBorder="1" applyFont="1"/>
    <xf borderId="1" fillId="0" fontId="2" numFmtId="0" xfId="0" applyAlignment="1" applyBorder="1" applyFont="1">
      <alignment horizontal="center"/>
    </xf>
    <xf borderId="1" fillId="2" fontId="2" numFmtId="0" xfId="0" applyBorder="1" applyFont="1"/>
    <xf borderId="1" fillId="0" fontId="2" numFmtId="164" xfId="0" applyAlignment="1" applyBorder="1" applyFont="1" applyNumberFormat="1">
      <alignment shrinkToFit="0" wrapText="1"/>
    </xf>
    <xf borderId="1" fillId="0" fontId="2" numFmtId="3" xfId="0" applyAlignment="1" applyBorder="1" applyFont="1" applyNumberFormat="1">
      <alignment shrinkToFit="0" wrapText="1"/>
    </xf>
    <xf borderId="1" fillId="0" fontId="2" numFmtId="165" xfId="0" applyAlignment="1" applyBorder="1" applyFont="1" applyNumberFormat="1">
      <alignment shrinkToFit="0" wrapText="1"/>
    </xf>
    <xf borderId="1" fillId="0" fontId="2" numFmtId="10" xfId="0" applyAlignment="1" applyBorder="1" applyFont="1" applyNumberFormat="1">
      <alignment shrinkToFit="0" wrapText="1"/>
    </xf>
    <xf borderId="1" fillId="0" fontId="2" numFmtId="4" xfId="0" applyAlignment="1" applyBorder="1" applyFont="1" applyNumberFormat="1">
      <alignment shrinkToFit="0" wrapText="1"/>
    </xf>
    <xf borderId="0" fillId="0" fontId="1" numFmtId="0" xfId="0" applyFont="1"/>
    <xf borderId="0" fillId="0" fontId="2" numFmtId="14" xfId="0" applyFont="1" applyNumberFormat="1"/>
    <xf borderId="0" fillId="0" fontId="4" numFmtId="0" xfId="0" applyFont="1"/>
    <xf borderId="0" fillId="0" fontId="1" numFmtId="14" xfId="0" applyFont="1" applyNumberFormat="1"/>
    <xf borderId="0" fillId="0" fontId="2" numFmtId="0" xfId="0" applyFont="1"/>
    <xf borderId="0" fillId="0" fontId="1" numFmtId="166" xfId="0" applyFont="1" applyNumberFormat="1"/>
    <xf borderId="0" fillId="0" fontId="2" numFmtId="166" xfId="0" applyFont="1" applyNumberFormat="1"/>
    <xf borderId="0" fillId="0" fontId="5" numFmtId="0" xfId="0" applyFont="1"/>
    <xf borderId="6" fillId="4" fontId="2" numFmtId="0" xfId="0" applyBorder="1" applyFill="1" applyFont="1"/>
    <xf borderId="0" fillId="0" fontId="2" numFmtId="10" xfId="0" applyFont="1" applyNumberFormat="1"/>
    <xf borderId="6" fillId="5" fontId="2" numFmtId="0" xfId="0" applyBorder="1" applyFill="1" applyFont="1"/>
    <xf borderId="0" fillId="0" fontId="1" numFmtId="0" xfId="0" applyAlignment="1" applyFont="1">
      <alignment horizontal="center" shrinkToFit="0" wrapText="1"/>
    </xf>
    <xf borderId="0" fillId="0" fontId="2" numFmtId="167" xfId="0" applyFont="1" applyNumberFormat="1"/>
    <xf borderId="0" fillId="0" fontId="2" numFmtId="1" xfId="0" applyFont="1" applyNumberFormat="1"/>
    <xf borderId="0" fillId="0" fontId="2" numFmtId="1" xfId="0" applyAlignment="1" applyFont="1" applyNumberFormat="1">
      <alignment horizontal="right"/>
    </xf>
    <xf borderId="0" fillId="0" fontId="0" numFmtId="168" xfId="0" applyAlignment="1" applyFont="1" applyNumberFormat="1">
      <alignment horizontal="left" vertical="center"/>
    </xf>
    <xf borderId="0" fillId="0" fontId="0" numFmtId="0" xfId="0" applyFont="1"/>
    <xf borderId="0" fillId="0" fontId="0" numFmtId="0" xfId="0" applyAlignment="1" applyFont="1">
      <alignment horizontal="center"/>
    </xf>
    <xf borderId="6" fillId="6" fontId="1" numFmtId="0" xfId="0" applyBorder="1" applyFill="1" applyFont="1"/>
    <xf borderId="0" fillId="0" fontId="0" numFmtId="3" xfId="0" applyFont="1" applyNumberFormat="1"/>
    <xf borderId="0" fillId="0" fontId="2" numFmtId="3" xfId="0" applyFont="1" applyNumberFormat="1"/>
    <xf borderId="0" fillId="0" fontId="1" numFmtId="0" xfId="0" applyAlignment="1" applyFont="1">
      <alignment horizontal="right"/>
    </xf>
    <xf borderId="0" fillId="0" fontId="2" numFmtId="0" xfId="0" applyAlignment="1" applyFont="1">
      <alignment horizontal="right"/>
    </xf>
    <xf borderId="7" fillId="7" fontId="2" numFmtId="169" xfId="0" applyAlignment="1" applyBorder="1" applyFill="1" applyFont="1" applyNumberFormat="1">
      <alignment horizontal="right" vertical="top"/>
    </xf>
    <xf borderId="1" fillId="8" fontId="1" numFmtId="0" xfId="0" applyBorder="1" applyFill="1" applyFont="1"/>
    <xf borderId="1" fillId="8" fontId="1" numFmtId="164" xfId="0" applyBorder="1" applyFont="1" applyNumberFormat="1"/>
    <xf borderId="6" fillId="5" fontId="1" numFmtId="0" xfId="0" applyAlignment="1" applyBorder="1" applyFont="1">
      <alignment horizontal="center"/>
    </xf>
    <xf borderId="1" fillId="8" fontId="2" numFmtId="0" xfId="0" applyBorder="1" applyFont="1"/>
    <xf borderId="1" fillId="8" fontId="2" numFmtId="164" xfId="0" applyBorder="1" applyFont="1" applyNumberFormat="1"/>
    <xf borderId="8" fillId="8" fontId="2" numFmtId="0" xfId="0" applyAlignment="1" applyBorder="1" applyFont="1">
      <alignment horizontal="center"/>
    </xf>
    <xf borderId="9" fillId="8" fontId="2" numFmtId="0" xfId="0" applyAlignment="1" applyBorder="1" applyFont="1">
      <alignment horizontal="center"/>
    </xf>
    <xf borderId="9" fillId="9" fontId="2" numFmtId="165" xfId="0" applyAlignment="1" applyBorder="1" applyFill="1" applyFont="1" applyNumberFormat="1">
      <alignment horizontal="center"/>
    </xf>
    <xf borderId="9" fillId="5" fontId="2" numFmtId="165" xfId="0" applyAlignment="1" applyBorder="1" applyFont="1" applyNumberFormat="1">
      <alignment horizontal="center"/>
    </xf>
    <xf borderId="10" fillId="9" fontId="2" numFmtId="10" xfId="0" applyAlignment="1" applyBorder="1" applyFont="1" applyNumberFormat="1">
      <alignment horizontal="center"/>
    </xf>
    <xf borderId="1" fillId="8" fontId="2" numFmtId="0" xfId="0" applyAlignment="1" applyBorder="1" applyFont="1">
      <alignment horizontal="center"/>
    </xf>
    <xf borderId="1" fillId="8" fontId="2" numFmtId="3" xfId="0" applyAlignment="1" applyBorder="1" applyFont="1" applyNumberFormat="1">
      <alignment horizontal="center"/>
    </xf>
    <xf borderId="9" fillId="8" fontId="2" numFmtId="2" xfId="0" applyAlignment="1" applyBorder="1" applyFont="1" applyNumberFormat="1">
      <alignment horizontal="center"/>
    </xf>
    <xf borderId="1" fillId="8" fontId="2" numFmtId="10" xfId="0" applyAlignment="1" applyBorder="1" applyFont="1" applyNumberFormat="1">
      <alignment horizontal="center"/>
    </xf>
    <xf borderId="9" fillId="10" fontId="2" numFmtId="165" xfId="0" applyAlignment="1" applyBorder="1" applyFill="1" applyFont="1" applyNumberFormat="1">
      <alignment horizontal="center"/>
    </xf>
    <xf borderId="10" fillId="10" fontId="2" numFmtId="10" xfId="0" applyAlignment="1" applyBorder="1" applyFont="1" applyNumberFormat="1">
      <alignment horizontal="center"/>
    </xf>
    <xf borderId="9" fillId="11" fontId="2" numFmtId="1" xfId="0" applyAlignment="1" applyBorder="1" applyFill="1" applyFont="1" applyNumberFormat="1">
      <alignment horizontal="center"/>
    </xf>
    <xf borderId="9" fillId="5" fontId="2" numFmtId="1" xfId="0" applyAlignment="1" applyBorder="1" applyFont="1" applyNumberFormat="1">
      <alignment horizontal="center"/>
    </xf>
    <xf borderId="10" fillId="11" fontId="2" numFmtId="9" xfId="0" applyAlignment="1" applyBorder="1" applyFont="1" applyNumberFormat="1">
      <alignment horizontal="center"/>
    </xf>
    <xf borderId="9" fillId="11" fontId="2" numFmtId="165" xfId="0" applyAlignment="1" applyBorder="1" applyFont="1" applyNumberFormat="1">
      <alignment horizontal="center"/>
    </xf>
    <xf borderId="10" fillId="11" fontId="2" numFmtId="10" xfId="0" applyAlignment="1" applyBorder="1" applyFont="1" applyNumberFormat="1">
      <alignment horizontal="center"/>
    </xf>
    <xf borderId="9" fillId="12" fontId="2" numFmtId="165" xfId="0" applyAlignment="1" applyBorder="1" applyFill="1" applyFont="1" applyNumberFormat="1">
      <alignment horizontal="center"/>
    </xf>
    <xf borderId="10" fillId="12" fontId="2" numFmtId="10" xfId="0" applyAlignment="1" applyBorder="1" applyFont="1" applyNumberFormat="1">
      <alignment horizontal="center"/>
    </xf>
    <xf borderId="11" fillId="8" fontId="2" numFmtId="0" xfId="0" applyAlignment="1" applyBorder="1" applyFont="1">
      <alignment horizontal="center"/>
    </xf>
    <xf borderId="12" fillId="9" fontId="2" numFmtId="165" xfId="0" applyAlignment="1" applyBorder="1" applyFont="1" applyNumberFormat="1">
      <alignment horizontal="center"/>
    </xf>
    <xf borderId="12" fillId="9" fontId="2" numFmtId="10" xfId="0" applyAlignment="1" applyBorder="1" applyFont="1" applyNumberFormat="1">
      <alignment horizontal="center"/>
    </xf>
    <xf borderId="1" fillId="8" fontId="2" numFmtId="2" xfId="0" applyAlignment="1" applyBorder="1" applyFont="1" applyNumberFormat="1">
      <alignment horizontal="center"/>
    </xf>
    <xf borderId="12" fillId="10" fontId="2" numFmtId="165" xfId="0" applyAlignment="1" applyBorder="1" applyFont="1" applyNumberFormat="1">
      <alignment horizontal="center"/>
    </xf>
    <xf borderId="12" fillId="10" fontId="2" numFmtId="10" xfId="0" applyAlignment="1" applyBorder="1" applyFont="1" applyNumberFormat="1">
      <alignment horizontal="center"/>
    </xf>
    <xf borderId="12" fillId="11" fontId="2" numFmtId="1" xfId="0" applyAlignment="1" applyBorder="1" applyFont="1" applyNumberFormat="1">
      <alignment horizontal="center"/>
    </xf>
    <xf borderId="12" fillId="11" fontId="2" numFmtId="9" xfId="0" applyAlignment="1" applyBorder="1" applyFont="1" applyNumberFormat="1">
      <alignment horizontal="center"/>
    </xf>
    <xf borderId="12" fillId="11" fontId="2" numFmtId="165" xfId="0" applyAlignment="1" applyBorder="1" applyFont="1" applyNumberFormat="1">
      <alignment horizontal="center"/>
    </xf>
    <xf borderId="12" fillId="11" fontId="2" numFmtId="10" xfId="0" applyAlignment="1" applyBorder="1" applyFont="1" applyNumberFormat="1">
      <alignment horizontal="center"/>
    </xf>
    <xf borderId="12" fillId="12" fontId="2" numFmtId="165" xfId="0" applyAlignment="1" applyBorder="1" applyFont="1" applyNumberFormat="1">
      <alignment horizontal="center"/>
    </xf>
    <xf borderId="12" fillId="12" fontId="2" numFmtId="10" xfId="0" applyAlignment="1" applyBorder="1" applyFont="1" applyNumberFormat="1">
      <alignment horizontal="center"/>
    </xf>
    <xf borderId="12" fillId="5" fontId="2" numFmtId="1" xfId="0" applyAlignment="1" applyBorder="1" applyFont="1" applyNumberFormat="1">
      <alignment horizontal="center"/>
    </xf>
    <xf borderId="12" fillId="5" fontId="2" numFmtId="165" xfId="0" applyAlignment="1" applyBorder="1" applyFont="1" applyNumberFormat="1">
      <alignment horizontal="center"/>
    </xf>
    <xf borderId="1" fillId="11" fontId="2" numFmtId="165" xfId="0" applyAlignment="1" applyBorder="1" applyFont="1" applyNumberFormat="1">
      <alignment horizontal="center"/>
    </xf>
    <xf borderId="1" fillId="5" fontId="2" numFmtId="165" xfId="0" applyAlignment="1" applyBorder="1" applyFont="1" applyNumberFormat="1">
      <alignment horizontal="center"/>
    </xf>
    <xf borderId="1" fillId="10" fontId="2" numFmtId="165" xfId="0" applyAlignment="1" applyBorder="1" applyFont="1" applyNumberFormat="1">
      <alignment horizontal="center"/>
    </xf>
    <xf borderId="1" fillId="11" fontId="2" numFmtId="1" xfId="0" applyAlignment="1" applyBorder="1" applyFont="1" applyNumberFormat="1">
      <alignment horizontal="center"/>
    </xf>
    <xf borderId="1" fillId="5" fontId="2" numFmtId="1" xfId="0" applyAlignment="1" applyBorder="1" applyFont="1" applyNumberFormat="1">
      <alignment horizontal="center"/>
    </xf>
    <xf borderId="1" fillId="9" fontId="2" numFmtId="165" xfId="0" applyAlignment="1" applyBorder="1" applyFont="1" applyNumberFormat="1">
      <alignment horizontal="center"/>
    </xf>
    <xf borderId="1" fillId="12" fontId="2" numFmtId="165" xfId="0" applyAlignment="1" applyBorder="1" applyFont="1" applyNumberFormat="1">
      <alignment horizontal="center"/>
    </xf>
    <xf borderId="1" fillId="8" fontId="2" numFmtId="165" xfId="0" applyAlignment="1" applyBorder="1" applyFont="1" applyNumberFormat="1">
      <alignment horizontal="center"/>
    </xf>
    <xf borderId="12" fillId="8" fontId="2" numFmtId="10" xfId="0" applyAlignment="1" applyBorder="1" applyFont="1" applyNumberFormat="1">
      <alignment horizontal="center"/>
    </xf>
    <xf borderId="12" fillId="8" fontId="2" numFmtId="0" xfId="0" applyAlignment="1" applyBorder="1" applyFont="1">
      <alignment horizontal="center"/>
    </xf>
    <xf borderId="0" fillId="0" fontId="1" numFmtId="3" xfId="0" applyFont="1" applyNumberFormat="1"/>
    <xf borderId="0" fillId="0" fontId="1" numFmtId="165" xfId="0" applyFont="1" applyNumberFormat="1"/>
    <xf borderId="0" fillId="0" fontId="1" numFmtId="10" xfId="0" applyFont="1" applyNumberFormat="1"/>
    <xf borderId="0" fillId="0" fontId="1" numFmtId="4" xfId="0" applyFont="1" applyNumberFormat="1"/>
    <xf borderId="9" fillId="8" fontId="2" numFmtId="3" xfId="0" applyAlignment="1" applyBorder="1" applyFont="1" applyNumberFormat="1">
      <alignment horizontal="center"/>
    </xf>
    <xf borderId="9" fillId="9" fontId="2" numFmtId="10" xfId="0" applyAlignment="1" applyBorder="1" applyFont="1" applyNumberFormat="1">
      <alignment horizontal="center"/>
    </xf>
    <xf borderId="0" fillId="0" fontId="2" numFmtId="4" xfId="0" applyFont="1" applyNumberFormat="1"/>
    <xf borderId="0" fillId="0" fontId="2" numFmtId="3" xfId="0" applyAlignment="1" applyFont="1" applyNumberFormat="1">
      <alignment horizontal="center"/>
    </xf>
    <xf borderId="6" fillId="9" fontId="2" numFmtId="165" xfId="0" applyAlignment="1" applyBorder="1" applyFont="1" applyNumberFormat="1">
      <alignment horizontal="center"/>
    </xf>
    <xf borderId="0" fillId="0" fontId="2" numFmtId="0" xfId="0" applyAlignment="1" applyFont="1">
      <alignment horizontal="center"/>
    </xf>
    <xf borderId="6" fillId="9" fontId="2" numFmtId="10" xfId="0" applyAlignment="1" applyBorder="1" applyFont="1" applyNumberFormat="1">
      <alignment horizontal="center"/>
    </xf>
    <xf borderId="1" fillId="9" fontId="2" numFmtId="10" xfId="0" applyAlignment="1" applyBorder="1" applyFont="1" applyNumberFormat="1">
      <alignment horizontal="center"/>
    </xf>
    <xf borderId="0" fillId="0" fontId="2" numFmtId="165"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customschemas.google.com/relationships/workbookmetadata" Target="metadata"/><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0</xdr:colOff>
      <xdr:row>167</xdr:row>
      <xdr:rowOff>0</xdr:rowOff>
    </xdr:from>
    <xdr:ext cx="4276725" cy="14859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0</xdr:colOff>
      <xdr:row>165</xdr:row>
      <xdr:rowOff>0</xdr:rowOff>
    </xdr:from>
    <xdr:ext cx="4276725" cy="16287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0</xdr:colOff>
      <xdr:row>165</xdr:row>
      <xdr:rowOff>0</xdr:rowOff>
    </xdr:from>
    <xdr:ext cx="4276725" cy="14859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6.63"/>
    <col customWidth="1" min="2" max="2" width="34.5"/>
    <col customWidth="1" min="3" max="3" width="51.63"/>
    <col customWidth="1" min="4" max="4" width="43.38"/>
    <col customWidth="1" min="5" max="5" width="29.25"/>
    <col customWidth="1" min="6" max="6" width="116.75"/>
    <col customWidth="1" min="7" max="7" width="29.0"/>
    <col customWidth="1" min="8" max="26" width="8.0"/>
  </cols>
  <sheetData>
    <row r="1" ht="14.25" customHeight="1">
      <c r="A1" s="1" t="s">
        <v>0</v>
      </c>
      <c r="B1" s="1" t="s">
        <v>1</v>
      </c>
      <c r="C1" s="2" t="s">
        <v>2</v>
      </c>
      <c r="D1" s="2" t="s">
        <v>3</v>
      </c>
      <c r="E1" s="1" t="s">
        <v>4</v>
      </c>
      <c r="F1" s="2" t="s">
        <v>5</v>
      </c>
      <c r="G1" s="2" t="s">
        <v>6</v>
      </c>
      <c r="H1" s="2"/>
      <c r="I1" s="1"/>
      <c r="J1" s="1"/>
      <c r="K1" s="1"/>
      <c r="L1" s="1"/>
      <c r="M1" s="1"/>
      <c r="N1" s="1"/>
      <c r="O1" s="1"/>
      <c r="P1" s="1"/>
      <c r="Q1" s="1"/>
      <c r="R1" s="1"/>
      <c r="S1" s="1"/>
      <c r="T1" s="1"/>
      <c r="U1" s="1"/>
      <c r="V1" s="1"/>
      <c r="W1" s="1"/>
      <c r="X1" s="1"/>
      <c r="Y1" s="1"/>
      <c r="Z1" s="1"/>
    </row>
    <row r="2" ht="14.25" customHeight="1">
      <c r="A2" s="3" t="s">
        <v>7</v>
      </c>
      <c r="B2" s="3" t="s">
        <v>7</v>
      </c>
      <c r="C2" s="4" t="s">
        <v>8</v>
      </c>
      <c r="D2" s="4" t="s">
        <v>8</v>
      </c>
      <c r="E2" s="5" t="s">
        <v>9</v>
      </c>
      <c r="F2" s="4" t="s">
        <v>10</v>
      </c>
      <c r="G2" s="6"/>
      <c r="H2" s="4"/>
      <c r="I2" s="7"/>
      <c r="J2" s="7"/>
      <c r="K2" s="7"/>
      <c r="L2" s="7"/>
      <c r="M2" s="7"/>
      <c r="N2" s="7"/>
      <c r="O2" s="7"/>
      <c r="P2" s="7"/>
      <c r="Q2" s="7"/>
      <c r="R2" s="7"/>
      <c r="S2" s="7"/>
      <c r="T2" s="7"/>
      <c r="U2" s="7"/>
      <c r="V2" s="7"/>
      <c r="W2" s="7"/>
      <c r="X2" s="7"/>
      <c r="Y2" s="7"/>
      <c r="Z2" s="7"/>
    </row>
    <row r="3" ht="14.25" customHeight="1">
      <c r="A3" s="8"/>
      <c r="B3" s="8"/>
      <c r="C3" s="4" t="s">
        <v>11</v>
      </c>
      <c r="D3" s="4" t="s">
        <v>11</v>
      </c>
      <c r="E3" s="8"/>
      <c r="F3" s="4" t="s">
        <v>12</v>
      </c>
      <c r="G3" s="8"/>
      <c r="H3" s="4"/>
      <c r="I3" s="7"/>
      <c r="J3" s="7"/>
      <c r="K3" s="7"/>
      <c r="L3" s="7"/>
      <c r="M3" s="7"/>
      <c r="N3" s="7"/>
      <c r="O3" s="7"/>
      <c r="P3" s="7"/>
      <c r="Q3" s="7"/>
      <c r="R3" s="7"/>
      <c r="S3" s="7"/>
      <c r="T3" s="7"/>
      <c r="U3" s="7"/>
      <c r="V3" s="7"/>
      <c r="W3" s="7"/>
      <c r="X3" s="7"/>
      <c r="Y3" s="7"/>
      <c r="Z3" s="7"/>
    </row>
    <row r="4" ht="14.25" customHeight="1">
      <c r="A4" s="8"/>
      <c r="B4" s="8"/>
      <c r="C4" s="4" t="s">
        <v>13</v>
      </c>
      <c r="D4" s="4" t="s">
        <v>13</v>
      </c>
      <c r="E4" s="8"/>
      <c r="F4" s="4" t="s">
        <v>14</v>
      </c>
      <c r="G4" s="8"/>
      <c r="H4" s="4"/>
      <c r="I4" s="7"/>
      <c r="J4" s="7"/>
      <c r="K4" s="7"/>
      <c r="L4" s="7"/>
      <c r="M4" s="7"/>
      <c r="N4" s="7"/>
      <c r="O4" s="7"/>
      <c r="P4" s="7"/>
      <c r="Q4" s="7"/>
      <c r="R4" s="7"/>
      <c r="S4" s="7"/>
      <c r="T4" s="7"/>
      <c r="U4" s="7"/>
      <c r="V4" s="7"/>
      <c r="W4" s="7"/>
      <c r="X4" s="7"/>
      <c r="Y4" s="7"/>
      <c r="Z4" s="7"/>
    </row>
    <row r="5" ht="14.25" customHeight="1">
      <c r="A5" s="9"/>
      <c r="B5" s="9"/>
      <c r="C5" s="4" t="s">
        <v>15</v>
      </c>
      <c r="D5" s="4" t="s">
        <v>15</v>
      </c>
      <c r="E5" s="9"/>
      <c r="F5" s="4" t="s">
        <v>16</v>
      </c>
      <c r="G5" s="9"/>
      <c r="H5" s="4"/>
      <c r="I5" s="7"/>
      <c r="J5" s="7"/>
      <c r="K5" s="7"/>
      <c r="L5" s="7"/>
      <c r="M5" s="7"/>
      <c r="N5" s="7"/>
      <c r="O5" s="7"/>
      <c r="P5" s="7"/>
      <c r="Q5" s="7"/>
      <c r="R5" s="7"/>
      <c r="S5" s="7"/>
      <c r="T5" s="7"/>
      <c r="U5" s="7"/>
      <c r="V5" s="7"/>
      <c r="W5" s="7"/>
      <c r="X5" s="7"/>
      <c r="Y5" s="7"/>
      <c r="Z5" s="7"/>
    </row>
    <row r="6" ht="14.25" customHeight="1">
      <c r="A6" s="3" t="s">
        <v>17</v>
      </c>
      <c r="B6" s="3" t="s">
        <v>17</v>
      </c>
      <c r="C6" s="4" t="s">
        <v>8</v>
      </c>
      <c r="D6" s="4" t="s">
        <v>8</v>
      </c>
      <c r="E6" s="5" t="s">
        <v>9</v>
      </c>
      <c r="F6" s="4" t="s">
        <v>10</v>
      </c>
      <c r="G6" s="6"/>
      <c r="H6" s="4"/>
      <c r="I6" s="7"/>
      <c r="J6" s="7"/>
      <c r="K6" s="7"/>
      <c r="L6" s="7"/>
      <c r="M6" s="7"/>
      <c r="N6" s="7"/>
      <c r="O6" s="7"/>
      <c r="P6" s="7"/>
      <c r="Q6" s="7"/>
      <c r="R6" s="7"/>
      <c r="S6" s="7"/>
      <c r="T6" s="7"/>
      <c r="U6" s="7"/>
      <c r="V6" s="7"/>
      <c r="W6" s="7"/>
      <c r="X6" s="7"/>
      <c r="Y6" s="7"/>
      <c r="Z6" s="7"/>
    </row>
    <row r="7" ht="14.25" customHeight="1">
      <c r="A7" s="8"/>
      <c r="B7" s="8"/>
      <c r="C7" s="4" t="s">
        <v>18</v>
      </c>
      <c r="D7" s="4" t="s">
        <v>18</v>
      </c>
      <c r="E7" s="8"/>
      <c r="F7" s="4" t="s">
        <v>19</v>
      </c>
      <c r="G7" s="8"/>
      <c r="H7" s="4"/>
      <c r="I7" s="7"/>
      <c r="J7" s="7"/>
      <c r="K7" s="7"/>
      <c r="L7" s="7"/>
      <c r="M7" s="7"/>
      <c r="N7" s="7"/>
      <c r="O7" s="7"/>
      <c r="P7" s="7"/>
      <c r="Q7" s="7"/>
      <c r="R7" s="7"/>
      <c r="S7" s="7"/>
      <c r="T7" s="7"/>
      <c r="U7" s="7"/>
      <c r="V7" s="7"/>
      <c r="W7" s="7"/>
      <c r="X7" s="7"/>
      <c r="Y7" s="7"/>
      <c r="Z7" s="7"/>
    </row>
    <row r="8" ht="14.25" customHeight="1">
      <c r="A8" s="8"/>
      <c r="B8" s="8"/>
      <c r="C8" s="4" t="s">
        <v>20</v>
      </c>
      <c r="D8" s="4" t="s">
        <v>20</v>
      </c>
      <c r="E8" s="8"/>
      <c r="F8" s="4" t="s">
        <v>21</v>
      </c>
      <c r="G8" s="8"/>
      <c r="H8" s="4"/>
      <c r="I8" s="7"/>
      <c r="J8" s="7"/>
      <c r="K8" s="7"/>
      <c r="L8" s="7"/>
      <c r="M8" s="7"/>
      <c r="N8" s="7"/>
      <c r="O8" s="7"/>
      <c r="P8" s="7"/>
      <c r="Q8" s="7"/>
      <c r="R8" s="7"/>
      <c r="S8" s="7"/>
      <c r="T8" s="7"/>
      <c r="U8" s="7"/>
      <c r="V8" s="7"/>
      <c r="W8" s="7"/>
      <c r="X8" s="7"/>
      <c r="Y8" s="7"/>
      <c r="Z8" s="7"/>
    </row>
    <row r="9" ht="14.25" customHeight="1">
      <c r="A9" s="8"/>
      <c r="B9" s="8"/>
      <c r="C9" s="4" t="s">
        <v>22</v>
      </c>
      <c r="D9" s="4" t="s">
        <v>22</v>
      </c>
      <c r="E9" s="8"/>
      <c r="F9" s="4" t="s">
        <v>23</v>
      </c>
      <c r="G9" s="8"/>
      <c r="H9" s="4"/>
      <c r="I9" s="7"/>
      <c r="J9" s="7"/>
      <c r="K9" s="7"/>
      <c r="L9" s="7"/>
      <c r="M9" s="7"/>
      <c r="N9" s="7"/>
      <c r="O9" s="7"/>
      <c r="P9" s="7"/>
      <c r="Q9" s="7"/>
      <c r="R9" s="7"/>
      <c r="S9" s="7"/>
      <c r="T9" s="7"/>
      <c r="U9" s="7"/>
      <c r="V9" s="7"/>
      <c r="W9" s="7"/>
      <c r="X9" s="7"/>
      <c r="Y9" s="7"/>
      <c r="Z9" s="7"/>
    </row>
    <row r="10" ht="14.25" customHeight="1">
      <c r="A10" s="8"/>
      <c r="B10" s="8"/>
      <c r="C10" s="4" t="s">
        <v>24</v>
      </c>
      <c r="D10" s="4" t="s">
        <v>24</v>
      </c>
      <c r="E10" s="8"/>
      <c r="F10" s="4" t="s">
        <v>25</v>
      </c>
      <c r="G10" s="8"/>
      <c r="H10" s="4"/>
      <c r="I10" s="7"/>
      <c r="J10" s="7"/>
      <c r="K10" s="7"/>
      <c r="L10" s="7"/>
      <c r="M10" s="7"/>
      <c r="N10" s="7"/>
      <c r="O10" s="7"/>
      <c r="P10" s="7"/>
      <c r="Q10" s="7"/>
      <c r="R10" s="7"/>
      <c r="S10" s="7"/>
      <c r="T10" s="7"/>
      <c r="U10" s="7"/>
      <c r="V10" s="7"/>
      <c r="W10" s="7"/>
      <c r="X10" s="7"/>
      <c r="Y10" s="7"/>
      <c r="Z10" s="7"/>
    </row>
    <row r="11" ht="14.25" customHeight="1">
      <c r="A11" s="8"/>
      <c r="B11" s="8"/>
      <c r="C11" s="4" t="s">
        <v>26</v>
      </c>
      <c r="D11" s="4"/>
      <c r="E11" s="8"/>
      <c r="F11" s="4" t="s">
        <v>27</v>
      </c>
      <c r="G11" s="8"/>
      <c r="H11" s="4"/>
      <c r="I11" s="7"/>
      <c r="J11" s="7"/>
      <c r="K11" s="7"/>
      <c r="L11" s="7"/>
      <c r="M11" s="7"/>
      <c r="N11" s="7"/>
      <c r="O11" s="7"/>
      <c r="P11" s="7"/>
      <c r="Q11" s="7"/>
      <c r="R11" s="7"/>
      <c r="S11" s="7"/>
      <c r="T11" s="7"/>
      <c r="U11" s="7"/>
      <c r="V11" s="7"/>
      <c r="W11" s="7"/>
      <c r="X11" s="7"/>
      <c r="Y11" s="7"/>
      <c r="Z11" s="7"/>
    </row>
    <row r="12" ht="14.25" customHeight="1">
      <c r="A12" s="9"/>
      <c r="B12" s="9"/>
      <c r="C12" s="4" t="s">
        <v>28</v>
      </c>
      <c r="D12" s="4"/>
      <c r="E12" s="9"/>
      <c r="F12" s="4" t="s">
        <v>29</v>
      </c>
      <c r="G12" s="9"/>
      <c r="H12" s="4"/>
      <c r="I12" s="7"/>
      <c r="J12" s="7"/>
      <c r="K12" s="7"/>
      <c r="L12" s="7"/>
      <c r="M12" s="7"/>
      <c r="N12" s="7"/>
      <c r="O12" s="7"/>
      <c r="P12" s="7"/>
      <c r="Q12" s="7"/>
      <c r="R12" s="7"/>
      <c r="S12" s="7"/>
      <c r="T12" s="7"/>
      <c r="U12" s="7"/>
      <c r="V12" s="7"/>
      <c r="W12" s="7"/>
      <c r="X12" s="7"/>
      <c r="Y12" s="7"/>
      <c r="Z12" s="7"/>
    </row>
    <row r="13" ht="14.25" customHeight="1">
      <c r="A13" s="3" t="s">
        <v>30</v>
      </c>
      <c r="B13" s="3" t="s">
        <v>31</v>
      </c>
      <c r="C13" s="4" t="s">
        <v>8</v>
      </c>
      <c r="D13" s="4" t="s">
        <v>8</v>
      </c>
      <c r="E13" s="10" t="s">
        <v>32</v>
      </c>
      <c r="F13" s="4" t="s">
        <v>33</v>
      </c>
      <c r="G13" s="6"/>
      <c r="H13" s="4"/>
      <c r="I13" s="7"/>
      <c r="J13" s="7"/>
      <c r="K13" s="7"/>
      <c r="L13" s="7"/>
      <c r="M13" s="7"/>
      <c r="N13" s="7"/>
      <c r="O13" s="7"/>
      <c r="P13" s="7"/>
      <c r="Q13" s="7"/>
      <c r="R13" s="7"/>
      <c r="S13" s="7"/>
      <c r="T13" s="7"/>
      <c r="U13" s="7"/>
      <c r="V13" s="7"/>
      <c r="W13" s="7"/>
      <c r="X13" s="7"/>
      <c r="Y13" s="7"/>
      <c r="Z13" s="7"/>
    </row>
    <row r="14" ht="14.25" customHeight="1">
      <c r="A14" s="8"/>
      <c r="B14" s="8"/>
      <c r="C14" s="4" t="s">
        <v>34</v>
      </c>
      <c r="D14" s="4" t="s">
        <v>34</v>
      </c>
      <c r="E14" s="8"/>
      <c r="F14" s="4" t="s">
        <v>35</v>
      </c>
      <c r="G14" s="8"/>
      <c r="H14" s="4"/>
      <c r="I14" s="7"/>
      <c r="J14" s="7"/>
      <c r="K14" s="7"/>
      <c r="L14" s="7"/>
      <c r="M14" s="7"/>
      <c r="N14" s="7"/>
      <c r="O14" s="7"/>
      <c r="P14" s="7"/>
      <c r="Q14" s="7"/>
      <c r="R14" s="7"/>
      <c r="S14" s="7"/>
      <c r="T14" s="7"/>
      <c r="U14" s="7"/>
      <c r="V14" s="7"/>
      <c r="W14" s="7"/>
      <c r="X14" s="7"/>
      <c r="Y14" s="7"/>
      <c r="Z14" s="7"/>
    </row>
    <row r="15" ht="14.25" customHeight="1">
      <c r="A15" s="8"/>
      <c r="B15" s="8"/>
      <c r="C15" s="4" t="s">
        <v>36</v>
      </c>
      <c r="D15" s="4" t="s">
        <v>36</v>
      </c>
      <c r="E15" s="8"/>
      <c r="F15" s="4" t="s">
        <v>37</v>
      </c>
      <c r="G15" s="8"/>
      <c r="H15" s="4"/>
      <c r="I15" s="7"/>
      <c r="J15" s="7"/>
      <c r="K15" s="7"/>
      <c r="L15" s="7"/>
      <c r="M15" s="7"/>
      <c r="N15" s="7"/>
      <c r="O15" s="7"/>
      <c r="P15" s="7"/>
      <c r="Q15" s="7"/>
      <c r="R15" s="7"/>
      <c r="S15" s="7"/>
      <c r="T15" s="7"/>
      <c r="U15" s="7"/>
      <c r="V15" s="7"/>
      <c r="W15" s="7"/>
      <c r="X15" s="7"/>
      <c r="Y15" s="7"/>
      <c r="Z15" s="7"/>
    </row>
    <row r="16" ht="14.25" customHeight="1">
      <c r="A16" s="8"/>
      <c r="B16" s="8"/>
      <c r="C16" s="4" t="s">
        <v>38</v>
      </c>
      <c r="D16" s="4" t="s">
        <v>38</v>
      </c>
      <c r="E16" s="8"/>
      <c r="F16" s="4" t="s">
        <v>39</v>
      </c>
      <c r="G16" s="8"/>
      <c r="H16" s="4"/>
      <c r="I16" s="7"/>
      <c r="J16" s="7"/>
      <c r="K16" s="7"/>
      <c r="L16" s="7"/>
      <c r="M16" s="7"/>
      <c r="N16" s="7"/>
      <c r="O16" s="7"/>
      <c r="P16" s="7"/>
      <c r="Q16" s="7"/>
      <c r="R16" s="7"/>
      <c r="S16" s="7"/>
      <c r="T16" s="7"/>
      <c r="U16" s="7"/>
      <c r="V16" s="7"/>
      <c r="W16" s="7"/>
      <c r="X16" s="7"/>
      <c r="Y16" s="7"/>
      <c r="Z16" s="7"/>
    </row>
    <row r="17" ht="14.25" customHeight="1">
      <c r="A17" s="8"/>
      <c r="B17" s="8"/>
      <c r="C17" s="4" t="s">
        <v>40</v>
      </c>
      <c r="D17" s="4" t="s">
        <v>40</v>
      </c>
      <c r="E17" s="8"/>
      <c r="F17" s="4" t="s">
        <v>41</v>
      </c>
      <c r="G17" s="8"/>
      <c r="H17" s="4"/>
      <c r="I17" s="7"/>
      <c r="J17" s="7"/>
      <c r="K17" s="7"/>
      <c r="L17" s="7"/>
      <c r="M17" s="7"/>
      <c r="N17" s="7"/>
      <c r="O17" s="7"/>
      <c r="P17" s="7"/>
      <c r="Q17" s="7"/>
      <c r="R17" s="7"/>
      <c r="S17" s="7"/>
      <c r="T17" s="7"/>
      <c r="U17" s="7"/>
      <c r="V17" s="7"/>
      <c r="W17" s="7"/>
      <c r="X17" s="7"/>
      <c r="Y17" s="7"/>
      <c r="Z17" s="7"/>
    </row>
    <row r="18" ht="14.25" customHeight="1">
      <c r="A18" s="9"/>
      <c r="B18" s="9"/>
      <c r="C18" s="4" t="s">
        <v>42</v>
      </c>
      <c r="D18" s="4" t="s">
        <v>42</v>
      </c>
      <c r="E18" s="9"/>
      <c r="F18" s="4" t="s">
        <v>43</v>
      </c>
      <c r="G18" s="9"/>
      <c r="H18" s="4"/>
      <c r="I18" s="7"/>
      <c r="J18" s="7"/>
      <c r="K18" s="7"/>
      <c r="L18" s="7"/>
      <c r="M18" s="7"/>
      <c r="N18" s="7"/>
      <c r="O18" s="7"/>
      <c r="P18" s="7"/>
      <c r="Q18" s="7"/>
      <c r="R18" s="7"/>
      <c r="S18" s="7"/>
      <c r="T18" s="7"/>
      <c r="U18" s="7"/>
      <c r="V18" s="7"/>
      <c r="W18" s="7"/>
      <c r="X18" s="7"/>
      <c r="Y18" s="7"/>
      <c r="Z18" s="7"/>
    </row>
    <row r="19" ht="14.25" customHeight="1">
      <c r="A19" s="3" t="s">
        <v>44</v>
      </c>
      <c r="B19" s="3" t="s">
        <v>45</v>
      </c>
      <c r="C19" s="4" t="s">
        <v>8</v>
      </c>
      <c r="D19" s="4" t="s">
        <v>8</v>
      </c>
      <c r="E19" s="5" t="s">
        <v>9</v>
      </c>
      <c r="F19" s="4" t="s">
        <v>46</v>
      </c>
      <c r="G19" s="6"/>
      <c r="H19" s="4"/>
      <c r="I19" s="7"/>
      <c r="J19" s="7"/>
      <c r="K19" s="7"/>
      <c r="L19" s="7"/>
      <c r="M19" s="7"/>
      <c r="N19" s="7"/>
      <c r="O19" s="7"/>
      <c r="P19" s="7"/>
      <c r="Q19" s="7"/>
      <c r="R19" s="7"/>
      <c r="S19" s="7"/>
      <c r="T19" s="7"/>
      <c r="U19" s="7"/>
      <c r="V19" s="7"/>
      <c r="W19" s="7"/>
      <c r="X19" s="7"/>
      <c r="Y19" s="7"/>
      <c r="Z19" s="7"/>
    </row>
    <row r="20" ht="14.25" customHeight="1">
      <c r="A20" s="8"/>
      <c r="B20" s="8"/>
      <c r="C20" s="4" t="s">
        <v>47</v>
      </c>
      <c r="D20" s="4" t="s">
        <v>47</v>
      </c>
      <c r="E20" s="8"/>
      <c r="F20" s="4" t="s">
        <v>48</v>
      </c>
      <c r="G20" s="8"/>
      <c r="H20" s="4"/>
      <c r="I20" s="7"/>
      <c r="J20" s="7"/>
      <c r="K20" s="7"/>
      <c r="L20" s="7"/>
      <c r="M20" s="7"/>
      <c r="N20" s="7"/>
      <c r="O20" s="7"/>
      <c r="P20" s="7"/>
      <c r="Q20" s="7"/>
      <c r="R20" s="7"/>
      <c r="S20" s="7"/>
      <c r="T20" s="7"/>
      <c r="U20" s="7"/>
      <c r="V20" s="7"/>
      <c r="W20" s="7"/>
      <c r="X20" s="7"/>
      <c r="Y20" s="7"/>
      <c r="Z20" s="7"/>
    </row>
    <row r="21" ht="14.25" customHeight="1">
      <c r="A21" s="8"/>
      <c r="B21" s="8"/>
      <c r="C21" s="4" t="s">
        <v>49</v>
      </c>
      <c r="D21" s="4" t="s">
        <v>49</v>
      </c>
      <c r="E21" s="8"/>
      <c r="F21" s="4" t="s">
        <v>50</v>
      </c>
      <c r="G21" s="8"/>
      <c r="H21" s="4"/>
      <c r="I21" s="7"/>
      <c r="J21" s="7"/>
      <c r="K21" s="7"/>
      <c r="L21" s="7"/>
      <c r="M21" s="7"/>
      <c r="N21" s="7"/>
      <c r="O21" s="7"/>
      <c r="P21" s="7"/>
      <c r="Q21" s="7"/>
      <c r="R21" s="7"/>
      <c r="S21" s="7"/>
      <c r="T21" s="7"/>
      <c r="U21" s="7"/>
      <c r="V21" s="7"/>
      <c r="W21" s="7"/>
      <c r="X21" s="7"/>
      <c r="Y21" s="7"/>
      <c r="Z21" s="7"/>
    </row>
    <row r="22" ht="14.25" customHeight="1">
      <c r="A22" s="8"/>
      <c r="B22" s="8"/>
      <c r="C22" s="4" t="s">
        <v>51</v>
      </c>
      <c r="D22" s="4" t="s">
        <v>51</v>
      </c>
      <c r="E22" s="8"/>
      <c r="F22" s="4" t="s">
        <v>52</v>
      </c>
      <c r="G22" s="8"/>
      <c r="H22" s="4"/>
      <c r="I22" s="7"/>
      <c r="J22" s="7"/>
      <c r="K22" s="7"/>
      <c r="L22" s="7"/>
      <c r="M22" s="7"/>
      <c r="N22" s="7"/>
      <c r="O22" s="7"/>
      <c r="P22" s="7"/>
      <c r="Q22" s="7"/>
      <c r="R22" s="7"/>
      <c r="S22" s="7"/>
      <c r="T22" s="7"/>
      <c r="U22" s="7"/>
      <c r="V22" s="7"/>
      <c r="W22" s="7"/>
      <c r="X22" s="7"/>
      <c r="Y22" s="7"/>
      <c r="Z22" s="7"/>
    </row>
    <row r="23" ht="14.25" customHeight="1">
      <c r="A23" s="8"/>
      <c r="B23" s="8"/>
      <c r="C23" s="4" t="s">
        <v>53</v>
      </c>
      <c r="D23" s="4" t="s">
        <v>53</v>
      </c>
      <c r="E23" s="8"/>
      <c r="F23" s="4" t="s">
        <v>54</v>
      </c>
      <c r="G23" s="8"/>
      <c r="H23" s="4"/>
      <c r="I23" s="7"/>
      <c r="J23" s="7"/>
      <c r="K23" s="7"/>
      <c r="L23" s="7"/>
      <c r="M23" s="7"/>
      <c r="N23" s="7"/>
      <c r="O23" s="7"/>
      <c r="P23" s="7"/>
      <c r="Q23" s="7"/>
      <c r="R23" s="7"/>
      <c r="S23" s="7"/>
      <c r="T23" s="7"/>
      <c r="U23" s="7"/>
      <c r="V23" s="7"/>
      <c r="W23" s="7"/>
      <c r="X23" s="7"/>
      <c r="Y23" s="7"/>
      <c r="Z23" s="7"/>
    </row>
    <row r="24" ht="14.25" customHeight="1">
      <c r="A24" s="8"/>
      <c r="B24" s="8"/>
      <c r="C24" s="4" t="s">
        <v>55</v>
      </c>
      <c r="D24" s="4" t="s">
        <v>55</v>
      </c>
      <c r="E24" s="8"/>
      <c r="F24" s="4" t="s">
        <v>56</v>
      </c>
      <c r="G24" s="8"/>
      <c r="H24" s="4"/>
      <c r="I24" s="7"/>
      <c r="J24" s="7"/>
      <c r="K24" s="7"/>
      <c r="L24" s="7"/>
      <c r="M24" s="7"/>
      <c r="N24" s="7"/>
      <c r="O24" s="7"/>
      <c r="P24" s="7"/>
      <c r="Q24" s="7"/>
      <c r="R24" s="7"/>
      <c r="S24" s="7"/>
      <c r="T24" s="7"/>
      <c r="U24" s="7"/>
      <c r="V24" s="7"/>
      <c r="W24" s="7"/>
      <c r="X24" s="7"/>
      <c r="Y24" s="7"/>
      <c r="Z24" s="7"/>
    </row>
    <row r="25" ht="14.25" customHeight="1">
      <c r="A25" s="8"/>
      <c r="B25" s="8"/>
      <c r="C25" s="4" t="s">
        <v>57</v>
      </c>
      <c r="D25" s="4" t="s">
        <v>57</v>
      </c>
      <c r="E25" s="8"/>
      <c r="F25" s="4" t="s">
        <v>58</v>
      </c>
      <c r="G25" s="8"/>
      <c r="H25" s="4"/>
      <c r="I25" s="7"/>
      <c r="J25" s="7"/>
      <c r="K25" s="7"/>
      <c r="L25" s="7"/>
      <c r="M25" s="7"/>
      <c r="N25" s="7"/>
      <c r="O25" s="7"/>
      <c r="P25" s="7"/>
      <c r="Q25" s="7"/>
      <c r="R25" s="7"/>
      <c r="S25" s="7"/>
      <c r="T25" s="7"/>
      <c r="U25" s="7"/>
      <c r="V25" s="7"/>
      <c r="W25" s="7"/>
      <c r="X25" s="7"/>
      <c r="Y25" s="7"/>
      <c r="Z25" s="7"/>
    </row>
    <row r="26" ht="14.25" customHeight="1">
      <c r="A26" s="8"/>
      <c r="B26" s="8"/>
      <c r="C26" s="4" t="s">
        <v>59</v>
      </c>
      <c r="D26" s="4" t="s">
        <v>59</v>
      </c>
      <c r="E26" s="8"/>
      <c r="F26" s="4" t="s">
        <v>60</v>
      </c>
      <c r="G26" s="8"/>
      <c r="H26" s="4"/>
      <c r="I26" s="7"/>
      <c r="J26" s="7"/>
      <c r="K26" s="7"/>
      <c r="L26" s="7"/>
      <c r="M26" s="7"/>
      <c r="N26" s="7"/>
      <c r="O26" s="7"/>
      <c r="P26" s="7"/>
      <c r="Q26" s="7"/>
      <c r="R26" s="7"/>
      <c r="S26" s="7"/>
      <c r="T26" s="7"/>
      <c r="U26" s="7"/>
      <c r="V26" s="7"/>
      <c r="W26" s="7"/>
      <c r="X26" s="7"/>
      <c r="Y26" s="7"/>
      <c r="Z26" s="7"/>
    </row>
    <row r="27" ht="14.25" customHeight="1">
      <c r="A27" s="8"/>
      <c r="B27" s="8"/>
      <c r="C27" s="4" t="s">
        <v>61</v>
      </c>
      <c r="D27" s="4" t="s">
        <v>61</v>
      </c>
      <c r="E27" s="8"/>
      <c r="F27" s="4" t="s">
        <v>62</v>
      </c>
      <c r="G27" s="8"/>
      <c r="H27" s="4"/>
      <c r="I27" s="7"/>
      <c r="J27" s="7"/>
      <c r="K27" s="7"/>
      <c r="L27" s="7"/>
      <c r="M27" s="7"/>
      <c r="N27" s="7"/>
      <c r="O27" s="7"/>
      <c r="P27" s="7"/>
      <c r="Q27" s="7"/>
      <c r="R27" s="7"/>
      <c r="S27" s="7"/>
      <c r="T27" s="7"/>
      <c r="U27" s="7"/>
      <c r="V27" s="7"/>
      <c r="W27" s="7"/>
      <c r="X27" s="7"/>
      <c r="Y27" s="7"/>
      <c r="Z27" s="7"/>
    </row>
    <row r="28" ht="14.25" customHeight="1">
      <c r="A28" s="8"/>
      <c r="B28" s="8"/>
      <c r="C28" s="4" t="s">
        <v>63</v>
      </c>
      <c r="D28" s="4" t="s">
        <v>63</v>
      </c>
      <c r="E28" s="8"/>
      <c r="F28" s="4" t="s">
        <v>64</v>
      </c>
      <c r="G28" s="8"/>
      <c r="H28" s="4"/>
      <c r="I28" s="7"/>
      <c r="J28" s="7"/>
      <c r="K28" s="7"/>
      <c r="L28" s="7"/>
      <c r="M28" s="7"/>
      <c r="N28" s="7"/>
      <c r="O28" s="7"/>
      <c r="P28" s="7"/>
      <c r="Q28" s="7"/>
      <c r="R28" s="7"/>
      <c r="S28" s="7"/>
      <c r="T28" s="7"/>
      <c r="U28" s="7"/>
      <c r="V28" s="7"/>
      <c r="W28" s="7"/>
      <c r="X28" s="7"/>
      <c r="Y28" s="7"/>
      <c r="Z28" s="7"/>
    </row>
    <row r="29" ht="14.25" customHeight="1">
      <c r="A29" s="8"/>
      <c r="B29" s="8"/>
      <c r="C29" s="4" t="s">
        <v>65</v>
      </c>
      <c r="D29" s="4" t="s">
        <v>65</v>
      </c>
      <c r="E29" s="8"/>
      <c r="F29" s="4" t="s">
        <v>66</v>
      </c>
      <c r="G29" s="8"/>
      <c r="H29" s="4"/>
      <c r="I29" s="7"/>
      <c r="J29" s="7"/>
      <c r="K29" s="7"/>
      <c r="L29" s="7"/>
      <c r="M29" s="7"/>
      <c r="N29" s="7"/>
      <c r="O29" s="7"/>
      <c r="P29" s="7"/>
      <c r="Q29" s="7"/>
      <c r="R29" s="7"/>
      <c r="S29" s="7"/>
      <c r="T29" s="7"/>
      <c r="U29" s="7"/>
      <c r="V29" s="7"/>
      <c r="W29" s="7"/>
      <c r="X29" s="7"/>
      <c r="Y29" s="7"/>
      <c r="Z29" s="7"/>
    </row>
    <row r="30" ht="14.25" customHeight="1">
      <c r="A30" s="9"/>
      <c r="B30" s="9"/>
      <c r="C30" s="4" t="s">
        <v>67</v>
      </c>
      <c r="D30" s="4" t="s">
        <v>67</v>
      </c>
      <c r="E30" s="9"/>
      <c r="F30" s="4" t="s">
        <v>68</v>
      </c>
      <c r="G30" s="9"/>
      <c r="H30" s="4"/>
      <c r="I30" s="7"/>
      <c r="J30" s="7"/>
      <c r="K30" s="7"/>
      <c r="L30" s="7"/>
      <c r="M30" s="7"/>
      <c r="N30" s="7"/>
      <c r="O30" s="7"/>
      <c r="P30" s="7"/>
      <c r="Q30" s="7"/>
      <c r="R30" s="7"/>
      <c r="S30" s="7"/>
      <c r="T30" s="7"/>
      <c r="U30" s="7"/>
      <c r="V30" s="7"/>
      <c r="W30" s="7"/>
      <c r="X30" s="7"/>
      <c r="Y30" s="7"/>
      <c r="Z30" s="7"/>
    </row>
    <row r="31" ht="14.25" customHeight="1">
      <c r="A31" s="3" t="s">
        <v>69</v>
      </c>
      <c r="B31" s="3" t="s">
        <v>70</v>
      </c>
      <c r="C31" s="4" t="s">
        <v>8</v>
      </c>
      <c r="D31" s="4" t="s">
        <v>8</v>
      </c>
      <c r="E31" s="10" t="s">
        <v>32</v>
      </c>
      <c r="F31" s="4" t="s">
        <v>71</v>
      </c>
      <c r="G31" s="6"/>
      <c r="H31" s="4"/>
      <c r="I31" s="7"/>
      <c r="J31" s="7"/>
      <c r="K31" s="7"/>
      <c r="L31" s="7"/>
      <c r="M31" s="7"/>
      <c r="N31" s="7"/>
      <c r="O31" s="7"/>
      <c r="P31" s="7"/>
      <c r="Q31" s="7"/>
      <c r="R31" s="7"/>
      <c r="S31" s="7"/>
      <c r="T31" s="7"/>
      <c r="U31" s="7"/>
      <c r="V31" s="7"/>
      <c r="W31" s="7"/>
      <c r="X31" s="7"/>
      <c r="Y31" s="7"/>
      <c r="Z31" s="7"/>
    </row>
    <row r="32" ht="14.25" customHeight="1">
      <c r="A32" s="8"/>
      <c r="B32" s="8"/>
      <c r="C32" s="4" t="s">
        <v>34</v>
      </c>
      <c r="D32" s="4" t="s">
        <v>34</v>
      </c>
      <c r="E32" s="8"/>
      <c r="F32" s="4" t="s">
        <v>72</v>
      </c>
      <c r="G32" s="8"/>
      <c r="H32" s="4"/>
      <c r="I32" s="7"/>
      <c r="J32" s="7"/>
      <c r="K32" s="7"/>
      <c r="L32" s="7"/>
      <c r="M32" s="7"/>
      <c r="N32" s="7"/>
      <c r="O32" s="7"/>
      <c r="P32" s="7"/>
      <c r="Q32" s="7"/>
      <c r="R32" s="7"/>
      <c r="S32" s="7"/>
      <c r="T32" s="7"/>
      <c r="U32" s="7"/>
      <c r="V32" s="7"/>
      <c r="W32" s="7"/>
      <c r="X32" s="7"/>
      <c r="Y32" s="7"/>
      <c r="Z32" s="7"/>
    </row>
    <row r="33" ht="14.25" customHeight="1">
      <c r="A33" s="8"/>
      <c r="B33" s="8"/>
      <c r="C33" s="4" t="s">
        <v>36</v>
      </c>
      <c r="D33" s="4" t="s">
        <v>36</v>
      </c>
      <c r="E33" s="8"/>
      <c r="F33" s="4" t="s">
        <v>73</v>
      </c>
      <c r="G33" s="8"/>
      <c r="H33" s="4"/>
      <c r="I33" s="7"/>
      <c r="J33" s="7"/>
      <c r="K33" s="7"/>
      <c r="L33" s="7"/>
      <c r="M33" s="7"/>
      <c r="N33" s="7"/>
      <c r="O33" s="7"/>
      <c r="P33" s="7"/>
      <c r="Q33" s="7"/>
      <c r="R33" s="7"/>
      <c r="S33" s="7"/>
      <c r="T33" s="7"/>
      <c r="U33" s="7"/>
      <c r="V33" s="7"/>
      <c r="W33" s="7"/>
      <c r="X33" s="7"/>
      <c r="Y33" s="7"/>
      <c r="Z33" s="7"/>
    </row>
    <row r="34" ht="14.25" customHeight="1">
      <c r="A34" s="9"/>
      <c r="B34" s="9"/>
      <c r="C34" s="4" t="s">
        <v>74</v>
      </c>
      <c r="D34" s="4" t="s">
        <v>74</v>
      </c>
      <c r="E34" s="9"/>
      <c r="F34" s="4" t="s">
        <v>75</v>
      </c>
      <c r="G34" s="9"/>
      <c r="H34" s="4"/>
      <c r="I34" s="7"/>
      <c r="J34" s="7"/>
      <c r="K34" s="7"/>
      <c r="L34" s="7"/>
      <c r="M34" s="7"/>
      <c r="N34" s="7"/>
      <c r="O34" s="7"/>
      <c r="P34" s="7"/>
      <c r="Q34" s="7"/>
      <c r="R34" s="7"/>
      <c r="S34" s="7"/>
      <c r="T34" s="7"/>
      <c r="U34" s="7"/>
      <c r="V34" s="7"/>
      <c r="W34" s="7"/>
      <c r="X34" s="7"/>
      <c r="Y34" s="7"/>
      <c r="Z34" s="7"/>
    </row>
    <row r="35" ht="28.5" customHeight="1">
      <c r="A35" s="3" t="s">
        <v>76</v>
      </c>
      <c r="B35" s="6" t="s">
        <v>77</v>
      </c>
      <c r="C35" s="4" t="s">
        <v>8</v>
      </c>
      <c r="D35" s="4" t="s">
        <v>8</v>
      </c>
      <c r="E35" s="5" t="s">
        <v>9</v>
      </c>
      <c r="F35" s="4" t="s">
        <v>71</v>
      </c>
      <c r="G35" s="6" t="s">
        <v>78</v>
      </c>
      <c r="H35" s="4"/>
      <c r="I35" s="7"/>
      <c r="J35" s="7"/>
      <c r="K35" s="7"/>
      <c r="L35" s="7"/>
      <c r="M35" s="7"/>
      <c r="N35" s="7"/>
      <c r="O35" s="7"/>
      <c r="P35" s="7"/>
      <c r="Q35" s="7"/>
      <c r="R35" s="7"/>
      <c r="S35" s="7"/>
      <c r="T35" s="7"/>
      <c r="U35" s="7"/>
      <c r="V35" s="7"/>
      <c r="W35" s="7"/>
      <c r="X35" s="7"/>
      <c r="Y35" s="7"/>
      <c r="Z35" s="7"/>
    </row>
    <row r="36" ht="34.5" customHeight="1">
      <c r="A36" s="8"/>
      <c r="B36" s="8"/>
      <c r="C36" s="4" t="s">
        <v>38</v>
      </c>
      <c r="D36" s="4" t="s">
        <v>38</v>
      </c>
      <c r="E36" s="8"/>
      <c r="F36" s="4" t="s">
        <v>79</v>
      </c>
      <c r="G36" s="8"/>
      <c r="H36" s="4"/>
      <c r="I36" s="7"/>
      <c r="J36" s="7"/>
      <c r="K36" s="7"/>
      <c r="L36" s="7"/>
      <c r="M36" s="7"/>
      <c r="N36" s="7"/>
      <c r="O36" s="7"/>
      <c r="P36" s="7"/>
      <c r="Q36" s="7"/>
      <c r="R36" s="7"/>
      <c r="S36" s="7"/>
      <c r="T36" s="7"/>
      <c r="U36" s="7"/>
      <c r="V36" s="7"/>
      <c r="W36" s="7"/>
      <c r="X36" s="7"/>
      <c r="Y36" s="7"/>
      <c r="Z36" s="7"/>
    </row>
    <row r="37" ht="26.25" customHeight="1">
      <c r="A37" s="9"/>
      <c r="B37" s="9"/>
      <c r="C37" s="4" t="s">
        <v>40</v>
      </c>
      <c r="D37" s="4" t="s">
        <v>40</v>
      </c>
      <c r="E37" s="9"/>
      <c r="F37" s="4" t="s">
        <v>80</v>
      </c>
      <c r="G37" s="9"/>
      <c r="H37" s="4"/>
      <c r="I37" s="7"/>
      <c r="J37" s="7"/>
      <c r="K37" s="7"/>
      <c r="L37" s="7"/>
      <c r="M37" s="7"/>
      <c r="N37" s="7"/>
      <c r="O37" s="7"/>
      <c r="P37" s="7"/>
      <c r="Q37" s="7"/>
      <c r="R37" s="7"/>
      <c r="S37" s="7"/>
      <c r="T37" s="7"/>
      <c r="U37" s="7"/>
      <c r="V37" s="7"/>
      <c r="W37" s="7"/>
      <c r="X37" s="7"/>
      <c r="Y37" s="7"/>
      <c r="Z37" s="7"/>
    </row>
    <row r="38" ht="15.0" customHeight="1">
      <c r="A38" s="3" t="s">
        <v>81</v>
      </c>
      <c r="B38" s="3" t="s">
        <v>82</v>
      </c>
      <c r="C38" s="4" t="s">
        <v>8</v>
      </c>
      <c r="D38" s="4" t="s">
        <v>8</v>
      </c>
      <c r="E38" s="10" t="s">
        <v>32</v>
      </c>
      <c r="F38" s="4" t="s">
        <v>10</v>
      </c>
      <c r="G38" s="6" t="s">
        <v>78</v>
      </c>
      <c r="H38" s="4"/>
      <c r="I38" s="7"/>
      <c r="J38" s="7"/>
      <c r="K38" s="7"/>
      <c r="L38" s="7"/>
      <c r="M38" s="7"/>
      <c r="N38" s="7"/>
      <c r="O38" s="7"/>
      <c r="P38" s="7"/>
      <c r="Q38" s="7"/>
      <c r="R38" s="7"/>
      <c r="S38" s="7"/>
      <c r="T38" s="7"/>
      <c r="U38" s="7"/>
      <c r="V38" s="7"/>
      <c r="W38" s="7"/>
      <c r="X38" s="7"/>
      <c r="Y38" s="7"/>
      <c r="Z38" s="7"/>
    </row>
    <row r="39" ht="14.25" customHeight="1">
      <c r="A39" s="8"/>
      <c r="B39" s="8"/>
      <c r="C39" s="4" t="s">
        <v>83</v>
      </c>
      <c r="D39" s="4" t="s">
        <v>83</v>
      </c>
      <c r="E39" s="8"/>
      <c r="F39" s="4" t="s">
        <v>84</v>
      </c>
      <c r="G39" s="8"/>
      <c r="H39" s="4"/>
      <c r="I39" s="7"/>
      <c r="J39" s="7"/>
      <c r="K39" s="7"/>
      <c r="L39" s="7"/>
      <c r="M39" s="7"/>
      <c r="N39" s="7"/>
      <c r="O39" s="7"/>
      <c r="P39" s="7"/>
      <c r="Q39" s="7"/>
      <c r="R39" s="7"/>
      <c r="S39" s="7"/>
      <c r="T39" s="7"/>
      <c r="U39" s="7"/>
      <c r="V39" s="7"/>
      <c r="W39" s="7"/>
      <c r="X39" s="7"/>
      <c r="Y39" s="7"/>
      <c r="Z39" s="7"/>
    </row>
    <row r="40" ht="14.25" customHeight="1">
      <c r="A40" s="8"/>
      <c r="B40" s="8"/>
      <c r="C40" s="4" t="s">
        <v>85</v>
      </c>
      <c r="D40" s="4" t="s">
        <v>85</v>
      </c>
      <c r="E40" s="8"/>
      <c r="F40" s="4" t="s">
        <v>86</v>
      </c>
      <c r="G40" s="8"/>
      <c r="H40" s="4"/>
      <c r="I40" s="7"/>
      <c r="J40" s="7"/>
      <c r="K40" s="7"/>
      <c r="L40" s="7"/>
      <c r="M40" s="7"/>
      <c r="N40" s="7"/>
      <c r="O40" s="7"/>
      <c r="P40" s="7"/>
      <c r="Q40" s="7"/>
      <c r="R40" s="7"/>
      <c r="S40" s="7"/>
      <c r="T40" s="7"/>
      <c r="U40" s="7"/>
      <c r="V40" s="7"/>
      <c r="W40" s="7"/>
      <c r="X40" s="7"/>
      <c r="Y40" s="7"/>
      <c r="Z40" s="7"/>
    </row>
    <row r="41" ht="15.0" customHeight="1">
      <c r="A41" s="8"/>
      <c r="B41" s="8"/>
      <c r="C41" s="4" t="s">
        <v>87</v>
      </c>
      <c r="D41" s="4" t="s">
        <v>87</v>
      </c>
      <c r="E41" s="8"/>
      <c r="F41" s="4" t="s">
        <v>88</v>
      </c>
      <c r="G41" s="8"/>
      <c r="H41" s="4"/>
      <c r="I41" s="7"/>
      <c r="J41" s="7"/>
      <c r="K41" s="7"/>
      <c r="L41" s="7"/>
      <c r="M41" s="7"/>
      <c r="N41" s="7"/>
      <c r="O41" s="7"/>
      <c r="P41" s="7"/>
      <c r="Q41" s="7"/>
      <c r="R41" s="7"/>
      <c r="S41" s="7"/>
      <c r="T41" s="7"/>
      <c r="U41" s="7"/>
      <c r="V41" s="7"/>
      <c r="W41" s="7"/>
      <c r="X41" s="7"/>
      <c r="Y41" s="7"/>
      <c r="Z41" s="7"/>
    </row>
    <row r="42" ht="14.25" customHeight="1">
      <c r="A42" s="8"/>
      <c r="B42" s="8"/>
      <c r="C42" s="4" t="s">
        <v>89</v>
      </c>
      <c r="D42" s="4" t="s">
        <v>89</v>
      </c>
      <c r="E42" s="8"/>
      <c r="F42" s="4" t="s">
        <v>90</v>
      </c>
      <c r="G42" s="8"/>
      <c r="H42" s="4"/>
      <c r="I42" s="7"/>
      <c r="J42" s="7"/>
      <c r="K42" s="7"/>
      <c r="L42" s="7"/>
      <c r="M42" s="7"/>
      <c r="N42" s="7"/>
      <c r="O42" s="7"/>
      <c r="P42" s="7"/>
      <c r="Q42" s="7"/>
      <c r="R42" s="7"/>
      <c r="S42" s="7"/>
      <c r="T42" s="7"/>
      <c r="U42" s="7"/>
      <c r="V42" s="7"/>
      <c r="W42" s="7"/>
      <c r="X42" s="7"/>
      <c r="Y42" s="7"/>
      <c r="Z42" s="7"/>
    </row>
    <row r="43" ht="14.25" customHeight="1">
      <c r="A43" s="9"/>
      <c r="B43" s="9"/>
      <c r="C43" s="4" t="s">
        <v>91</v>
      </c>
      <c r="D43" s="4" t="s">
        <v>91</v>
      </c>
      <c r="E43" s="9"/>
      <c r="F43" s="4" t="s">
        <v>92</v>
      </c>
      <c r="G43" s="9"/>
      <c r="H43" s="4"/>
      <c r="I43" s="7"/>
      <c r="J43" s="7"/>
      <c r="K43" s="7"/>
      <c r="L43" s="7"/>
      <c r="M43" s="7"/>
      <c r="N43" s="7"/>
      <c r="O43" s="7"/>
      <c r="P43" s="7"/>
      <c r="Q43" s="7"/>
      <c r="R43" s="7"/>
      <c r="S43" s="7"/>
      <c r="T43" s="7"/>
      <c r="U43" s="7"/>
      <c r="V43" s="7"/>
      <c r="W43" s="7"/>
      <c r="X43" s="7"/>
      <c r="Y43" s="7"/>
      <c r="Z43" s="7"/>
    </row>
    <row r="44" ht="14.25" customHeight="1">
      <c r="A44" s="3" t="s">
        <v>93</v>
      </c>
      <c r="B44" s="3" t="s">
        <v>94</v>
      </c>
      <c r="C44" s="4" t="s">
        <v>83</v>
      </c>
      <c r="D44" s="4" t="s">
        <v>83</v>
      </c>
      <c r="E44" s="5" t="s">
        <v>9</v>
      </c>
      <c r="F44" s="4" t="s">
        <v>95</v>
      </c>
      <c r="G44" s="6"/>
      <c r="H44" s="4"/>
      <c r="I44" s="7"/>
      <c r="J44" s="7"/>
      <c r="K44" s="7"/>
      <c r="L44" s="7"/>
      <c r="M44" s="7"/>
      <c r="N44" s="7"/>
      <c r="O44" s="7"/>
      <c r="P44" s="7"/>
      <c r="Q44" s="7"/>
      <c r="R44" s="7"/>
      <c r="S44" s="7"/>
      <c r="T44" s="7"/>
      <c r="U44" s="7"/>
      <c r="V44" s="7"/>
      <c r="W44" s="7"/>
      <c r="X44" s="7"/>
      <c r="Y44" s="7"/>
      <c r="Z44" s="7"/>
    </row>
    <row r="45" ht="14.25" customHeight="1">
      <c r="A45" s="8"/>
      <c r="B45" s="8"/>
      <c r="C45" s="4" t="s">
        <v>96</v>
      </c>
      <c r="D45" s="4" t="s">
        <v>96</v>
      </c>
      <c r="E45" s="8"/>
      <c r="F45" s="4" t="s">
        <v>97</v>
      </c>
      <c r="G45" s="8"/>
      <c r="H45" s="4"/>
      <c r="I45" s="7"/>
      <c r="J45" s="7"/>
      <c r="K45" s="7"/>
      <c r="L45" s="7"/>
      <c r="M45" s="7"/>
      <c r="N45" s="7"/>
      <c r="O45" s="7"/>
      <c r="P45" s="7"/>
      <c r="Q45" s="7"/>
      <c r="R45" s="7"/>
      <c r="S45" s="7"/>
      <c r="T45" s="7"/>
      <c r="U45" s="7"/>
      <c r="V45" s="7"/>
      <c r="W45" s="7"/>
      <c r="X45" s="7"/>
      <c r="Y45" s="7"/>
      <c r="Z45" s="7"/>
    </row>
    <row r="46" ht="14.25" customHeight="1">
      <c r="A46" s="8"/>
      <c r="B46" s="8"/>
      <c r="C46" s="4" t="s">
        <v>98</v>
      </c>
      <c r="D46" s="4" t="s">
        <v>98</v>
      </c>
      <c r="E46" s="8"/>
      <c r="F46" s="4" t="s">
        <v>99</v>
      </c>
      <c r="G46" s="8"/>
      <c r="H46" s="4"/>
      <c r="I46" s="7"/>
      <c r="J46" s="7"/>
      <c r="K46" s="7"/>
      <c r="L46" s="7"/>
      <c r="M46" s="7"/>
      <c r="N46" s="7"/>
      <c r="O46" s="7"/>
      <c r="P46" s="7"/>
      <c r="Q46" s="7"/>
      <c r="R46" s="7"/>
      <c r="S46" s="7"/>
      <c r="T46" s="7"/>
      <c r="U46" s="7"/>
      <c r="V46" s="7"/>
      <c r="W46" s="7"/>
      <c r="X46" s="7"/>
      <c r="Y46" s="7"/>
      <c r="Z46" s="7"/>
    </row>
    <row r="47" ht="14.25" customHeight="1">
      <c r="A47" s="8"/>
      <c r="B47" s="8"/>
      <c r="C47" s="4" t="s">
        <v>100</v>
      </c>
      <c r="D47" s="4" t="s">
        <v>100</v>
      </c>
      <c r="E47" s="8"/>
      <c r="F47" s="4" t="s">
        <v>101</v>
      </c>
      <c r="G47" s="8"/>
      <c r="H47" s="4"/>
      <c r="I47" s="7"/>
      <c r="J47" s="7"/>
      <c r="K47" s="7"/>
      <c r="L47" s="7"/>
      <c r="M47" s="7"/>
      <c r="N47" s="7"/>
      <c r="O47" s="7"/>
      <c r="P47" s="7"/>
      <c r="Q47" s="7"/>
      <c r="R47" s="7"/>
      <c r="S47" s="7"/>
      <c r="T47" s="7"/>
      <c r="U47" s="7"/>
      <c r="V47" s="7"/>
      <c r="W47" s="7"/>
      <c r="X47" s="7"/>
      <c r="Y47" s="7"/>
      <c r="Z47" s="7"/>
    </row>
    <row r="48" ht="14.25" customHeight="1">
      <c r="A48" s="8"/>
      <c r="B48" s="8"/>
      <c r="C48" s="4" t="s">
        <v>102</v>
      </c>
      <c r="D48" s="4" t="s">
        <v>102</v>
      </c>
      <c r="E48" s="8"/>
      <c r="F48" s="4" t="s">
        <v>103</v>
      </c>
      <c r="G48" s="8"/>
      <c r="H48" s="4"/>
      <c r="I48" s="7"/>
      <c r="J48" s="7"/>
      <c r="K48" s="7"/>
      <c r="L48" s="7"/>
      <c r="M48" s="7"/>
      <c r="N48" s="7"/>
      <c r="O48" s="7"/>
      <c r="P48" s="7"/>
      <c r="Q48" s="7"/>
      <c r="R48" s="7"/>
      <c r="S48" s="7"/>
      <c r="T48" s="7"/>
      <c r="U48" s="7"/>
      <c r="V48" s="7"/>
      <c r="W48" s="7"/>
      <c r="X48" s="7"/>
      <c r="Y48" s="7"/>
      <c r="Z48" s="7"/>
    </row>
    <row r="49" ht="14.25" customHeight="1">
      <c r="A49" s="8"/>
      <c r="B49" s="8"/>
      <c r="C49" s="4" t="s">
        <v>104</v>
      </c>
      <c r="D49" s="4" t="s">
        <v>104</v>
      </c>
      <c r="E49" s="8"/>
      <c r="F49" s="4" t="s">
        <v>105</v>
      </c>
      <c r="G49" s="8"/>
      <c r="H49" s="4"/>
      <c r="I49" s="7"/>
      <c r="J49" s="7"/>
      <c r="K49" s="7"/>
      <c r="L49" s="7"/>
      <c r="M49" s="7"/>
      <c r="N49" s="7"/>
      <c r="O49" s="7"/>
      <c r="P49" s="7"/>
      <c r="Q49" s="7"/>
      <c r="R49" s="7"/>
      <c r="S49" s="7"/>
      <c r="T49" s="7"/>
      <c r="U49" s="7"/>
      <c r="V49" s="7"/>
      <c r="W49" s="7"/>
      <c r="X49" s="7"/>
      <c r="Y49" s="7"/>
      <c r="Z49" s="7"/>
    </row>
    <row r="50" ht="14.25" customHeight="1">
      <c r="A50" s="8"/>
      <c r="B50" s="8"/>
      <c r="C50" s="4" t="s">
        <v>106</v>
      </c>
      <c r="D50" s="4" t="s">
        <v>106</v>
      </c>
      <c r="E50" s="8"/>
      <c r="F50" s="4" t="s">
        <v>107</v>
      </c>
      <c r="G50" s="8"/>
      <c r="H50" s="4"/>
      <c r="I50" s="7"/>
      <c r="J50" s="7"/>
      <c r="K50" s="7"/>
      <c r="L50" s="7"/>
      <c r="M50" s="7"/>
      <c r="N50" s="7"/>
      <c r="O50" s="7"/>
      <c r="P50" s="7"/>
      <c r="Q50" s="7"/>
      <c r="R50" s="7"/>
      <c r="S50" s="7"/>
      <c r="T50" s="7"/>
      <c r="U50" s="7"/>
      <c r="V50" s="7"/>
      <c r="W50" s="7"/>
      <c r="X50" s="7"/>
      <c r="Y50" s="7"/>
      <c r="Z50" s="7"/>
    </row>
    <row r="51" ht="14.25" customHeight="1">
      <c r="A51" s="8"/>
      <c r="B51" s="8"/>
      <c r="C51" s="4" t="s">
        <v>108</v>
      </c>
      <c r="D51" s="4" t="s">
        <v>108</v>
      </c>
      <c r="E51" s="8"/>
      <c r="F51" s="4" t="s">
        <v>109</v>
      </c>
      <c r="G51" s="8"/>
      <c r="H51" s="4"/>
      <c r="I51" s="7"/>
      <c r="J51" s="7"/>
      <c r="K51" s="7"/>
      <c r="L51" s="7"/>
      <c r="M51" s="7"/>
      <c r="N51" s="7"/>
      <c r="O51" s="7"/>
      <c r="P51" s="7"/>
      <c r="Q51" s="7"/>
      <c r="R51" s="7"/>
      <c r="S51" s="7"/>
      <c r="T51" s="7"/>
      <c r="U51" s="7"/>
      <c r="V51" s="7"/>
      <c r="W51" s="7"/>
      <c r="X51" s="7"/>
      <c r="Y51" s="7"/>
      <c r="Z51" s="7"/>
    </row>
    <row r="52" ht="14.25" customHeight="1">
      <c r="A52" s="8"/>
      <c r="B52" s="8"/>
      <c r="C52" s="4" t="s">
        <v>110</v>
      </c>
      <c r="D52" s="4" t="s">
        <v>110</v>
      </c>
      <c r="E52" s="8"/>
      <c r="F52" s="4" t="s">
        <v>111</v>
      </c>
      <c r="G52" s="8"/>
      <c r="H52" s="4"/>
      <c r="I52" s="7"/>
      <c r="J52" s="7"/>
      <c r="K52" s="7"/>
      <c r="L52" s="7"/>
      <c r="M52" s="7"/>
      <c r="N52" s="7"/>
      <c r="O52" s="7"/>
      <c r="P52" s="7"/>
      <c r="Q52" s="7"/>
      <c r="R52" s="7"/>
      <c r="S52" s="7"/>
      <c r="T52" s="7"/>
      <c r="U52" s="7"/>
      <c r="V52" s="7"/>
      <c r="W52" s="7"/>
      <c r="X52" s="7"/>
      <c r="Y52" s="7"/>
      <c r="Z52" s="7"/>
    </row>
    <row r="53" ht="14.25" customHeight="1">
      <c r="A53" s="8"/>
      <c r="B53" s="9"/>
      <c r="C53" s="4" t="s">
        <v>112</v>
      </c>
      <c r="D53" s="4" t="s">
        <v>112</v>
      </c>
      <c r="E53" s="8"/>
      <c r="F53" s="4" t="s">
        <v>113</v>
      </c>
      <c r="G53" s="8"/>
      <c r="H53" s="4"/>
      <c r="I53" s="7"/>
      <c r="J53" s="7"/>
      <c r="K53" s="7"/>
      <c r="L53" s="7"/>
      <c r="M53" s="7"/>
      <c r="N53" s="7"/>
      <c r="O53" s="7"/>
      <c r="P53" s="7"/>
      <c r="Q53" s="7"/>
      <c r="R53" s="7"/>
      <c r="S53" s="7"/>
      <c r="T53" s="7"/>
      <c r="U53" s="7"/>
      <c r="V53" s="7"/>
      <c r="W53" s="7"/>
      <c r="X53" s="7"/>
      <c r="Y53" s="7"/>
      <c r="Z53" s="7"/>
    </row>
    <row r="54" ht="14.25" customHeight="1">
      <c r="A54" s="9"/>
      <c r="B54" s="11" t="s">
        <v>114</v>
      </c>
      <c r="C54" s="4" t="s">
        <v>115</v>
      </c>
      <c r="D54" s="4" t="s">
        <v>115</v>
      </c>
      <c r="E54" s="9"/>
      <c r="F54" s="4" t="s">
        <v>116</v>
      </c>
      <c r="G54" s="9"/>
      <c r="H54" s="4"/>
      <c r="I54" s="7"/>
      <c r="J54" s="7"/>
      <c r="K54" s="7"/>
      <c r="L54" s="7"/>
      <c r="M54" s="7"/>
      <c r="N54" s="7"/>
      <c r="O54" s="7"/>
      <c r="P54" s="7"/>
      <c r="Q54" s="7"/>
      <c r="R54" s="7"/>
      <c r="S54" s="7"/>
      <c r="T54" s="7"/>
      <c r="U54" s="7"/>
      <c r="V54" s="7"/>
      <c r="W54" s="7"/>
      <c r="X54" s="7"/>
      <c r="Y54" s="7"/>
      <c r="Z54" s="7"/>
    </row>
    <row r="55" ht="30.0" customHeight="1">
      <c r="A55" s="3" t="s">
        <v>117</v>
      </c>
      <c r="B55" s="6" t="s">
        <v>114</v>
      </c>
      <c r="C55" s="4" t="s">
        <v>8</v>
      </c>
      <c r="D55" s="4" t="s">
        <v>8</v>
      </c>
      <c r="E55" s="5" t="s">
        <v>9</v>
      </c>
      <c r="F55" s="4" t="s">
        <v>10</v>
      </c>
      <c r="G55" s="6"/>
      <c r="H55" s="4"/>
      <c r="I55" s="7"/>
      <c r="J55" s="7"/>
      <c r="K55" s="7"/>
      <c r="L55" s="7"/>
      <c r="M55" s="7"/>
      <c r="N55" s="7"/>
      <c r="O55" s="7"/>
      <c r="P55" s="7"/>
      <c r="Q55" s="7"/>
      <c r="R55" s="7"/>
      <c r="S55" s="7"/>
      <c r="T55" s="7"/>
      <c r="U55" s="7"/>
      <c r="V55" s="7"/>
      <c r="W55" s="7"/>
      <c r="X55" s="7"/>
      <c r="Y55" s="7"/>
      <c r="Z55" s="7"/>
    </row>
    <row r="56" ht="14.25" customHeight="1">
      <c r="A56" s="8"/>
      <c r="B56" s="8"/>
      <c r="C56" s="4" t="s">
        <v>83</v>
      </c>
      <c r="D56" s="4" t="s">
        <v>83</v>
      </c>
      <c r="E56" s="8"/>
      <c r="F56" s="4" t="s">
        <v>118</v>
      </c>
      <c r="G56" s="8"/>
      <c r="H56" s="4"/>
      <c r="I56" s="7"/>
      <c r="J56" s="7"/>
      <c r="K56" s="7"/>
      <c r="L56" s="7"/>
      <c r="M56" s="7"/>
      <c r="N56" s="7"/>
      <c r="O56" s="7"/>
      <c r="P56" s="7"/>
      <c r="Q56" s="7"/>
      <c r="R56" s="7"/>
      <c r="S56" s="7"/>
      <c r="T56" s="7"/>
      <c r="U56" s="7"/>
      <c r="V56" s="7"/>
      <c r="W56" s="7"/>
      <c r="X56" s="7"/>
      <c r="Y56" s="7"/>
      <c r="Z56" s="7"/>
    </row>
    <row r="57" ht="14.25" customHeight="1">
      <c r="A57" s="9"/>
      <c r="B57" s="9"/>
      <c r="C57" s="4" t="s">
        <v>24</v>
      </c>
      <c r="D57" s="4" t="s">
        <v>24</v>
      </c>
      <c r="E57" s="9"/>
      <c r="F57" s="4" t="s">
        <v>116</v>
      </c>
      <c r="G57" s="9"/>
      <c r="H57" s="4"/>
      <c r="I57" s="7"/>
      <c r="J57" s="7"/>
      <c r="K57" s="7"/>
      <c r="L57" s="7"/>
      <c r="M57" s="7"/>
      <c r="N57" s="7"/>
      <c r="O57" s="7"/>
      <c r="P57" s="7"/>
      <c r="Q57" s="7"/>
      <c r="R57" s="7"/>
      <c r="S57" s="7"/>
      <c r="T57" s="7"/>
      <c r="U57" s="7"/>
      <c r="V57" s="7"/>
      <c r="W57" s="7"/>
      <c r="X57" s="7"/>
      <c r="Y57" s="7"/>
      <c r="Z57" s="7"/>
    </row>
    <row r="58" ht="14.25" customHeight="1">
      <c r="A58" s="3" t="s">
        <v>119</v>
      </c>
      <c r="B58" s="3" t="s">
        <v>120</v>
      </c>
      <c r="C58" s="4" t="s">
        <v>121</v>
      </c>
      <c r="D58" s="4" t="s">
        <v>121</v>
      </c>
      <c r="E58" s="10" t="s">
        <v>32</v>
      </c>
      <c r="F58" s="4" t="s">
        <v>122</v>
      </c>
      <c r="G58" s="6"/>
      <c r="H58" s="4"/>
      <c r="I58" s="7"/>
      <c r="J58" s="7"/>
      <c r="K58" s="7"/>
      <c r="L58" s="7"/>
      <c r="M58" s="7"/>
      <c r="N58" s="7"/>
      <c r="O58" s="7"/>
      <c r="P58" s="7"/>
      <c r="Q58" s="7"/>
      <c r="R58" s="7"/>
      <c r="S58" s="7"/>
      <c r="T58" s="7"/>
      <c r="U58" s="7"/>
      <c r="V58" s="7"/>
      <c r="W58" s="7"/>
      <c r="X58" s="7"/>
      <c r="Y58" s="7"/>
      <c r="Z58" s="7"/>
    </row>
    <row r="59" ht="14.25" customHeight="1">
      <c r="A59" s="8"/>
      <c r="B59" s="8"/>
      <c r="C59" s="4" t="s">
        <v>123</v>
      </c>
      <c r="D59" s="4" t="s">
        <v>123</v>
      </c>
      <c r="E59" s="8"/>
      <c r="F59" s="4" t="s">
        <v>124</v>
      </c>
      <c r="G59" s="8"/>
      <c r="H59" s="4"/>
      <c r="I59" s="7"/>
      <c r="J59" s="7"/>
      <c r="K59" s="7"/>
      <c r="L59" s="7"/>
      <c r="M59" s="7"/>
      <c r="N59" s="7"/>
      <c r="O59" s="7"/>
      <c r="P59" s="7"/>
      <c r="Q59" s="7"/>
      <c r="R59" s="7"/>
      <c r="S59" s="7"/>
      <c r="T59" s="7"/>
      <c r="U59" s="7"/>
      <c r="V59" s="7"/>
      <c r="W59" s="7"/>
      <c r="X59" s="7"/>
      <c r="Y59" s="7"/>
      <c r="Z59" s="7"/>
    </row>
    <row r="60" ht="14.25" customHeight="1">
      <c r="A60" s="8"/>
      <c r="B60" s="8"/>
      <c r="C60" s="4" t="s">
        <v>125</v>
      </c>
      <c r="D60" s="4" t="s">
        <v>125</v>
      </c>
      <c r="E60" s="8"/>
      <c r="F60" s="4" t="s">
        <v>126</v>
      </c>
      <c r="G60" s="8"/>
      <c r="H60" s="4"/>
      <c r="I60" s="7"/>
      <c r="J60" s="7"/>
      <c r="K60" s="7"/>
      <c r="L60" s="7"/>
      <c r="M60" s="7"/>
      <c r="N60" s="7"/>
      <c r="O60" s="7"/>
      <c r="P60" s="7"/>
      <c r="Q60" s="7"/>
      <c r="R60" s="7"/>
      <c r="S60" s="7"/>
      <c r="T60" s="7"/>
      <c r="U60" s="7"/>
      <c r="V60" s="7"/>
      <c r="W60" s="7"/>
      <c r="X60" s="7"/>
      <c r="Y60" s="7"/>
      <c r="Z60" s="7"/>
    </row>
    <row r="61" ht="14.25" customHeight="1">
      <c r="A61" s="8"/>
      <c r="B61" s="8"/>
      <c r="C61" s="4" t="s">
        <v>127</v>
      </c>
      <c r="D61" s="4" t="s">
        <v>127</v>
      </c>
      <c r="E61" s="8"/>
      <c r="F61" s="4" t="s">
        <v>128</v>
      </c>
      <c r="G61" s="8"/>
      <c r="H61" s="4"/>
      <c r="I61" s="7"/>
      <c r="J61" s="7"/>
      <c r="K61" s="7"/>
      <c r="L61" s="7"/>
      <c r="M61" s="7"/>
      <c r="N61" s="7"/>
      <c r="O61" s="7"/>
      <c r="P61" s="7"/>
      <c r="Q61" s="7"/>
      <c r="R61" s="7"/>
      <c r="S61" s="7"/>
      <c r="T61" s="7"/>
      <c r="U61" s="7"/>
      <c r="V61" s="7"/>
      <c r="W61" s="7"/>
      <c r="X61" s="7"/>
      <c r="Y61" s="7"/>
      <c r="Z61" s="7"/>
    </row>
    <row r="62" ht="14.25" customHeight="1">
      <c r="A62" s="8"/>
      <c r="B62" s="8"/>
      <c r="C62" s="4" t="s">
        <v>38</v>
      </c>
      <c r="D62" s="4" t="s">
        <v>38</v>
      </c>
      <c r="E62" s="8"/>
      <c r="F62" s="4" t="s">
        <v>129</v>
      </c>
      <c r="G62" s="8"/>
      <c r="H62" s="4"/>
      <c r="I62" s="7"/>
      <c r="J62" s="7"/>
      <c r="K62" s="7"/>
      <c r="L62" s="7"/>
      <c r="M62" s="7"/>
      <c r="N62" s="7"/>
      <c r="O62" s="7"/>
      <c r="P62" s="7"/>
      <c r="Q62" s="7"/>
      <c r="R62" s="7"/>
      <c r="S62" s="7"/>
      <c r="T62" s="7"/>
      <c r="U62" s="7"/>
      <c r="V62" s="7"/>
      <c r="W62" s="7"/>
      <c r="X62" s="7"/>
      <c r="Y62" s="7"/>
      <c r="Z62" s="7"/>
    </row>
    <row r="63" ht="14.25" customHeight="1">
      <c r="A63" s="9"/>
      <c r="B63" s="9"/>
      <c r="C63" s="4" t="s">
        <v>130</v>
      </c>
      <c r="D63" s="4" t="s">
        <v>130</v>
      </c>
      <c r="E63" s="9"/>
      <c r="F63" s="4" t="s">
        <v>131</v>
      </c>
      <c r="G63" s="9"/>
      <c r="H63" s="4"/>
      <c r="I63" s="7"/>
      <c r="J63" s="7"/>
      <c r="K63" s="7"/>
      <c r="L63" s="7"/>
      <c r="M63" s="7"/>
      <c r="N63" s="7"/>
      <c r="O63" s="7"/>
      <c r="P63" s="7"/>
      <c r="Q63" s="7"/>
      <c r="R63" s="7"/>
      <c r="S63" s="7"/>
      <c r="T63" s="7"/>
      <c r="U63" s="7"/>
      <c r="V63" s="7"/>
      <c r="W63" s="7"/>
      <c r="X63" s="7"/>
      <c r="Y63" s="7"/>
      <c r="Z63" s="7"/>
    </row>
    <row r="64" ht="14.25" customHeight="1">
      <c r="A64" s="6" t="s">
        <v>132</v>
      </c>
      <c r="B64" s="3" t="s">
        <v>133</v>
      </c>
      <c r="C64" s="4" t="s">
        <v>8</v>
      </c>
      <c r="D64" s="4" t="s">
        <v>8</v>
      </c>
      <c r="E64" s="10" t="s">
        <v>32</v>
      </c>
      <c r="F64" s="4" t="s">
        <v>134</v>
      </c>
      <c r="G64" s="6"/>
      <c r="H64" s="4"/>
      <c r="I64" s="7"/>
      <c r="J64" s="7"/>
      <c r="K64" s="7"/>
      <c r="L64" s="7"/>
      <c r="M64" s="7"/>
      <c r="N64" s="7"/>
      <c r="O64" s="7"/>
      <c r="P64" s="7"/>
      <c r="Q64" s="7"/>
      <c r="R64" s="7"/>
      <c r="S64" s="7"/>
      <c r="T64" s="7"/>
      <c r="U64" s="7"/>
      <c r="V64" s="7"/>
      <c r="W64" s="7"/>
      <c r="X64" s="7"/>
      <c r="Y64" s="7"/>
      <c r="Z64" s="7"/>
    </row>
    <row r="65" ht="14.25" customHeight="1">
      <c r="A65" s="8"/>
      <c r="B65" s="8"/>
      <c r="C65" s="4" t="s">
        <v>135</v>
      </c>
      <c r="D65" s="4" t="s">
        <v>135</v>
      </c>
      <c r="E65" s="8"/>
      <c r="F65" s="4" t="s">
        <v>136</v>
      </c>
      <c r="G65" s="8"/>
      <c r="H65" s="4"/>
      <c r="I65" s="7"/>
      <c r="J65" s="7"/>
      <c r="K65" s="7"/>
      <c r="L65" s="7"/>
      <c r="M65" s="7"/>
      <c r="N65" s="7"/>
      <c r="O65" s="7"/>
      <c r="P65" s="7"/>
      <c r="Q65" s="7"/>
      <c r="R65" s="7"/>
      <c r="S65" s="7"/>
      <c r="T65" s="7"/>
      <c r="U65" s="7"/>
      <c r="V65" s="7"/>
      <c r="W65" s="7"/>
      <c r="X65" s="7"/>
      <c r="Y65" s="7"/>
      <c r="Z65" s="7"/>
    </row>
    <row r="66" ht="14.25" customHeight="1">
      <c r="A66" s="8"/>
      <c r="B66" s="8"/>
      <c r="C66" s="4" t="s">
        <v>137</v>
      </c>
      <c r="D66" s="4" t="s">
        <v>137</v>
      </c>
      <c r="E66" s="8"/>
      <c r="F66" s="4" t="s">
        <v>138</v>
      </c>
      <c r="G66" s="8"/>
      <c r="H66" s="4"/>
      <c r="I66" s="7"/>
      <c r="J66" s="7"/>
      <c r="K66" s="7"/>
      <c r="L66" s="7"/>
      <c r="M66" s="7"/>
      <c r="N66" s="7"/>
      <c r="O66" s="7"/>
      <c r="P66" s="7"/>
      <c r="Q66" s="7"/>
      <c r="R66" s="7"/>
      <c r="S66" s="7"/>
      <c r="T66" s="7"/>
      <c r="U66" s="7"/>
      <c r="V66" s="7"/>
      <c r="W66" s="7"/>
      <c r="X66" s="7"/>
      <c r="Y66" s="7"/>
      <c r="Z66" s="7"/>
    </row>
    <row r="67" ht="14.25" customHeight="1">
      <c r="A67" s="8"/>
      <c r="B67" s="8"/>
      <c r="C67" s="4" t="s">
        <v>139</v>
      </c>
      <c r="D67" s="4" t="s">
        <v>139</v>
      </c>
      <c r="E67" s="8"/>
      <c r="F67" s="4" t="s">
        <v>140</v>
      </c>
      <c r="G67" s="8"/>
      <c r="H67" s="4"/>
      <c r="I67" s="7"/>
      <c r="J67" s="7"/>
      <c r="K67" s="7"/>
      <c r="L67" s="7"/>
      <c r="M67" s="7"/>
      <c r="N67" s="7"/>
      <c r="O67" s="7"/>
      <c r="P67" s="7"/>
      <c r="Q67" s="7"/>
      <c r="R67" s="7"/>
      <c r="S67" s="7"/>
      <c r="T67" s="7"/>
      <c r="U67" s="7"/>
      <c r="V67" s="7"/>
      <c r="W67" s="7"/>
      <c r="X67" s="7"/>
      <c r="Y67" s="7"/>
      <c r="Z67" s="7"/>
    </row>
    <row r="68" ht="14.25" customHeight="1">
      <c r="A68" s="9"/>
      <c r="B68" s="9"/>
      <c r="C68" s="4" t="s">
        <v>141</v>
      </c>
      <c r="D68" s="4" t="s">
        <v>141</v>
      </c>
      <c r="E68" s="9"/>
      <c r="F68" s="4" t="s">
        <v>142</v>
      </c>
      <c r="G68" s="9"/>
      <c r="H68" s="4"/>
      <c r="I68" s="7"/>
      <c r="J68" s="7"/>
      <c r="K68" s="7"/>
      <c r="L68" s="7"/>
      <c r="M68" s="7"/>
      <c r="N68" s="7"/>
      <c r="O68" s="7"/>
      <c r="P68" s="7"/>
      <c r="Q68" s="7"/>
      <c r="R68" s="7"/>
      <c r="S68" s="7"/>
      <c r="T68" s="7"/>
      <c r="U68" s="7"/>
      <c r="V68" s="7"/>
      <c r="W68" s="7"/>
      <c r="X68" s="7"/>
      <c r="Y68" s="7"/>
      <c r="Z68" s="7"/>
    </row>
    <row r="69" ht="14.25" customHeight="1">
      <c r="A69" s="3" t="s">
        <v>143</v>
      </c>
      <c r="B69" s="3" t="s">
        <v>144</v>
      </c>
      <c r="C69" s="4" t="s">
        <v>8</v>
      </c>
      <c r="D69" s="4" t="s">
        <v>8</v>
      </c>
      <c r="E69" s="5" t="s">
        <v>9</v>
      </c>
      <c r="F69" s="4" t="s">
        <v>10</v>
      </c>
      <c r="G69" s="6"/>
      <c r="H69" s="4"/>
      <c r="I69" s="7"/>
      <c r="J69" s="7"/>
      <c r="K69" s="7"/>
      <c r="L69" s="7"/>
      <c r="M69" s="7"/>
      <c r="N69" s="7"/>
      <c r="O69" s="7"/>
      <c r="P69" s="7"/>
      <c r="Q69" s="7"/>
      <c r="R69" s="7"/>
      <c r="S69" s="7"/>
      <c r="T69" s="7"/>
      <c r="U69" s="7"/>
      <c r="V69" s="7"/>
      <c r="W69" s="7"/>
      <c r="X69" s="7"/>
      <c r="Y69" s="7"/>
      <c r="Z69" s="7"/>
    </row>
    <row r="70" ht="14.25" customHeight="1">
      <c r="A70" s="8"/>
      <c r="B70" s="8"/>
      <c r="C70" s="4" t="s">
        <v>145</v>
      </c>
      <c r="D70" s="4" t="s">
        <v>145</v>
      </c>
      <c r="E70" s="8"/>
      <c r="F70" s="4" t="s">
        <v>146</v>
      </c>
      <c r="G70" s="8"/>
      <c r="H70" s="4"/>
      <c r="I70" s="7"/>
      <c r="J70" s="7"/>
      <c r="K70" s="7"/>
      <c r="L70" s="7"/>
      <c r="M70" s="7"/>
      <c r="N70" s="7"/>
      <c r="O70" s="7"/>
      <c r="P70" s="7"/>
      <c r="Q70" s="7"/>
      <c r="R70" s="7"/>
      <c r="S70" s="7"/>
      <c r="T70" s="7"/>
      <c r="U70" s="7"/>
      <c r="V70" s="7"/>
      <c r="W70" s="7"/>
      <c r="X70" s="7"/>
      <c r="Y70" s="7"/>
      <c r="Z70" s="7"/>
    </row>
    <row r="71" ht="14.25" customHeight="1">
      <c r="A71" s="8"/>
      <c r="B71" s="8"/>
      <c r="C71" s="4" t="s">
        <v>147</v>
      </c>
      <c r="D71" s="4" t="s">
        <v>147</v>
      </c>
      <c r="E71" s="8"/>
      <c r="F71" s="4" t="s">
        <v>148</v>
      </c>
      <c r="G71" s="8"/>
      <c r="H71" s="4"/>
      <c r="I71" s="7"/>
      <c r="J71" s="7"/>
      <c r="K71" s="7"/>
      <c r="L71" s="7"/>
      <c r="M71" s="7"/>
      <c r="N71" s="7"/>
      <c r="O71" s="7"/>
      <c r="P71" s="7"/>
      <c r="Q71" s="7"/>
      <c r="R71" s="7"/>
      <c r="S71" s="7"/>
      <c r="T71" s="7"/>
      <c r="U71" s="7"/>
      <c r="V71" s="7"/>
      <c r="W71" s="7"/>
      <c r="X71" s="7"/>
      <c r="Y71" s="7"/>
      <c r="Z71" s="7"/>
    </row>
    <row r="72" ht="14.25" customHeight="1">
      <c r="A72" s="8"/>
      <c r="B72" s="8"/>
      <c r="C72" s="4" t="s">
        <v>149</v>
      </c>
      <c r="D72" s="4" t="s">
        <v>149</v>
      </c>
      <c r="E72" s="8"/>
      <c r="F72" s="4" t="s">
        <v>150</v>
      </c>
      <c r="G72" s="8"/>
      <c r="H72" s="4"/>
      <c r="I72" s="7"/>
      <c r="J72" s="7"/>
      <c r="K72" s="7"/>
      <c r="L72" s="7"/>
      <c r="M72" s="7"/>
      <c r="N72" s="7"/>
      <c r="O72" s="7"/>
      <c r="P72" s="7"/>
      <c r="Q72" s="7"/>
      <c r="R72" s="7"/>
      <c r="S72" s="7"/>
      <c r="T72" s="7"/>
      <c r="U72" s="7"/>
      <c r="V72" s="7"/>
      <c r="W72" s="7"/>
      <c r="X72" s="7"/>
      <c r="Y72" s="7"/>
      <c r="Z72" s="7"/>
    </row>
    <row r="73" ht="14.25" customHeight="1">
      <c r="A73" s="9"/>
      <c r="B73" s="9"/>
      <c r="C73" s="4" t="s">
        <v>151</v>
      </c>
      <c r="D73" s="4"/>
      <c r="E73" s="9"/>
      <c r="F73" s="4" t="s">
        <v>152</v>
      </c>
      <c r="G73" s="9"/>
      <c r="H73" s="4"/>
      <c r="I73" s="7"/>
      <c r="J73" s="7"/>
      <c r="K73" s="7"/>
      <c r="L73" s="7"/>
      <c r="M73" s="7"/>
      <c r="N73" s="7"/>
      <c r="O73" s="7"/>
      <c r="P73" s="7"/>
      <c r="Q73" s="7"/>
      <c r="R73" s="7"/>
      <c r="S73" s="7"/>
      <c r="T73" s="7"/>
      <c r="U73" s="7"/>
      <c r="V73" s="7"/>
      <c r="W73" s="7"/>
      <c r="X73" s="7"/>
      <c r="Y73" s="7"/>
      <c r="Z73" s="7"/>
    </row>
    <row r="74" ht="14.25" customHeight="1">
      <c r="A74" s="3" t="s">
        <v>153</v>
      </c>
      <c r="B74" s="6" t="s">
        <v>154</v>
      </c>
      <c r="C74" s="4" t="s">
        <v>8</v>
      </c>
      <c r="D74" s="4" t="s">
        <v>8</v>
      </c>
      <c r="E74" s="5" t="s">
        <v>9</v>
      </c>
      <c r="F74" s="4" t="s">
        <v>10</v>
      </c>
      <c r="G74" s="6"/>
      <c r="H74" s="4"/>
      <c r="I74" s="7"/>
      <c r="J74" s="7"/>
      <c r="K74" s="7"/>
      <c r="L74" s="7"/>
      <c r="M74" s="7"/>
      <c r="N74" s="7"/>
      <c r="O74" s="7"/>
      <c r="P74" s="7"/>
      <c r="Q74" s="7"/>
      <c r="R74" s="7"/>
      <c r="S74" s="7"/>
      <c r="T74" s="7"/>
      <c r="U74" s="7"/>
      <c r="V74" s="7"/>
      <c r="W74" s="7"/>
      <c r="X74" s="7"/>
      <c r="Y74" s="7"/>
      <c r="Z74" s="7"/>
    </row>
    <row r="75" ht="14.25" customHeight="1">
      <c r="A75" s="8"/>
      <c r="B75" s="8"/>
      <c r="C75" s="4" t="s">
        <v>155</v>
      </c>
      <c r="D75" s="4" t="s">
        <v>155</v>
      </c>
      <c r="E75" s="8"/>
      <c r="F75" s="4" t="s">
        <v>156</v>
      </c>
      <c r="G75" s="8"/>
      <c r="H75" s="4"/>
      <c r="I75" s="7"/>
      <c r="J75" s="7"/>
      <c r="K75" s="7"/>
      <c r="L75" s="7"/>
      <c r="M75" s="7"/>
      <c r="N75" s="7"/>
      <c r="O75" s="7"/>
      <c r="P75" s="7"/>
      <c r="Q75" s="7"/>
      <c r="R75" s="7"/>
      <c r="S75" s="7"/>
      <c r="T75" s="7"/>
      <c r="U75" s="7"/>
      <c r="V75" s="7"/>
      <c r="W75" s="7"/>
      <c r="X75" s="7"/>
      <c r="Y75" s="7"/>
      <c r="Z75" s="7"/>
    </row>
    <row r="76" ht="14.25" customHeight="1">
      <c r="A76" s="8"/>
      <c r="B76" s="8"/>
      <c r="C76" s="4" t="s">
        <v>157</v>
      </c>
      <c r="D76" s="4" t="s">
        <v>157</v>
      </c>
      <c r="E76" s="8"/>
      <c r="F76" s="4" t="s">
        <v>158</v>
      </c>
      <c r="G76" s="8"/>
      <c r="H76" s="4"/>
      <c r="I76" s="7"/>
      <c r="J76" s="7"/>
      <c r="K76" s="7"/>
      <c r="L76" s="7"/>
      <c r="M76" s="7"/>
      <c r="N76" s="7"/>
      <c r="O76" s="7"/>
      <c r="P76" s="7"/>
      <c r="Q76" s="7"/>
      <c r="R76" s="7"/>
      <c r="S76" s="7"/>
      <c r="T76" s="7"/>
      <c r="U76" s="7"/>
      <c r="V76" s="7"/>
      <c r="W76" s="7"/>
      <c r="X76" s="7"/>
      <c r="Y76" s="7"/>
      <c r="Z76" s="7"/>
    </row>
    <row r="77" ht="14.25" customHeight="1">
      <c r="A77" s="8"/>
      <c r="B77" s="8"/>
      <c r="C77" s="4" t="s">
        <v>159</v>
      </c>
      <c r="D77" s="4" t="s">
        <v>159</v>
      </c>
      <c r="E77" s="8"/>
      <c r="F77" s="4" t="s">
        <v>160</v>
      </c>
      <c r="G77" s="8"/>
      <c r="H77" s="4"/>
      <c r="I77" s="7"/>
      <c r="J77" s="7"/>
      <c r="K77" s="7"/>
      <c r="L77" s="7"/>
      <c r="M77" s="7"/>
      <c r="N77" s="7"/>
      <c r="O77" s="7"/>
      <c r="P77" s="7"/>
      <c r="Q77" s="7"/>
      <c r="R77" s="7"/>
      <c r="S77" s="7"/>
      <c r="T77" s="7"/>
      <c r="U77" s="7"/>
      <c r="V77" s="7"/>
      <c r="W77" s="7"/>
      <c r="X77" s="7"/>
      <c r="Y77" s="7"/>
      <c r="Z77" s="7"/>
    </row>
    <row r="78" ht="14.25" customHeight="1">
      <c r="A78" s="8"/>
      <c r="B78" s="8"/>
      <c r="C78" s="4" t="s">
        <v>161</v>
      </c>
      <c r="D78" s="4" t="s">
        <v>161</v>
      </c>
      <c r="E78" s="8"/>
      <c r="F78" s="4" t="s">
        <v>162</v>
      </c>
      <c r="G78" s="8"/>
      <c r="H78" s="4"/>
      <c r="I78" s="7"/>
      <c r="J78" s="7"/>
      <c r="K78" s="7"/>
      <c r="L78" s="7"/>
      <c r="M78" s="7"/>
      <c r="N78" s="7"/>
      <c r="O78" s="7"/>
      <c r="P78" s="7"/>
      <c r="Q78" s="7"/>
      <c r="R78" s="7"/>
      <c r="S78" s="7"/>
      <c r="T78" s="7"/>
      <c r="U78" s="7"/>
      <c r="V78" s="7"/>
      <c r="W78" s="7"/>
      <c r="X78" s="7"/>
      <c r="Y78" s="7"/>
      <c r="Z78" s="7"/>
    </row>
    <row r="79" ht="14.25" customHeight="1">
      <c r="A79" s="8"/>
      <c r="B79" s="8"/>
      <c r="C79" s="4" t="s">
        <v>163</v>
      </c>
      <c r="D79" s="4" t="s">
        <v>163</v>
      </c>
      <c r="E79" s="8"/>
      <c r="F79" s="4" t="s">
        <v>164</v>
      </c>
      <c r="G79" s="8"/>
      <c r="H79" s="4"/>
      <c r="I79" s="7"/>
      <c r="J79" s="7"/>
      <c r="K79" s="7"/>
      <c r="L79" s="7"/>
      <c r="M79" s="7"/>
      <c r="N79" s="7"/>
      <c r="O79" s="7"/>
      <c r="P79" s="7"/>
      <c r="Q79" s="7"/>
      <c r="R79" s="7"/>
      <c r="S79" s="7"/>
      <c r="T79" s="7"/>
      <c r="U79" s="7"/>
      <c r="V79" s="7"/>
      <c r="W79" s="7"/>
      <c r="X79" s="7"/>
      <c r="Y79" s="7"/>
      <c r="Z79" s="7"/>
    </row>
    <row r="80" ht="14.25" customHeight="1">
      <c r="A80" s="8"/>
      <c r="B80" s="8"/>
      <c r="C80" s="4" t="s">
        <v>165</v>
      </c>
      <c r="D80" s="4" t="s">
        <v>165</v>
      </c>
      <c r="E80" s="8"/>
      <c r="F80" s="4" t="s">
        <v>166</v>
      </c>
      <c r="G80" s="8"/>
      <c r="H80" s="4"/>
      <c r="I80" s="7"/>
      <c r="J80" s="7"/>
      <c r="K80" s="7"/>
      <c r="L80" s="7"/>
      <c r="M80" s="7"/>
      <c r="N80" s="7"/>
      <c r="O80" s="7"/>
      <c r="P80" s="7"/>
      <c r="Q80" s="7"/>
      <c r="R80" s="7"/>
      <c r="S80" s="7"/>
      <c r="T80" s="7"/>
      <c r="U80" s="7"/>
      <c r="V80" s="7"/>
      <c r="W80" s="7"/>
      <c r="X80" s="7"/>
      <c r="Y80" s="7"/>
      <c r="Z80" s="7"/>
    </row>
    <row r="81" ht="14.25" customHeight="1">
      <c r="A81" s="8"/>
      <c r="B81" s="8"/>
      <c r="C81" s="4" t="s">
        <v>167</v>
      </c>
      <c r="D81" s="4" t="s">
        <v>167</v>
      </c>
      <c r="E81" s="8"/>
      <c r="F81" s="4" t="s">
        <v>168</v>
      </c>
      <c r="G81" s="8"/>
      <c r="H81" s="4"/>
      <c r="I81" s="7"/>
      <c r="J81" s="7"/>
      <c r="K81" s="7"/>
      <c r="L81" s="7"/>
      <c r="M81" s="7"/>
      <c r="N81" s="7"/>
      <c r="O81" s="7"/>
      <c r="P81" s="7"/>
      <c r="Q81" s="7"/>
      <c r="R81" s="7"/>
      <c r="S81" s="7"/>
      <c r="T81" s="7"/>
      <c r="U81" s="7"/>
      <c r="V81" s="7"/>
      <c r="W81" s="7"/>
      <c r="X81" s="7"/>
      <c r="Y81" s="7"/>
      <c r="Z81" s="7"/>
    </row>
    <row r="82" ht="14.25" customHeight="1">
      <c r="A82" s="8"/>
      <c r="B82" s="8"/>
      <c r="C82" s="4" t="s">
        <v>169</v>
      </c>
      <c r="D82" s="4" t="s">
        <v>169</v>
      </c>
      <c r="E82" s="8"/>
      <c r="F82" s="4" t="s">
        <v>170</v>
      </c>
      <c r="G82" s="8"/>
      <c r="H82" s="4"/>
      <c r="I82" s="7"/>
      <c r="J82" s="7"/>
      <c r="K82" s="7"/>
      <c r="L82" s="7"/>
      <c r="M82" s="7"/>
      <c r="N82" s="7"/>
      <c r="O82" s="7"/>
      <c r="P82" s="7"/>
      <c r="Q82" s="7"/>
      <c r="R82" s="7"/>
      <c r="S82" s="7"/>
      <c r="T82" s="7"/>
      <c r="U82" s="7"/>
      <c r="V82" s="7"/>
      <c r="W82" s="7"/>
      <c r="X82" s="7"/>
      <c r="Y82" s="7"/>
      <c r="Z82" s="7"/>
    </row>
    <row r="83" ht="14.25" customHeight="1">
      <c r="A83" s="8"/>
      <c r="B83" s="8"/>
      <c r="C83" s="4" t="s">
        <v>171</v>
      </c>
      <c r="D83" s="12" t="s">
        <v>171</v>
      </c>
      <c r="E83" s="8"/>
      <c r="F83" s="4" t="s">
        <v>172</v>
      </c>
      <c r="G83" s="8"/>
      <c r="H83" s="4"/>
      <c r="I83" s="7"/>
      <c r="J83" s="7"/>
      <c r="K83" s="7"/>
      <c r="L83" s="7"/>
      <c r="M83" s="7"/>
      <c r="N83" s="7"/>
      <c r="O83" s="7"/>
      <c r="P83" s="7"/>
      <c r="Q83" s="7"/>
      <c r="R83" s="7"/>
      <c r="S83" s="7"/>
      <c r="T83" s="7"/>
      <c r="U83" s="7"/>
      <c r="V83" s="7"/>
      <c r="W83" s="7"/>
      <c r="X83" s="7"/>
      <c r="Y83" s="7"/>
      <c r="Z83" s="7"/>
    </row>
    <row r="84" ht="14.25" customHeight="1">
      <c r="A84" s="8"/>
      <c r="B84" s="8"/>
      <c r="C84" s="4" t="s">
        <v>173</v>
      </c>
      <c r="D84" s="4" t="s">
        <v>173</v>
      </c>
      <c r="E84" s="8"/>
      <c r="F84" s="4" t="s">
        <v>174</v>
      </c>
      <c r="G84" s="8"/>
      <c r="H84" s="4"/>
      <c r="I84" s="7"/>
      <c r="J84" s="7"/>
      <c r="K84" s="7"/>
      <c r="L84" s="7"/>
      <c r="M84" s="7"/>
      <c r="N84" s="7"/>
      <c r="O84" s="7"/>
      <c r="P84" s="7"/>
      <c r="Q84" s="7"/>
      <c r="R84" s="7"/>
      <c r="S84" s="7"/>
      <c r="T84" s="7"/>
      <c r="U84" s="7"/>
      <c r="V84" s="7"/>
      <c r="W84" s="7"/>
      <c r="X84" s="7"/>
      <c r="Y84" s="7"/>
      <c r="Z84" s="7"/>
    </row>
    <row r="85" ht="14.25" customHeight="1">
      <c r="A85" s="9"/>
      <c r="B85" s="9"/>
      <c r="C85" s="4" t="s">
        <v>175</v>
      </c>
      <c r="D85" s="4" t="s">
        <v>175</v>
      </c>
      <c r="E85" s="9"/>
      <c r="F85" s="4" t="s">
        <v>176</v>
      </c>
      <c r="G85" s="9"/>
      <c r="H85" s="4"/>
      <c r="I85" s="7"/>
      <c r="J85" s="7"/>
      <c r="K85" s="7"/>
      <c r="L85" s="7"/>
      <c r="M85" s="7"/>
      <c r="N85" s="7"/>
      <c r="O85" s="7"/>
      <c r="P85" s="7"/>
      <c r="Q85" s="7"/>
      <c r="R85" s="7"/>
      <c r="S85" s="7"/>
      <c r="T85" s="7"/>
      <c r="U85" s="7"/>
      <c r="V85" s="7"/>
      <c r="W85" s="7"/>
      <c r="X85" s="7"/>
      <c r="Y85" s="7"/>
      <c r="Z85" s="7"/>
    </row>
    <row r="86" ht="14.25" customHeight="1">
      <c r="A86" s="3" t="s">
        <v>177</v>
      </c>
      <c r="B86" s="6" t="s">
        <v>178</v>
      </c>
      <c r="C86" s="4" t="s">
        <v>8</v>
      </c>
      <c r="D86" s="4"/>
      <c r="E86" s="13" t="s">
        <v>179</v>
      </c>
      <c r="F86" s="4" t="s">
        <v>10</v>
      </c>
      <c r="G86" s="6"/>
      <c r="H86" s="4"/>
      <c r="I86" s="7"/>
      <c r="J86" s="7"/>
      <c r="K86" s="7"/>
      <c r="L86" s="7"/>
      <c r="M86" s="7"/>
      <c r="N86" s="7"/>
      <c r="O86" s="7"/>
      <c r="P86" s="7"/>
      <c r="Q86" s="7"/>
      <c r="R86" s="7"/>
      <c r="S86" s="7"/>
      <c r="T86" s="7"/>
      <c r="U86" s="7"/>
      <c r="V86" s="7"/>
      <c r="W86" s="7"/>
      <c r="X86" s="7"/>
      <c r="Y86" s="7"/>
      <c r="Z86" s="7"/>
    </row>
    <row r="87" ht="14.25" customHeight="1">
      <c r="A87" s="8"/>
      <c r="B87" s="8"/>
      <c r="C87" s="4" t="s">
        <v>180</v>
      </c>
      <c r="D87" s="4" t="s">
        <v>180</v>
      </c>
      <c r="E87" s="8"/>
      <c r="F87" s="4" t="s">
        <v>181</v>
      </c>
      <c r="G87" s="8"/>
      <c r="H87" s="4"/>
      <c r="I87" s="7"/>
      <c r="J87" s="7"/>
      <c r="K87" s="7"/>
      <c r="L87" s="7"/>
      <c r="M87" s="7"/>
      <c r="N87" s="7"/>
      <c r="O87" s="7"/>
      <c r="P87" s="7"/>
      <c r="Q87" s="7"/>
      <c r="R87" s="7"/>
      <c r="S87" s="7"/>
      <c r="T87" s="7"/>
      <c r="U87" s="7"/>
      <c r="V87" s="7"/>
      <c r="W87" s="7"/>
      <c r="X87" s="7"/>
      <c r="Y87" s="7"/>
      <c r="Z87" s="7"/>
    </row>
    <row r="88" ht="14.25" customHeight="1">
      <c r="A88" s="8"/>
      <c r="B88" s="8"/>
      <c r="C88" s="4" t="s">
        <v>182</v>
      </c>
      <c r="D88" s="4" t="s">
        <v>182</v>
      </c>
      <c r="E88" s="8"/>
      <c r="F88" s="4" t="s">
        <v>183</v>
      </c>
      <c r="G88" s="8"/>
      <c r="H88" s="4"/>
      <c r="I88" s="7"/>
      <c r="J88" s="7"/>
      <c r="K88" s="7"/>
      <c r="L88" s="7"/>
      <c r="M88" s="7"/>
      <c r="N88" s="7"/>
      <c r="O88" s="7"/>
      <c r="P88" s="7"/>
      <c r="Q88" s="7"/>
      <c r="R88" s="7"/>
      <c r="S88" s="7"/>
      <c r="T88" s="7"/>
      <c r="U88" s="7"/>
      <c r="V88" s="7"/>
      <c r="W88" s="7"/>
      <c r="X88" s="7"/>
      <c r="Y88" s="7"/>
      <c r="Z88" s="7"/>
    </row>
    <row r="89" ht="14.25" customHeight="1">
      <c r="A89" s="8"/>
      <c r="B89" s="8"/>
      <c r="C89" s="4" t="s">
        <v>184</v>
      </c>
      <c r="D89" s="4" t="s">
        <v>184</v>
      </c>
      <c r="E89" s="8"/>
      <c r="F89" s="4" t="s">
        <v>185</v>
      </c>
      <c r="G89" s="8"/>
      <c r="H89" s="4"/>
      <c r="I89" s="7"/>
      <c r="J89" s="7"/>
      <c r="K89" s="7"/>
      <c r="L89" s="7"/>
      <c r="M89" s="7"/>
      <c r="N89" s="7"/>
      <c r="O89" s="7"/>
      <c r="P89" s="7"/>
      <c r="Q89" s="7"/>
      <c r="R89" s="7"/>
      <c r="S89" s="7"/>
      <c r="T89" s="7"/>
      <c r="U89" s="7"/>
      <c r="V89" s="7"/>
      <c r="W89" s="7"/>
      <c r="X89" s="7"/>
      <c r="Y89" s="7"/>
      <c r="Z89" s="7"/>
    </row>
    <row r="90" ht="14.25" customHeight="1">
      <c r="A90" s="8"/>
      <c r="B90" s="8"/>
      <c r="C90" s="4" t="s">
        <v>186</v>
      </c>
      <c r="D90" s="4" t="s">
        <v>186</v>
      </c>
      <c r="E90" s="8"/>
      <c r="F90" s="4" t="s">
        <v>187</v>
      </c>
      <c r="G90" s="8"/>
      <c r="H90" s="4"/>
      <c r="I90" s="7"/>
      <c r="J90" s="7"/>
      <c r="K90" s="7"/>
      <c r="L90" s="7"/>
      <c r="M90" s="7"/>
      <c r="N90" s="7"/>
      <c r="O90" s="7"/>
      <c r="P90" s="7"/>
      <c r="Q90" s="7"/>
      <c r="R90" s="7"/>
      <c r="S90" s="7"/>
      <c r="T90" s="7"/>
      <c r="U90" s="7"/>
      <c r="V90" s="7"/>
      <c r="W90" s="7"/>
      <c r="X90" s="7"/>
      <c r="Y90" s="7"/>
      <c r="Z90" s="7"/>
    </row>
    <row r="91" ht="14.25" customHeight="1">
      <c r="A91" s="8"/>
      <c r="B91" s="8"/>
      <c r="C91" s="4" t="s">
        <v>188</v>
      </c>
      <c r="D91" s="4" t="s">
        <v>188</v>
      </c>
      <c r="E91" s="8"/>
      <c r="F91" s="4" t="s">
        <v>189</v>
      </c>
      <c r="G91" s="8"/>
      <c r="H91" s="4"/>
      <c r="I91" s="7"/>
      <c r="J91" s="7"/>
      <c r="K91" s="7"/>
      <c r="L91" s="7"/>
      <c r="M91" s="7"/>
      <c r="N91" s="7"/>
      <c r="O91" s="7"/>
      <c r="P91" s="7"/>
      <c r="Q91" s="7"/>
      <c r="R91" s="7"/>
      <c r="S91" s="7"/>
      <c r="T91" s="7"/>
      <c r="U91" s="7"/>
      <c r="V91" s="7"/>
      <c r="W91" s="7"/>
      <c r="X91" s="7"/>
      <c r="Y91" s="7"/>
      <c r="Z91" s="7"/>
    </row>
    <row r="92" ht="14.25" customHeight="1">
      <c r="A92" s="8"/>
      <c r="B92" s="8"/>
      <c r="C92" s="4" t="s">
        <v>190</v>
      </c>
      <c r="D92" s="4" t="s">
        <v>190</v>
      </c>
      <c r="E92" s="8"/>
      <c r="F92" s="4" t="s">
        <v>191</v>
      </c>
      <c r="G92" s="8"/>
      <c r="H92" s="4"/>
      <c r="I92" s="7"/>
      <c r="J92" s="7"/>
      <c r="K92" s="7"/>
      <c r="L92" s="7"/>
      <c r="M92" s="7"/>
      <c r="N92" s="7"/>
      <c r="O92" s="7"/>
      <c r="P92" s="7"/>
      <c r="Q92" s="7"/>
      <c r="R92" s="7"/>
      <c r="S92" s="7"/>
      <c r="T92" s="7"/>
      <c r="U92" s="7"/>
      <c r="V92" s="7"/>
      <c r="W92" s="7"/>
      <c r="X92" s="7"/>
      <c r="Y92" s="7"/>
      <c r="Z92" s="7"/>
    </row>
    <row r="93" ht="14.25" customHeight="1">
      <c r="A93" s="9"/>
      <c r="B93" s="9"/>
      <c r="C93" s="4" t="s">
        <v>192</v>
      </c>
      <c r="D93" s="4" t="s">
        <v>192</v>
      </c>
      <c r="E93" s="9"/>
      <c r="F93" s="4" t="s">
        <v>193</v>
      </c>
      <c r="G93" s="9"/>
      <c r="H93" s="4"/>
      <c r="I93" s="7"/>
      <c r="J93" s="7"/>
      <c r="K93" s="7"/>
      <c r="L93" s="7"/>
      <c r="M93" s="7"/>
      <c r="N93" s="7"/>
      <c r="O93" s="7"/>
      <c r="P93" s="7"/>
      <c r="Q93" s="7"/>
      <c r="R93" s="7"/>
      <c r="S93" s="7"/>
      <c r="T93" s="7"/>
      <c r="U93" s="7"/>
      <c r="V93" s="7"/>
      <c r="W93" s="7"/>
      <c r="X93" s="7"/>
      <c r="Y93" s="7"/>
      <c r="Z93" s="7"/>
    </row>
    <row r="94" ht="14.25" customHeight="1">
      <c r="A94" s="3" t="s">
        <v>194</v>
      </c>
      <c r="B94" s="6" t="s">
        <v>195</v>
      </c>
      <c r="C94" s="4" t="s">
        <v>8</v>
      </c>
      <c r="D94" s="4"/>
      <c r="E94" s="10" t="s">
        <v>32</v>
      </c>
      <c r="F94" s="4" t="s">
        <v>10</v>
      </c>
      <c r="G94" s="6"/>
      <c r="H94" s="4"/>
      <c r="I94" s="7"/>
      <c r="J94" s="7"/>
      <c r="K94" s="7"/>
      <c r="L94" s="7"/>
      <c r="M94" s="7"/>
      <c r="N94" s="7"/>
      <c r="O94" s="7"/>
      <c r="P94" s="7"/>
      <c r="Q94" s="7"/>
      <c r="R94" s="7"/>
      <c r="S94" s="7"/>
      <c r="T94" s="7"/>
      <c r="U94" s="7"/>
      <c r="V94" s="7"/>
      <c r="W94" s="7"/>
      <c r="X94" s="7"/>
      <c r="Y94" s="7"/>
      <c r="Z94" s="7"/>
    </row>
    <row r="95" ht="14.25" customHeight="1">
      <c r="A95" s="8"/>
      <c r="B95" s="8"/>
      <c r="C95" s="4" t="s">
        <v>196</v>
      </c>
      <c r="D95" s="4" t="s">
        <v>196</v>
      </c>
      <c r="E95" s="8"/>
      <c r="F95" s="4" t="s">
        <v>197</v>
      </c>
      <c r="G95" s="8"/>
      <c r="H95" s="4"/>
      <c r="I95" s="7"/>
      <c r="J95" s="7"/>
      <c r="K95" s="7"/>
      <c r="L95" s="7"/>
      <c r="M95" s="7"/>
      <c r="N95" s="7"/>
      <c r="O95" s="7"/>
      <c r="P95" s="7"/>
      <c r="Q95" s="7"/>
      <c r="R95" s="7"/>
      <c r="S95" s="7"/>
      <c r="T95" s="7"/>
      <c r="U95" s="7"/>
      <c r="V95" s="7"/>
      <c r="W95" s="7"/>
      <c r="X95" s="7"/>
      <c r="Y95" s="7"/>
      <c r="Z95" s="7"/>
    </row>
    <row r="96" ht="14.25" customHeight="1">
      <c r="A96" s="8"/>
      <c r="B96" s="8"/>
      <c r="C96" s="4" t="s">
        <v>198</v>
      </c>
      <c r="D96" s="4" t="s">
        <v>198</v>
      </c>
      <c r="E96" s="8"/>
      <c r="F96" s="4" t="s">
        <v>199</v>
      </c>
      <c r="G96" s="8"/>
      <c r="H96" s="4"/>
      <c r="I96" s="7"/>
      <c r="J96" s="7"/>
      <c r="K96" s="7"/>
      <c r="L96" s="7"/>
      <c r="M96" s="7"/>
      <c r="N96" s="7"/>
      <c r="O96" s="7"/>
      <c r="P96" s="7"/>
      <c r="Q96" s="7"/>
      <c r="R96" s="7"/>
      <c r="S96" s="7"/>
      <c r="T96" s="7"/>
      <c r="U96" s="7"/>
      <c r="V96" s="7"/>
      <c r="W96" s="7"/>
      <c r="X96" s="7"/>
      <c r="Y96" s="7"/>
      <c r="Z96" s="7"/>
    </row>
    <row r="97" ht="14.25" customHeight="1">
      <c r="A97" s="8"/>
      <c r="B97" s="8"/>
      <c r="C97" s="4" t="s">
        <v>200</v>
      </c>
      <c r="D97" s="4" t="s">
        <v>200</v>
      </c>
      <c r="E97" s="8"/>
      <c r="F97" s="4" t="s">
        <v>201</v>
      </c>
      <c r="G97" s="8"/>
      <c r="H97" s="4"/>
      <c r="I97" s="7"/>
      <c r="J97" s="7"/>
      <c r="K97" s="7"/>
      <c r="L97" s="7"/>
      <c r="M97" s="7"/>
      <c r="N97" s="7"/>
      <c r="O97" s="7"/>
      <c r="P97" s="7"/>
      <c r="Q97" s="7"/>
      <c r="R97" s="7"/>
      <c r="S97" s="7"/>
      <c r="T97" s="7"/>
      <c r="U97" s="7"/>
      <c r="V97" s="7"/>
      <c r="W97" s="7"/>
      <c r="X97" s="7"/>
      <c r="Y97" s="7"/>
      <c r="Z97" s="7"/>
    </row>
    <row r="98" ht="14.25" customHeight="1">
      <c r="A98" s="9"/>
      <c r="B98" s="9"/>
      <c r="C98" s="4" t="s">
        <v>202</v>
      </c>
      <c r="D98" s="4" t="s">
        <v>202</v>
      </c>
      <c r="E98" s="9"/>
      <c r="F98" s="4" t="s">
        <v>203</v>
      </c>
      <c r="G98" s="9"/>
      <c r="H98" s="4"/>
      <c r="I98" s="7"/>
      <c r="J98" s="7"/>
      <c r="K98" s="7"/>
      <c r="L98" s="7"/>
      <c r="M98" s="7"/>
      <c r="N98" s="7"/>
      <c r="O98" s="7"/>
      <c r="P98" s="7"/>
      <c r="Q98" s="7"/>
      <c r="R98" s="7"/>
      <c r="S98" s="7"/>
      <c r="T98" s="7"/>
      <c r="U98" s="7"/>
      <c r="V98" s="7"/>
      <c r="W98" s="7"/>
      <c r="X98" s="7"/>
      <c r="Y98" s="7"/>
      <c r="Z98" s="7"/>
    </row>
    <row r="99" ht="14.25" customHeight="1">
      <c r="A99" s="3" t="s">
        <v>204</v>
      </c>
      <c r="B99" s="3" t="s">
        <v>205</v>
      </c>
      <c r="C99" s="4" t="s">
        <v>8</v>
      </c>
      <c r="D99" s="4" t="s">
        <v>8</v>
      </c>
      <c r="E99" s="10" t="s">
        <v>32</v>
      </c>
      <c r="F99" s="4" t="s">
        <v>10</v>
      </c>
      <c r="G99" s="6"/>
      <c r="H99" s="4"/>
      <c r="I99" s="7"/>
      <c r="J99" s="7"/>
      <c r="K99" s="7"/>
      <c r="L99" s="7"/>
      <c r="M99" s="7"/>
      <c r="N99" s="7"/>
      <c r="O99" s="7"/>
      <c r="P99" s="7"/>
      <c r="Q99" s="7"/>
      <c r="R99" s="7"/>
      <c r="S99" s="7"/>
      <c r="T99" s="7"/>
      <c r="U99" s="7"/>
      <c r="V99" s="7"/>
      <c r="W99" s="7"/>
      <c r="X99" s="7"/>
      <c r="Y99" s="7"/>
      <c r="Z99" s="7"/>
    </row>
    <row r="100" ht="14.25" customHeight="1">
      <c r="A100" s="8"/>
      <c r="B100" s="8"/>
      <c r="C100" s="4" t="s">
        <v>206</v>
      </c>
      <c r="D100" s="4" t="s">
        <v>207</v>
      </c>
      <c r="E100" s="8"/>
      <c r="F100" s="4" t="s">
        <v>208</v>
      </c>
      <c r="G100" s="8"/>
      <c r="H100" s="4"/>
      <c r="I100" s="7"/>
      <c r="J100" s="7"/>
      <c r="K100" s="7"/>
      <c r="L100" s="7"/>
      <c r="M100" s="7"/>
      <c r="N100" s="7"/>
      <c r="O100" s="7"/>
      <c r="P100" s="7"/>
      <c r="Q100" s="7"/>
      <c r="R100" s="7"/>
      <c r="S100" s="7"/>
      <c r="T100" s="7"/>
      <c r="U100" s="7"/>
      <c r="V100" s="7"/>
      <c r="W100" s="7"/>
      <c r="X100" s="7"/>
      <c r="Y100" s="7"/>
      <c r="Z100" s="7"/>
    </row>
    <row r="101" ht="14.25" customHeight="1">
      <c r="A101" s="8"/>
      <c r="B101" s="8"/>
      <c r="C101" s="4" t="s">
        <v>209</v>
      </c>
      <c r="D101" s="4" t="s">
        <v>210</v>
      </c>
      <c r="E101" s="8"/>
      <c r="F101" s="4" t="s">
        <v>211</v>
      </c>
      <c r="G101" s="8"/>
      <c r="H101" s="4"/>
      <c r="I101" s="7"/>
      <c r="J101" s="7"/>
      <c r="K101" s="7"/>
      <c r="L101" s="7"/>
      <c r="M101" s="7"/>
      <c r="N101" s="7"/>
      <c r="O101" s="7"/>
      <c r="P101" s="7"/>
      <c r="Q101" s="7"/>
      <c r="R101" s="7"/>
      <c r="S101" s="7"/>
      <c r="T101" s="7"/>
      <c r="U101" s="7"/>
      <c r="V101" s="7"/>
      <c r="W101" s="7"/>
      <c r="X101" s="7"/>
      <c r="Y101" s="7"/>
      <c r="Z101" s="7"/>
    </row>
    <row r="102" ht="14.25" customHeight="1">
      <c r="A102" s="8"/>
      <c r="B102" s="8"/>
      <c r="C102" s="4" t="s">
        <v>212</v>
      </c>
      <c r="D102" s="4" t="s">
        <v>213</v>
      </c>
      <c r="E102" s="8"/>
      <c r="F102" s="4" t="s">
        <v>214</v>
      </c>
      <c r="G102" s="8"/>
      <c r="H102" s="4"/>
      <c r="I102" s="7"/>
      <c r="J102" s="7"/>
      <c r="K102" s="7"/>
      <c r="L102" s="7"/>
      <c r="M102" s="7"/>
      <c r="N102" s="7"/>
      <c r="O102" s="7"/>
      <c r="P102" s="7"/>
      <c r="Q102" s="7"/>
      <c r="R102" s="7"/>
      <c r="S102" s="7"/>
      <c r="T102" s="7"/>
      <c r="U102" s="7"/>
      <c r="V102" s="7"/>
      <c r="W102" s="7"/>
      <c r="X102" s="7"/>
      <c r="Y102" s="7"/>
      <c r="Z102" s="7"/>
    </row>
    <row r="103" ht="14.25" customHeight="1">
      <c r="A103" s="8"/>
      <c r="B103" s="8"/>
      <c r="C103" s="4" t="s">
        <v>215</v>
      </c>
      <c r="D103" s="4" t="s">
        <v>216</v>
      </c>
      <c r="E103" s="8"/>
      <c r="F103" s="4" t="s">
        <v>217</v>
      </c>
      <c r="G103" s="8"/>
      <c r="H103" s="4"/>
      <c r="I103" s="7"/>
      <c r="J103" s="7"/>
      <c r="K103" s="7"/>
      <c r="L103" s="7"/>
      <c r="M103" s="7"/>
      <c r="N103" s="7"/>
      <c r="O103" s="7"/>
      <c r="P103" s="7"/>
      <c r="Q103" s="7"/>
      <c r="R103" s="7"/>
      <c r="S103" s="7"/>
      <c r="T103" s="7"/>
      <c r="U103" s="7"/>
      <c r="V103" s="7"/>
      <c r="W103" s="7"/>
      <c r="X103" s="7"/>
      <c r="Y103" s="7"/>
      <c r="Z103" s="7"/>
    </row>
    <row r="104" ht="14.25" customHeight="1">
      <c r="A104" s="8"/>
      <c r="B104" s="8"/>
      <c r="C104" s="4" t="s">
        <v>218</v>
      </c>
      <c r="D104" s="4" t="s">
        <v>218</v>
      </c>
      <c r="E104" s="8"/>
      <c r="F104" s="4" t="s">
        <v>219</v>
      </c>
      <c r="G104" s="8"/>
      <c r="H104" s="4"/>
      <c r="I104" s="7"/>
      <c r="J104" s="7"/>
      <c r="K104" s="7"/>
      <c r="L104" s="7"/>
      <c r="M104" s="7"/>
      <c r="N104" s="7"/>
      <c r="O104" s="7"/>
      <c r="P104" s="7"/>
      <c r="Q104" s="7"/>
      <c r="R104" s="7"/>
      <c r="S104" s="7"/>
      <c r="T104" s="7"/>
      <c r="U104" s="7"/>
      <c r="V104" s="7"/>
      <c r="W104" s="7"/>
      <c r="X104" s="7"/>
      <c r="Y104" s="7"/>
      <c r="Z104" s="7"/>
    </row>
    <row r="105" ht="14.25" customHeight="1">
      <c r="A105" s="8"/>
      <c r="B105" s="8"/>
      <c r="C105" s="4" t="s">
        <v>220</v>
      </c>
      <c r="D105" s="4" t="s">
        <v>221</v>
      </c>
      <c r="E105" s="8"/>
      <c r="F105" s="4" t="s">
        <v>222</v>
      </c>
      <c r="G105" s="8"/>
      <c r="H105" s="4"/>
      <c r="I105" s="7"/>
      <c r="J105" s="7"/>
      <c r="K105" s="7"/>
      <c r="L105" s="7"/>
      <c r="M105" s="7"/>
      <c r="N105" s="7"/>
      <c r="O105" s="7"/>
      <c r="P105" s="7"/>
      <c r="Q105" s="7"/>
      <c r="R105" s="7"/>
      <c r="S105" s="7"/>
      <c r="T105" s="7"/>
      <c r="U105" s="7"/>
      <c r="V105" s="7"/>
      <c r="W105" s="7"/>
      <c r="X105" s="7"/>
      <c r="Y105" s="7"/>
      <c r="Z105" s="7"/>
    </row>
    <row r="106" ht="14.25" customHeight="1">
      <c r="A106" s="8"/>
      <c r="B106" s="9"/>
      <c r="C106" s="4" t="s">
        <v>223</v>
      </c>
      <c r="D106" s="4" t="s">
        <v>223</v>
      </c>
      <c r="E106" s="9"/>
      <c r="F106" s="4" t="s">
        <v>224</v>
      </c>
      <c r="G106" s="8"/>
      <c r="H106" s="4"/>
      <c r="I106" s="7"/>
      <c r="J106" s="7"/>
      <c r="K106" s="7"/>
      <c r="L106" s="7"/>
      <c r="M106" s="7"/>
      <c r="N106" s="7"/>
      <c r="O106" s="7"/>
      <c r="P106" s="7"/>
      <c r="Q106" s="7"/>
      <c r="R106" s="7"/>
      <c r="S106" s="7"/>
      <c r="T106" s="7"/>
      <c r="U106" s="7"/>
      <c r="V106" s="7"/>
      <c r="W106" s="7"/>
      <c r="X106" s="7"/>
      <c r="Y106" s="7"/>
      <c r="Z106" s="7"/>
    </row>
    <row r="107" ht="14.25" customHeight="1">
      <c r="A107" s="9"/>
      <c r="B107" s="4" t="s">
        <v>225</v>
      </c>
      <c r="C107" s="4" t="s">
        <v>226</v>
      </c>
      <c r="D107" s="4" t="s">
        <v>227</v>
      </c>
      <c r="E107" s="14" t="s">
        <v>9</v>
      </c>
      <c r="F107" s="4" t="s">
        <v>228</v>
      </c>
      <c r="G107" s="9"/>
      <c r="H107" s="4"/>
      <c r="I107" s="7"/>
      <c r="J107" s="7"/>
      <c r="K107" s="7"/>
      <c r="L107" s="7"/>
      <c r="M107" s="7"/>
      <c r="N107" s="7"/>
      <c r="O107" s="7"/>
      <c r="P107" s="7"/>
      <c r="Q107" s="7"/>
      <c r="R107" s="7"/>
      <c r="S107" s="7"/>
      <c r="T107" s="7"/>
      <c r="U107" s="7"/>
      <c r="V107" s="7"/>
      <c r="W107" s="7"/>
      <c r="X107" s="7"/>
      <c r="Y107" s="7"/>
      <c r="Z107" s="7"/>
    </row>
    <row r="108" ht="14.25" customHeight="1">
      <c r="A108" s="3" t="s">
        <v>229</v>
      </c>
      <c r="B108" s="3" t="s">
        <v>230</v>
      </c>
      <c r="C108" s="4" t="s">
        <v>8</v>
      </c>
      <c r="D108" s="4" t="s">
        <v>8</v>
      </c>
      <c r="E108" s="10" t="s">
        <v>32</v>
      </c>
      <c r="F108" s="4" t="s">
        <v>10</v>
      </c>
      <c r="G108" s="6"/>
      <c r="H108" s="4"/>
      <c r="I108" s="7"/>
      <c r="J108" s="7"/>
      <c r="K108" s="7"/>
      <c r="L108" s="7"/>
      <c r="M108" s="7"/>
      <c r="N108" s="7"/>
      <c r="O108" s="7"/>
      <c r="P108" s="7"/>
      <c r="Q108" s="7"/>
      <c r="R108" s="7"/>
      <c r="S108" s="7"/>
      <c r="T108" s="7"/>
      <c r="U108" s="7"/>
      <c r="V108" s="7"/>
      <c r="W108" s="7"/>
      <c r="X108" s="7"/>
      <c r="Y108" s="7"/>
      <c r="Z108" s="7"/>
    </row>
    <row r="109" ht="14.25" customHeight="1">
      <c r="A109" s="8"/>
      <c r="B109" s="8"/>
      <c r="C109" s="4" t="s">
        <v>231</v>
      </c>
      <c r="D109" s="4" t="s">
        <v>231</v>
      </c>
      <c r="E109" s="8"/>
      <c r="F109" s="4" t="s">
        <v>232</v>
      </c>
      <c r="G109" s="8"/>
      <c r="H109" s="4"/>
      <c r="I109" s="7"/>
      <c r="J109" s="7"/>
      <c r="K109" s="7"/>
      <c r="L109" s="7"/>
      <c r="M109" s="7"/>
      <c r="N109" s="7"/>
      <c r="O109" s="7"/>
      <c r="P109" s="7"/>
      <c r="Q109" s="7"/>
      <c r="R109" s="7"/>
      <c r="S109" s="7"/>
      <c r="T109" s="7"/>
      <c r="U109" s="7"/>
      <c r="V109" s="7"/>
      <c r="W109" s="7"/>
      <c r="X109" s="7"/>
      <c r="Y109" s="7"/>
      <c r="Z109" s="7"/>
    </row>
    <row r="110" ht="14.25" customHeight="1">
      <c r="A110" s="8"/>
      <c r="B110" s="8"/>
      <c r="C110" s="4" t="s">
        <v>233</v>
      </c>
      <c r="D110" s="4" t="s">
        <v>233</v>
      </c>
      <c r="E110" s="8"/>
      <c r="F110" s="4" t="s">
        <v>234</v>
      </c>
      <c r="G110" s="8"/>
      <c r="H110" s="4"/>
      <c r="I110" s="7"/>
      <c r="J110" s="7"/>
      <c r="K110" s="7"/>
      <c r="L110" s="7"/>
      <c r="M110" s="7"/>
      <c r="N110" s="7"/>
      <c r="O110" s="7"/>
      <c r="P110" s="7"/>
      <c r="Q110" s="7"/>
      <c r="R110" s="7"/>
      <c r="S110" s="7"/>
      <c r="T110" s="7"/>
      <c r="U110" s="7"/>
      <c r="V110" s="7"/>
      <c r="W110" s="7"/>
      <c r="X110" s="7"/>
      <c r="Y110" s="7"/>
      <c r="Z110" s="7"/>
    </row>
    <row r="111" ht="14.25" customHeight="1">
      <c r="A111" s="9"/>
      <c r="B111" s="9"/>
      <c r="C111" s="4" t="s">
        <v>235</v>
      </c>
      <c r="D111" s="4" t="s">
        <v>235</v>
      </c>
      <c r="E111" s="9"/>
      <c r="F111" s="4" t="s">
        <v>236</v>
      </c>
      <c r="G111" s="8"/>
      <c r="H111" s="4"/>
      <c r="I111" s="7"/>
      <c r="J111" s="7"/>
      <c r="K111" s="7"/>
      <c r="L111" s="7"/>
      <c r="M111" s="7"/>
      <c r="N111" s="7"/>
      <c r="O111" s="7"/>
      <c r="P111" s="7"/>
      <c r="Q111" s="7"/>
      <c r="R111" s="7"/>
      <c r="S111" s="7"/>
      <c r="T111" s="7"/>
      <c r="U111" s="7"/>
      <c r="V111" s="7"/>
      <c r="W111" s="7"/>
      <c r="X111" s="7"/>
      <c r="Y111" s="7"/>
      <c r="Z111" s="7"/>
    </row>
    <row r="112" ht="14.25" customHeight="1">
      <c r="A112" s="3" t="s">
        <v>237</v>
      </c>
      <c r="B112" s="3" t="s">
        <v>238</v>
      </c>
      <c r="C112" s="4" t="s">
        <v>8</v>
      </c>
      <c r="D112" s="4" t="s">
        <v>8</v>
      </c>
      <c r="E112" s="5" t="s">
        <v>9</v>
      </c>
      <c r="F112" s="4" t="s">
        <v>10</v>
      </c>
      <c r="G112" s="15" t="s">
        <v>239</v>
      </c>
      <c r="H112" s="4"/>
      <c r="I112" s="7"/>
      <c r="J112" s="7"/>
      <c r="K112" s="7"/>
      <c r="L112" s="7"/>
      <c r="M112" s="7"/>
      <c r="N112" s="7"/>
      <c r="O112" s="7"/>
      <c r="P112" s="7"/>
      <c r="Q112" s="7"/>
      <c r="R112" s="7"/>
      <c r="S112" s="7"/>
      <c r="T112" s="7"/>
      <c r="U112" s="7"/>
      <c r="V112" s="7"/>
      <c r="W112" s="7"/>
      <c r="X112" s="7"/>
      <c r="Y112" s="7"/>
      <c r="Z112" s="7"/>
    </row>
    <row r="113" ht="14.25" customHeight="1">
      <c r="A113" s="8"/>
      <c r="B113" s="8"/>
      <c r="C113" s="4" t="s">
        <v>240</v>
      </c>
      <c r="D113" s="4" t="s">
        <v>240</v>
      </c>
      <c r="E113" s="8"/>
      <c r="F113" s="4" t="s">
        <v>241</v>
      </c>
      <c r="G113" s="8"/>
      <c r="H113" s="4"/>
      <c r="I113" s="7"/>
      <c r="J113" s="7"/>
      <c r="K113" s="7"/>
      <c r="L113" s="7"/>
      <c r="M113" s="7"/>
      <c r="N113" s="7"/>
      <c r="O113" s="7"/>
      <c r="P113" s="7"/>
      <c r="Q113" s="7"/>
      <c r="R113" s="7"/>
      <c r="S113" s="7"/>
      <c r="T113" s="7"/>
      <c r="U113" s="7"/>
      <c r="V113" s="7"/>
      <c r="W113" s="7"/>
      <c r="X113" s="7"/>
      <c r="Y113" s="7"/>
      <c r="Z113" s="7"/>
    </row>
    <row r="114" ht="14.25" customHeight="1">
      <c r="A114" s="8"/>
      <c r="B114" s="8"/>
      <c r="C114" s="4" t="s">
        <v>242</v>
      </c>
      <c r="D114" s="4" t="s">
        <v>242</v>
      </c>
      <c r="E114" s="8"/>
      <c r="F114" s="4" t="s">
        <v>243</v>
      </c>
      <c r="G114" s="8"/>
      <c r="H114" s="4"/>
      <c r="I114" s="7"/>
      <c r="J114" s="7"/>
      <c r="K114" s="7"/>
      <c r="L114" s="7"/>
      <c r="M114" s="7"/>
      <c r="N114" s="7"/>
      <c r="O114" s="7"/>
      <c r="P114" s="7"/>
      <c r="Q114" s="7"/>
      <c r="R114" s="7"/>
      <c r="S114" s="7"/>
      <c r="T114" s="7"/>
      <c r="U114" s="7"/>
      <c r="V114" s="7"/>
      <c r="W114" s="7"/>
      <c r="X114" s="7"/>
      <c r="Y114" s="7"/>
      <c r="Z114" s="7"/>
    </row>
    <row r="115" ht="14.25" customHeight="1">
      <c r="A115" s="8"/>
      <c r="B115" s="8"/>
      <c r="C115" s="4" t="s">
        <v>244</v>
      </c>
      <c r="D115" s="4" t="s">
        <v>244</v>
      </c>
      <c r="E115" s="8"/>
      <c r="F115" s="4" t="s">
        <v>245</v>
      </c>
      <c r="G115" s="8"/>
      <c r="H115" s="4"/>
      <c r="I115" s="7"/>
      <c r="J115" s="7"/>
      <c r="K115" s="7"/>
      <c r="L115" s="7"/>
      <c r="M115" s="7"/>
      <c r="N115" s="7"/>
      <c r="O115" s="7"/>
      <c r="P115" s="7"/>
      <c r="Q115" s="7"/>
      <c r="R115" s="7"/>
      <c r="S115" s="7"/>
      <c r="T115" s="7"/>
      <c r="U115" s="7"/>
      <c r="V115" s="7"/>
      <c r="W115" s="7"/>
      <c r="X115" s="7"/>
      <c r="Y115" s="7"/>
      <c r="Z115" s="7"/>
    </row>
    <row r="116" ht="14.25" customHeight="1">
      <c r="A116" s="8"/>
      <c r="B116" s="8"/>
      <c r="C116" s="4" t="s">
        <v>149</v>
      </c>
      <c r="D116" s="4" t="s">
        <v>149</v>
      </c>
      <c r="E116" s="16"/>
      <c r="F116" s="4" t="s">
        <v>246</v>
      </c>
      <c r="G116" s="9"/>
      <c r="H116" s="4"/>
      <c r="I116" s="7"/>
      <c r="J116" s="7"/>
      <c r="K116" s="7"/>
      <c r="L116" s="7"/>
      <c r="M116" s="7"/>
      <c r="N116" s="7"/>
      <c r="O116" s="7"/>
      <c r="P116" s="7"/>
      <c r="Q116" s="7"/>
      <c r="R116" s="7"/>
      <c r="S116" s="7"/>
      <c r="T116" s="7"/>
      <c r="U116" s="7"/>
      <c r="V116" s="7"/>
      <c r="W116" s="7"/>
      <c r="X116" s="7"/>
      <c r="Y116" s="7"/>
      <c r="Z116" s="7"/>
    </row>
    <row r="117" ht="14.25" customHeight="1">
      <c r="A117" s="3" t="s">
        <v>247</v>
      </c>
      <c r="B117" s="3" t="s">
        <v>247</v>
      </c>
      <c r="C117" s="4" t="s">
        <v>8</v>
      </c>
      <c r="D117" s="4" t="s">
        <v>8</v>
      </c>
      <c r="E117" s="5" t="s">
        <v>9</v>
      </c>
      <c r="F117" s="4" t="s">
        <v>10</v>
      </c>
      <c r="G117" s="6"/>
      <c r="H117" s="4"/>
      <c r="I117" s="7"/>
      <c r="J117" s="7"/>
      <c r="K117" s="7"/>
      <c r="L117" s="7"/>
      <c r="M117" s="7"/>
      <c r="N117" s="7"/>
      <c r="O117" s="7"/>
      <c r="P117" s="7"/>
      <c r="Q117" s="7"/>
      <c r="R117" s="7"/>
      <c r="S117" s="7"/>
      <c r="T117" s="7"/>
      <c r="U117" s="7"/>
      <c r="V117" s="7"/>
      <c r="W117" s="7"/>
      <c r="X117" s="7"/>
      <c r="Y117" s="7"/>
      <c r="Z117" s="7"/>
    </row>
    <row r="118" ht="14.25" customHeight="1">
      <c r="A118" s="8"/>
      <c r="B118" s="8"/>
      <c r="C118" s="4" t="s">
        <v>248</v>
      </c>
      <c r="D118" s="4" t="s">
        <v>248</v>
      </c>
      <c r="E118" s="8"/>
      <c r="F118" s="4" t="s">
        <v>249</v>
      </c>
      <c r="G118" s="8"/>
      <c r="H118" s="4"/>
      <c r="I118" s="7"/>
      <c r="J118" s="7"/>
      <c r="K118" s="7"/>
      <c r="L118" s="7"/>
      <c r="M118" s="7"/>
      <c r="N118" s="7"/>
      <c r="O118" s="7"/>
      <c r="P118" s="7"/>
      <c r="Q118" s="7"/>
      <c r="R118" s="7"/>
      <c r="S118" s="7"/>
      <c r="T118" s="7"/>
      <c r="U118" s="7"/>
      <c r="V118" s="7"/>
      <c r="W118" s="7"/>
      <c r="X118" s="7"/>
      <c r="Y118" s="7"/>
      <c r="Z118" s="7"/>
    </row>
    <row r="119" ht="14.25" customHeight="1">
      <c r="A119" s="8"/>
      <c r="B119" s="9"/>
      <c r="C119" s="4" t="s">
        <v>20</v>
      </c>
      <c r="D119" s="4" t="s">
        <v>20</v>
      </c>
      <c r="E119" s="8"/>
      <c r="F119" s="4" t="s">
        <v>250</v>
      </c>
      <c r="G119" s="8"/>
      <c r="H119" s="4"/>
      <c r="I119" s="7"/>
      <c r="J119" s="7"/>
      <c r="K119" s="7"/>
      <c r="L119" s="7"/>
      <c r="M119" s="7"/>
      <c r="N119" s="7"/>
      <c r="O119" s="7"/>
      <c r="P119" s="7"/>
      <c r="Q119" s="7"/>
      <c r="R119" s="7"/>
      <c r="S119" s="7"/>
      <c r="T119" s="7"/>
      <c r="U119" s="7"/>
      <c r="V119" s="7"/>
      <c r="W119" s="7"/>
      <c r="X119" s="7"/>
      <c r="Y119" s="7"/>
      <c r="Z119" s="7"/>
    </row>
    <row r="120" ht="14.25" customHeight="1">
      <c r="A120" s="8"/>
      <c r="B120" s="17" t="s">
        <v>144</v>
      </c>
      <c r="C120" s="4" t="s">
        <v>251</v>
      </c>
      <c r="D120" s="4" t="s">
        <v>149</v>
      </c>
      <c r="E120" s="8"/>
      <c r="F120" s="4" t="s">
        <v>252</v>
      </c>
      <c r="G120" s="8"/>
      <c r="H120" s="4"/>
      <c r="I120" s="7"/>
      <c r="J120" s="7"/>
      <c r="K120" s="7"/>
      <c r="L120" s="7"/>
      <c r="M120" s="7"/>
      <c r="N120" s="7"/>
      <c r="O120" s="7"/>
      <c r="P120" s="7"/>
      <c r="Q120" s="7"/>
      <c r="R120" s="7"/>
      <c r="S120" s="7"/>
      <c r="T120" s="7"/>
      <c r="U120" s="7"/>
      <c r="V120" s="7"/>
      <c r="W120" s="7"/>
      <c r="X120" s="7"/>
      <c r="Y120" s="7"/>
      <c r="Z120" s="7"/>
    </row>
    <row r="121" ht="14.25" customHeight="1">
      <c r="A121" s="8"/>
      <c r="B121" s="3"/>
      <c r="C121" s="4" t="s">
        <v>24</v>
      </c>
      <c r="D121" s="4"/>
      <c r="E121" s="8"/>
      <c r="F121" s="4" t="s">
        <v>253</v>
      </c>
      <c r="G121" s="8"/>
      <c r="H121" s="4"/>
      <c r="I121" s="7"/>
      <c r="J121" s="7"/>
      <c r="K121" s="7"/>
      <c r="L121" s="7"/>
      <c r="M121" s="7"/>
      <c r="N121" s="7"/>
      <c r="O121" s="7"/>
      <c r="P121" s="7"/>
      <c r="Q121" s="7"/>
      <c r="R121" s="7"/>
      <c r="S121" s="7"/>
      <c r="T121" s="7"/>
      <c r="U121" s="7"/>
      <c r="V121" s="7"/>
      <c r="W121" s="7"/>
      <c r="X121" s="7"/>
      <c r="Y121" s="7"/>
      <c r="Z121" s="7"/>
    </row>
    <row r="122" ht="14.25" customHeight="1">
      <c r="A122" s="8"/>
      <c r="B122" s="8"/>
      <c r="C122" s="4" t="s">
        <v>22</v>
      </c>
      <c r="D122" s="4"/>
      <c r="E122" s="8"/>
      <c r="F122" s="4" t="s">
        <v>254</v>
      </c>
      <c r="G122" s="8"/>
      <c r="H122" s="4"/>
      <c r="I122" s="7"/>
      <c r="J122" s="7"/>
      <c r="K122" s="7"/>
      <c r="L122" s="7"/>
      <c r="M122" s="7"/>
      <c r="N122" s="7"/>
      <c r="O122" s="7"/>
      <c r="P122" s="7"/>
      <c r="Q122" s="7"/>
      <c r="R122" s="7"/>
      <c r="S122" s="7"/>
      <c r="T122" s="7"/>
      <c r="U122" s="7"/>
      <c r="V122" s="7"/>
      <c r="W122" s="7"/>
      <c r="X122" s="7"/>
      <c r="Y122" s="7"/>
      <c r="Z122" s="7"/>
    </row>
    <row r="123" ht="14.25" customHeight="1">
      <c r="A123" s="8"/>
      <c r="B123" s="8"/>
      <c r="C123" s="12" t="s">
        <v>26</v>
      </c>
      <c r="D123" s="12"/>
      <c r="E123" s="8"/>
      <c r="F123" s="4" t="s">
        <v>27</v>
      </c>
      <c r="G123" s="8"/>
      <c r="H123" s="4"/>
      <c r="I123" s="7"/>
      <c r="J123" s="7"/>
      <c r="K123" s="7"/>
      <c r="L123" s="7"/>
      <c r="M123" s="7"/>
      <c r="N123" s="7"/>
      <c r="O123" s="7"/>
      <c r="P123" s="7"/>
      <c r="Q123" s="7"/>
      <c r="R123" s="7"/>
      <c r="S123" s="7"/>
      <c r="T123" s="7"/>
      <c r="U123" s="7"/>
      <c r="V123" s="7"/>
      <c r="W123" s="7"/>
      <c r="X123" s="7"/>
      <c r="Y123" s="7"/>
      <c r="Z123" s="7"/>
    </row>
    <row r="124" ht="14.25" customHeight="1">
      <c r="A124" s="9"/>
      <c r="B124" s="9"/>
      <c r="C124" s="12" t="s">
        <v>28</v>
      </c>
      <c r="D124" s="12"/>
      <c r="E124" s="9"/>
      <c r="F124" s="4" t="s">
        <v>29</v>
      </c>
      <c r="G124" s="9"/>
      <c r="H124" s="4"/>
      <c r="I124" s="7"/>
      <c r="J124" s="7"/>
      <c r="K124" s="7"/>
      <c r="L124" s="7"/>
      <c r="M124" s="7"/>
      <c r="N124" s="7"/>
      <c r="O124" s="7"/>
      <c r="P124" s="7"/>
      <c r="Q124" s="7"/>
      <c r="R124" s="7"/>
      <c r="S124" s="7"/>
      <c r="T124" s="7"/>
      <c r="U124" s="7"/>
      <c r="V124" s="7"/>
      <c r="W124" s="7"/>
      <c r="X124" s="7"/>
      <c r="Y124" s="7"/>
      <c r="Z124" s="7"/>
    </row>
    <row r="125" ht="14.25" customHeight="1">
      <c r="A125" s="3" t="s">
        <v>255</v>
      </c>
      <c r="B125" s="3" t="s">
        <v>256</v>
      </c>
      <c r="C125" s="4" t="s">
        <v>8</v>
      </c>
      <c r="D125" s="4" t="s">
        <v>8</v>
      </c>
      <c r="E125" s="10" t="s">
        <v>32</v>
      </c>
      <c r="F125" s="4" t="s">
        <v>257</v>
      </c>
      <c r="G125" s="6"/>
      <c r="H125" s="4"/>
      <c r="I125" s="7"/>
      <c r="J125" s="7"/>
      <c r="K125" s="7"/>
      <c r="L125" s="7"/>
      <c r="M125" s="7"/>
      <c r="N125" s="7"/>
      <c r="O125" s="7"/>
      <c r="P125" s="7"/>
      <c r="Q125" s="7"/>
      <c r="R125" s="7"/>
      <c r="S125" s="7"/>
      <c r="T125" s="7"/>
      <c r="U125" s="7"/>
      <c r="V125" s="7"/>
      <c r="W125" s="7"/>
      <c r="X125" s="7"/>
      <c r="Y125" s="7"/>
      <c r="Z125" s="7"/>
    </row>
    <row r="126" ht="14.25" customHeight="1">
      <c r="A126" s="8"/>
      <c r="B126" s="8"/>
      <c r="C126" s="4" t="s">
        <v>258</v>
      </c>
      <c r="D126" s="4" t="s">
        <v>258</v>
      </c>
      <c r="E126" s="8"/>
      <c r="F126" s="4" t="s">
        <v>259</v>
      </c>
      <c r="G126" s="8"/>
      <c r="H126" s="4"/>
      <c r="I126" s="7"/>
      <c r="J126" s="7"/>
      <c r="K126" s="7"/>
      <c r="L126" s="7"/>
      <c r="M126" s="7"/>
      <c r="N126" s="7"/>
      <c r="O126" s="7"/>
      <c r="P126" s="7"/>
      <c r="Q126" s="7"/>
      <c r="R126" s="7"/>
      <c r="S126" s="7"/>
      <c r="T126" s="7"/>
      <c r="U126" s="7"/>
      <c r="V126" s="7"/>
      <c r="W126" s="7"/>
      <c r="X126" s="7"/>
      <c r="Y126" s="7"/>
      <c r="Z126" s="7"/>
    </row>
    <row r="127" ht="14.25" customHeight="1">
      <c r="A127" s="8"/>
      <c r="B127" s="8"/>
      <c r="C127" s="4" t="s">
        <v>260</v>
      </c>
      <c r="D127" s="4" t="s">
        <v>260</v>
      </c>
      <c r="E127" s="8"/>
      <c r="F127" s="4" t="s">
        <v>261</v>
      </c>
      <c r="G127" s="8"/>
      <c r="H127" s="4"/>
      <c r="I127" s="7"/>
      <c r="J127" s="7"/>
      <c r="K127" s="7"/>
      <c r="L127" s="7"/>
      <c r="M127" s="7"/>
      <c r="N127" s="7"/>
      <c r="O127" s="7"/>
      <c r="P127" s="7"/>
      <c r="Q127" s="7"/>
      <c r="R127" s="7"/>
      <c r="S127" s="7"/>
      <c r="T127" s="7"/>
      <c r="U127" s="7"/>
      <c r="V127" s="7"/>
      <c r="W127" s="7"/>
      <c r="X127" s="7"/>
      <c r="Y127" s="7"/>
      <c r="Z127" s="7"/>
    </row>
    <row r="128" ht="14.25" customHeight="1">
      <c r="A128" s="8"/>
      <c r="B128" s="8"/>
      <c r="C128" s="4" t="s">
        <v>262</v>
      </c>
      <c r="D128" s="4" t="s">
        <v>262</v>
      </c>
      <c r="E128" s="8"/>
      <c r="F128" s="4" t="s">
        <v>263</v>
      </c>
      <c r="G128" s="8"/>
      <c r="H128" s="4"/>
      <c r="I128" s="7"/>
      <c r="J128" s="7"/>
      <c r="K128" s="7"/>
      <c r="L128" s="7"/>
      <c r="M128" s="7"/>
      <c r="N128" s="7"/>
      <c r="O128" s="7"/>
      <c r="P128" s="7"/>
      <c r="Q128" s="7"/>
      <c r="R128" s="7"/>
      <c r="S128" s="7"/>
      <c r="T128" s="7"/>
      <c r="U128" s="7"/>
      <c r="V128" s="7"/>
      <c r="W128" s="7"/>
      <c r="X128" s="7"/>
      <c r="Y128" s="7"/>
      <c r="Z128" s="7"/>
    </row>
    <row r="129" ht="14.25" customHeight="1">
      <c r="A129" s="8"/>
      <c r="B129" s="8"/>
      <c r="C129" s="4" t="s">
        <v>264</v>
      </c>
      <c r="D129" s="4" t="s">
        <v>264</v>
      </c>
      <c r="E129" s="8"/>
      <c r="F129" s="4" t="s">
        <v>265</v>
      </c>
      <c r="G129" s="8"/>
      <c r="H129" s="4"/>
      <c r="I129" s="7"/>
      <c r="J129" s="7"/>
      <c r="K129" s="7"/>
      <c r="L129" s="7"/>
      <c r="M129" s="7"/>
      <c r="N129" s="7"/>
      <c r="O129" s="7"/>
      <c r="P129" s="7"/>
      <c r="Q129" s="7"/>
      <c r="R129" s="7"/>
      <c r="S129" s="7"/>
      <c r="T129" s="7"/>
      <c r="U129" s="7"/>
      <c r="V129" s="7"/>
      <c r="W129" s="7"/>
      <c r="X129" s="7"/>
      <c r="Y129" s="7"/>
      <c r="Z129" s="7"/>
    </row>
    <row r="130" ht="14.25" customHeight="1">
      <c r="A130" s="8"/>
      <c r="B130" s="8"/>
      <c r="C130" s="4" t="s">
        <v>266</v>
      </c>
      <c r="D130" s="4" t="s">
        <v>266</v>
      </c>
      <c r="E130" s="8"/>
      <c r="F130" s="4" t="s">
        <v>267</v>
      </c>
      <c r="G130" s="8"/>
      <c r="H130" s="4"/>
      <c r="I130" s="7"/>
      <c r="J130" s="7"/>
      <c r="K130" s="7"/>
      <c r="L130" s="7"/>
      <c r="M130" s="7"/>
      <c r="N130" s="7"/>
      <c r="O130" s="7"/>
      <c r="P130" s="7"/>
      <c r="Q130" s="7"/>
      <c r="R130" s="7"/>
      <c r="S130" s="7"/>
      <c r="T130" s="7"/>
      <c r="U130" s="7"/>
      <c r="V130" s="7"/>
      <c r="W130" s="7"/>
      <c r="X130" s="7"/>
      <c r="Y130" s="7"/>
      <c r="Z130" s="7"/>
    </row>
    <row r="131" ht="14.25" customHeight="1">
      <c r="A131" s="8"/>
      <c r="B131" s="8"/>
      <c r="C131" s="4" t="s">
        <v>268</v>
      </c>
      <c r="D131" s="4" t="s">
        <v>268</v>
      </c>
      <c r="E131" s="9"/>
      <c r="F131" s="4" t="s">
        <v>269</v>
      </c>
      <c r="G131" s="8"/>
      <c r="H131" s="4"/>
      <c r="I131" s="7"/>
      <c r="J131" s="7"/>
      <c r="K131" s="7"/>
      <c r="L131" s="7"/>
      <c r="M131" s="7"/>
      <c r="N131" s="7"/>
      <c r="O131" s="7"/>
      <c r="P131" s="7"/>
      <c r="Q131" s="7"/>
      <c r="R131" s="7"/>
      <c r="S131" s="7"/>
      <c r="T131" s="7"/>
      <c r="U131" s="7"/>
      <c r="V131" s="7"/>
      <c r="W131" s="7"/>
      <c r="X131" s="7"/>
      <c r="Y131" s="7"/>
      <c r="Z131" s="7"/>
    </row>
    <row r="132" ht="14.25" customHeight="1">
      <c r="A132" s="9"/>
      <c r="B132" s="9"/>
      <c r="C132" s="4" t="s">
        <v>270</v>
      </c>
      <c r="D132" s="4" t="s">
        <v>270</v>
      </c>
      <c r="E132" s="18" t="s">
        <v>9</v>
      </c>
      <c r="F132" s="4" t="s">
        <v>271</v>
      </c>
      <c r="G132" s="9"/>
      <c r="H132" s="4"/>
      <c r="I132" s="7"/>
      <c r="J132" s="7"/>
      <c r="K132" s="7"/>
      <c r="L132" s="7"/>
      <c r="M132" s="7"/>
      <c r="N132" s="7"/>
      <c r="O132" s="7"/>
      <c r="P132" s="7"/>
      <c r="Q132" s="7"/>
      <c r="R132" s="7"/>
      <c r="S132" s="7"/>
      <c r="T132" s="7"/>
      <c r="U132" s="7"/>
      <c r="V132" s="7"/>
      <c r="W132" s="7"/>
      <c r="X132" s="7"/>
      <c r="Y132" s="7"/>
      <c r="Z132" s="7"/>
    </row>
    <row r="133" ht="14.25" customHeight="1">
      <c r="A133" s="3" t="s">
        <v>272</v>
      </c>
      <c r="B133" s="3" t="s">
        <v>273</v>
      </c>
      <c r="C133" s="4" t="s">
        <v>8</v>
      </c>
      <c r="D133" s="4" t="s">
        <v>8</v>
      </c>
      <c r="E133" s="10" t="s">
        <v>32</v>
      </c>
      <c r="F133" s="4" t="s">
        <v>274</v>
      </c>
      <c r="G133" s="6"/>
      <c r="H133" s="4"/>
      <c r="I133" s="7"/>
      <c r="J133" s="7"/>
      <c r="K133" s="7"/>
      <c r="L133" s="7"/>
      <c r="M133" s="7"/>
      <c r="N133" s="7"/>
      <c r="O133" s="7"/>
      <c r="P133" s="7"/>
      <c r="Q133" s="7"/>
      <c r="R133" s="7"/>
      <c r="S133" s="7"/>
      <c r="T133" s="7"/>
      <c r="U133" s="7"/>
      <c r="V133" s="7"/>
      <c r="W133" s="7"/>
      <c r="X133" s="7"/>
      <c r="Y133" s="7"/>
      <c r="Z133" s="7"/>
    </row>
    <row r="134" ht="14.25" customHeight="1">
      <c r="A134" s="8"/>
      <c r="B134" s="8"/>
      <c r="C134" s="4" t="s">
        <v>258</v>
      </c>
      <c r="D134" s="4" t="s">
        <v>258</v>
      </c>
      <c r="E134" s="8"/>
      <c r="F134" s="4" t="s">
        <v>275</v>
      </c>
      <c r="G134" s="8"/>
      <c r="H134" s="4"/>
      <c r="I134" s="7"/>
      <c r="J134" s="7"/>
      <c r="K134" s="7"/>
      <c r="L134" s="7"/>
      <c r="M134" s="7"/>
      <c r="N134" s="7"/>
      <c r="O134" s="7"/>
      <c r="P134" s="7"/>
      <c r="Q134" s="7"/>
      <c r="R134" s="7"/>
      <c r="S134" s="7"/>
      <c r="T134" s="7"/>
      <c r="U134" s="7"/>
      <c r="V134" s="7"/>
      <c r="W134" s="7"/>
      <c r="X134" s="7"/>
      <c r="Y134" s="7"/>
      <c r="Z134" s="7"/>
    </row>
    <row r="135" ht="14.25" customHeight="1">
      <c r="A135" s="8"/>
      <c r="B135" s="8"/>
      <c r="C135" s="4" t="s">
        <v>260</v>
      </c>
      <c r="D135" s="4" t="s">
        <v>260</v>
      </c>
      <c r="E135" s="8"/>
      <c r="F135" s="4" t="s">
        <v>276</v>
      </c>
      <c r="G135" s="8"/>
      <c r="H135" s="4"/>
      <c r="I135" s="7"/>
      <c r="J135" s="7"/>
      <c r="K135" s="7"/>
      <c r="L135" s="7"/>
      <c r="M135" s="7"/>
      <c r="N135" s="7"/>
      <c r="O135" s="7"/>
      <c r="P135" s="7"/>
      <c r="Q135" s="7"/>
      <c r="R135" s="7"/>
      <c r="S135" s="7"/>
      <c r="T135" s="7"/>
      <c r="U135" s="7"/>
      <c r="V135" s="7"/>
      <c r="W135" s="7"/>
      <c r="X135" s="7"/>
      <c r="Y135" s="7"/>
      <c r="Z135" s="7"/>
    </row>
    <row r="136" ht="14.25" customHeight="1">
      <c r="A136" s="8"/>
      <c r="B136" s="8"/>
      <c r="C136" s="4" t="s">
        <v>277</v>
      </c>
      <c r="D136" s="4" t="s">
        <v>277</v>
      </c>
      <c r="E136" s="8"/>
      <c r="F136" s="4" t="s">
        <v>278</v>
      </c>
      <c r="G136" s="8"/>
      <c r="H136" s="4"/>
      <c r="I136" s="7"/>
      <c r="J136" s="7"/>
      <c r="K136" s="7"/>
      <c r="L136" s="7"/>
      <c r="M136" s="7"/>
      <c r="N136" s="7"/>
      <c r="O136" s="7"/>
      <c r="P136" s="7"/>
      <c r="Q136" s="7"/>
      <c r="R136" s="7"/>
      <c r="S136" s="7"/>
      <c r="T136" s="7"/>
      <c r="U136" s="7"/>
      <c r="V136" s="7"/>
      <c r="W136" s="7"/>
      <c r="X136" s="7"/>
      <c r="Y136" s="7"/>
      <c r="Z136" s="7"/>
    </row>
    <row r="137" ht="14.25" customHeight="1">
      <c r="A137" s="8"/>
      <c r="B137" s="8"/>
      <c r="C137" s="4" t="s">
        <v>279</v>
      </c>
      <c r="D137" s="4" t="s">
        <v>279</v>
      </c>
      <c r="E137" s="8"/>
      <c r="F137" s="4" t="s">
        <v>280</v>
      </c>
      <c r="G137" s="8"/>
      <c r="H137" s="4"/>
      <c r="I137" s="7"/>
      <c r="J137" s="7"/>
      <c r="K137" s="7"/>
      <c r="L137" s="7"/>
      <c r="M137" s="7"/>
      <c r="N137" s="7"/>
      <c r="O137" s="7"/>
      <c r="P137" s="7"/>
      <c r="Q137" s="7"/>
      <c r="R137" s="7"/>
      <c r="S137" s="7"/>
      <c r="T137" s="7"/>
      <c r="U137" s="7"/>
      <c r="V137" s="7"/>
      <c r="W137" s="7"/>
      <c r="X137" s="7"/>
      <c r="Y137" s="7"/>
      <c r="Z137" s="7"/>
    </row>
    <row r="138" ht="14.25" customHeight="1">
      <c r="A138" s="8"/>
      <c r="B138" s="8"/>
      <c r="C138" s="4" t="s">
        <v>281</v>
      </c>
      <c r="D138" s="4" t="s">
        <v>281</v>
      </c>
      <c r="E138" s="8"/>
      <c r="F138" s="4" t="s">
        <v>282</v>
      </c>
      <c r="G138" s="8"/>
      <c r="H138" s="4"/>
      <c r="I138" s="7"/>
      <c r="J138" s="7"/>
      <c r="K138" s="7"/>
      <c r="L138" s="7"/>
      <c r="M138" s="7"/>
      <c r="N138" s="7"/>
      <c r="O138" s="7"/>
      <c r="P138" s="7"/>
      <c r="Q138" s="7"/>
      <c r="R138" s="7"/>
      <c r="S138" s="7"/>
      <c r="T138" s="7"/>
      <c r="U138" s="7"/>
      <c r="V138" s="7"/>
      <c r="W138" s="7"/>
      <c r="X138" s="7"/>
      <c r="Y138" s="7"/>
      <c r="Z138" s="7"/>
    </row>
    <row r="139" ht="14.25" customHeight="1">
      <c r="A139" s="8"/>
      <c r="B139" s="8"/>
      <c r="C139" s="4" t="s">
        <v>268</v>
      </c>
      <c r="D139" s="4" t="s">
        <v>268</v>
      </c>
      <c r="E139" s="8"/>
      <c r="F139" s="4" t="s">
        <v>283</v>
      </c>
      <c r="G139" s="8"/>
      <c r="H139" s="4"/>
      <c r="I139" s="7"/>
      <c r="J139" s="7"/>
      <c r="K139" s="7"/>
      <c r="L139" s="7"/>
      <c r="M139" s="7"/>
      <c r="N139" s="7"/>
      <c r="O139" s="7"/>
      <c r="P139" s="7"/>
      <c r="Q139" s="7"/>
      <c r="R139" s="7"/>
      <c r="S139" s="7"/>
      <c r="T139" s="7"/>
      <c r="U139" s="7"/>
      <c r="V139" s="7"/>
      <c r="W139" s="7"/>
      <c r="X139" s="7"/>
      <c r="Y139" s="7"/>
      <c r="Z139" s="7"/>
    </row>
    <row r="140" ht="14.25" customHeight="1">
      <c r="A140" s="8"/>
      <c r="B140" s="8"/>
      <c r="C140" s="4" t="s">
        <v>266</v>
      </c>
      <c r="D140" s="4" t="s">
        <v>266</v>
      </c>
      <c r="E140" s="8"/>
      <c r="F140" s="4" t="s">
        <v>284</v>
      </c>
      <c r="G140" s="8"/>
      <c r="H140" s="4"/>
      <c r="I140" s="7"/>
      <c r="J140" s="7"/>
      <c r="K140" s="7"/>
      <c r="L140" s="7"/>
      <c r="M140" s="7"/>
      <c r="N140" s="7"/>
      <c r="O140" s="7"/>
      <c r="P140" s="7"/>
      <c r="Q140" s="7"/>
      <c r="R140" s="7"/>
      <c r="S140" s="7"/>
      <c r="T140" s="7"/>
      <c r="U140" s="7"/>
      <c r="V140" s="7"/>
      <c r="W140" s="7"/>
      <c r="X140" s="7"/>
      <c r="Y140" s="7"/>
      <c r="Z140" s="7"/>
    </row>
    <row r="141" ht="14.25" customHeight="1">
      <c r="A141" s="8"/>
      <c r="B141" s="8"/>
      <c r="C141" s="4" t="s">
        <v>285</v>
      </c>
      <c r="D141" s="4" t="s">
        <v>285</v>
      </c>
      <c r="E141" s="8"/>
      <c r="F141" s="4" t="s">
        <v>286</v>
      </c>
      <c r="G141" s="8"/>
      <c r="H141" s="4"/>
      <c r="I141" s="7"/>
      <c r="J141" s="7"/>
      <c r="K141" s="7"/>
      <c r="L141" s="7"/>
      <c r="M141" s="7"/>
      <c r="N141" s="7"/>
      <c r="O141" s="7"/>
      <c r="P141" s="7"/>
      <c r="Q141" s="7"/>
      <c r="R141" s="7"/>
      <c r="S141" s="7"/>
      <c r="T141" s="7"/>
      <c r="U141" s="7"/>
      <c r="V141" s="7"/>
      <c r="W141" s="7"/>
      <c r="X141" s="7"/>
      <c r="Y141" s="7"/>
      <c r="Z141" s="7"/>
    </row>
    <row r="142" ht="14.25" customHeight="1">
      <c r="A142" s="8"/>
      <c r="B142" s="8"/>
      <c r="C142" s="4" t="s">
        <v>287</v>
      </c>
      <c r="D142" s="4" t="s">
        <v>287</v>
      </c>
      <c r="E142" s="8"/>
      <c r="F142" s="4" t="s">
        <v>288</v>
      </c>
      <c r="G142" s="8"/>
      <c r="H142" s="4"/>
      <c r="I142" s="7"/>
      <c r="J142" s="7"/>
      <c r="K142" s="7"/>
      <c r="L142" s="7"/>
      <c r="M142" s="7"/>
      <c r="N142" s="7"/>
      <c r="O142" s="7"/>
      <c r="P142" s="7"/>
      <c r="Q142" s="7"/>
      <c r="R142" s="7"/>
      <c r="S142" s="7"/>
      <c r="T142" s="7"/>
      <c r="U142" s="7"/>
      <c r="V142" s="7"/>
      <c r="W142" s="7"/>
      <c r="X142" s="7"/>
      <c r="Y142" s="7"/>
      <c r="Z142" s="7"/>
    </row>
    <row r="143" ht="14.25" customHeight="1">
      <c r="A143" s="8"/>
      <c r="B143" s="8"/>
      <c r="C143" s="4" t="s">
        <v>289</v>
      </c>
      <c r="D143" s="4" t="s">
        <v>289</v>
      </c>
      <c r="E143" s="8"/>
      <c r="F143" s="4" t="s">
        <v>290</v>
      </c>
      <c r="G143" s="8"/>
      <c r="H143" s="4"/>
      <c r="I143" s="7"/>
      <c r="J143" s="7"/>
      <c r="K143" s="7"/>
      <c r="L143" s="7"/>
      <c r="M143" s="7"/>
      <c r="N143" s="7"/>
      <c r="O143" s="7"/>
      <c r="P143" s="7"/>
      <c r="Q143" s="7"/>
      <c r="R143" s="7"/>
      <c r="S143" s="7"/>
      <c r="T143" s="7"/>
      <c r="U143" s="7"/>
      <c r="V143" s="7"/>
      <c r="W143" s="7"/>
      <c r="X143" s="7"/>
      <c r="Y143" s="7"/>
      <c r="Z143" s="7"/>
    </row>
    <row r="144" ht="14.25" customHeight="1">
      <c r="A144" s="8"/>
      <c r="B144" s="8"/>
      <c r="C144" s="4" t="s">
        <v>291</v>
      </c>
      <c r="D144" s="4" t="s">
        <v>291</v>
      </c>
      <c r="E144" s="8"/>
      <c r="F144" s="4" t="s">
        <v>292</v>
      </c>
      <c r="G144" s="8"/>
      <c r="H144" s="4"/>
      <c r="I144" s="7"/>
      <c r="J144" s="7"/>
      <c r="K144" s="7"/>
      <c r="L144" s="7"/>
      <c r="M144" s="7"/>
      <c r="N144" s="7"/>
      <c r="O144" s="7"/>
      <c r="P144" s="7"/>
      <c r="Q144" s="7"/>
      <c r="R144" s="7"/>
      <c r="S144" s="7"/>
      <c r="T144" s="7"/>
      <c r="U144" s="7"/>
      <c r="V144" s="7"/>
      <c r="W144" s="7"/>
      <c r="X144" s="7"/>
      <c r="Y144" s="7"/>
      <c r="Z144" s="7"/>
    </row>
    <row r="145" ht="14.25" customHeight="1">
      <c r="A145" s="8"/>
      <c r="B145" s="8"/>
      <c r="C145" s="4" t="s">
        <v>293</v>
      </c>
      <c r="D145" s="4" t="s">
        <v>293</v>
      </c>
      <c r="E145" s="8"/>
      <c r="F145" s="4" t="s">
        <v>294</v>
      </c>
      <c r="G145" s="8"/>
      <c r="H145" s="4"/>
      <c r="I145" s="7"/>
      <c r="J145" s="7"/>
      <c r="K145" s="7"/>
      <c r="L145" s="7"/>
      <c r="M145" s="7"/>
      <c r="N145" s="7"/>
      <c r="O145" s="7"/>
      <c r="P145" s="7"/>
      <c r="Q145" s="7"/>
      <c r="R145" s="7"/>
      <c r="S145" s="7"/>
      <c r="T145" s="7"/>
      <c r="U145" s="7"/>
      <c r="V145" s="7"/>
      <c r="W145" s="7"/>
      <c r="X145" s="7"/>
      <c r="Y145" s="7"/>
      <c r="Z145" s="7"/>
    </row>
    <row r="146" ht="14.25" customHeight="1">
      <c r="A146" s="8"/>
      <c r="B146" s="8"/>
      <c r="C146" s="4" t="s">
        <v>295</v>
      </c>
      <c r="D146" s="4" t="s">
        <v>295</v>
      </c>
      <c r="E146" s="8"/>
      <c r="F146" s="4" t="s">
        <v>296</v>
      </c>
      <c r="G146" s="8"/>
      <c r="H146" s="4"/>
      <c r="I146" s="7"/>
      <c r="J146" s="7"/>
      <c r="K146" s="7"/>
      <c r="L146" s="7"/>
      <c r="M146" s="7"/>
      <c r="N146" s="7"/>
      <c r="O146" s="7"/>
      <c r="P146" s="7"/>
      <c r="Q146" s="7"/>
      <c r="R146" s="7"/>
      <c r="S146" s="7"/>
      <c r="T146" s="7"/>
      <c r="U146" s="7"/>
      <c r="V146" s="7"/>
      <c r="W146" s="7"/>
      <c r="X146" s="7"/>
      <c r="Y146" s="7"/>
      <c r="Z146" s="7"/>
    </row>
    <row r="147" ht="14.25" customHeight="1">
      <c r="A147" s="8"/>
      <c r="B147" s="8"/>
      <c r="C147" s="4" t="s">
        <v>297</v>
      </c>
      <c r="D147" s="4" t="s">
        <v>297</v>
      </c>
      <c r="E147" s="8"/>
      <c r="F147" s="4" t="s">
        <v>298</v>
      </c>
      <c r="G147" s="8"/>
      <c r="H147" s="4"/>
      <c r="I147" s="7"/>
      <c r="J147" s="7"/>
      <c r="K147" s="7"/>
      <c r="L147" s="7"/>
      <c r="M147" s="7"/>
      <c r="N147" s="7"/>
      <c r="O147" s="7"/>
      <c r="P147" s="7"/>
      <c r="Q147" s="7"/>
      <c r="R147" s="7"/>
      <c r="S147" s="7"/>
      <c r="T147" s="7"/>
      <c r="U147" s="7"/>
      <c r="V147" s="7"/>
      <c r="W147" s="7"/>
      <c r="X147" s="7"/>
      <c r="Y147" s="7"/>
      <c r="Z147" s="7"/>
    </row>
    <row r="148" ht="14.25" customHeight="1">
      <c r="A148" s="8"/>
      <c r="B148" s="8"/>
      <c r="C148" s="4" t="s">
        <v>299</v>
      </c>
      <c r="D148" s="4" t="s">
        <v>299</v>
      </c>
      <c r="E148" s="8"/>
      <c r="F148" s="4" t="s">
        <v>300</v>
      </c>
      <c r="G148" s="8"/>
      <c r="H148" s="4"/>
      <c r="I148" s="7"/>
      <c r="J148" s="7"/>
      <c r="K148" s="7"/>
      <c r="L148" s="7"/>
      <c r="M148" s="7"/>
      <c r="N148" s="7"/>
      <c r="O148" s="7"/>
      <c r="P148" s="7"/>
      <c r="Q148" s="7"/>
      <c r="R148" s="7"/>
      <c r="S148" s="7"/>
      <c r="T148" s="7"/>
      <c r="U148" s="7"/>
      <c r="V148" s="7"/>
      <c r="W148" s="7"/>
      <c r="X148" s="7"/>
      <c r="Y148" s="7"/>
      <c r="Z148" s="7"/>
    </row>
    <row r="149" ht="14.25" customHeight="1">
      <c r="A149" s="8"/>
      <c r="B149" s="8"/>
      <c r="C149" s="4" t="s">
        <v>301</v>
      </c>
      <c r="D149" s="4" t="s">
        <v>301</v>
      </c>
      <c r="E149" s="8"/>
      <c r="F149" s="4" t="s">
        <v>302</v>
      </c>
      <c r="G149" s="8"/>
      <c r="H149" s="4"/>
      <c r="I149" s="7"/>
      <c r="J149" s="7"/>
      <c r="K149" s="7"/>
      <c r="L149" s="7"/>
      <c r="M149" s="7"/>
      <c r="N149" s="7"/>
      <c r="O149" s="7"/>
      <c r="P149" s="7"/>
      <c r="Q149" s="7"/>
      <c r="R149" s="7"/>
      <c r="S149" s="7"/>
      <c r="T149" s="7"/>
      <c r="U149" s="7"/>
      <c r="V149" s="7"/>
      <c r="W149" s="7"/>
      <c r="X149" s="7"/>
      <c r="Y149" s="7"/>
      <c r="Z149" s="7"/>
    </row>
    <row r="150" ht="14.25" customHeight="1">
      <c r="A150" s="8"/>
      <c r="B150" s="8"/>
      <c r="C150" s="4" t="s">
        <v>303</v>
      </c>
      <c r="D150" s="4" t="s">
        <v>303</v>
      </c>
      <c r="E150" s="8"/>
      <c r="F150" s="4" t="s">
        <v>304</v>
      </c>
      <c r="G150" s="8"/>
      <c r="H150" s="4"/>
      <c r="I150" s="7"/>
      <c r="J150" s="7"/>
      <c r="K150" s="7"/>
      <c r="L150" s="7"/>
      <c r="M150" s="7"/>
      <c r="N150" s="7"/>
      <c r="O150" s="7"/>
      <c r="P150" s="7"/>
      <c r="Q150" s="7"/>
      <c r="R150" s="7"/>
      <c r="S150" s="7"/>
      <c r="T150" s="7"/>
      <c r="U150" s="7"/>
      <c r="V150" s="7"/>
      <c r="W150" s="7"/>
      <c r="X150" s="7"/>
      <c r="Y150" s="7"/>
      <c r="Z150" s="7"/>
    </row>
    <row r="151" ht="14.25" customHeight="1">
      <c r="A151" s="8"/>
      <c r="B151" s="8"/>
      <c r="C151" s="4" t="s">
        <v>305</v>
      </c>
      <c r="D151" s="4" t="s">
        <v>305</v>
      </c>
      <c r="E151" s="8"/>
      <c r="F151" s="4" t="s">
        <v>306</v>
      </c>
      <c r="G151" s="8"/>
      <c r="H151" s="4"/>
      <c r="I151" s="7"/>
      <c r="J151" s="7"/>
      <c r="K151" s="7"/>
      <c r="L151" s="7"/>
      <c r="M151" s="7"/>
      <c r="N151" s="7"/>
      <c r="O151" s="7"/>
      <c r="P151" s="7"/>
      <c r="Q151" s="7"/>
      <c r="R151" s="7"/>
      <c r="S151" s="7"/>
      <c r="T151" s="7"/>
      <c r="U151" s="7"/>
      <c r="V151" s="7"/>
      <c r="W151" s="7"/>
      <c r="X151" s="7"/>
      <c r="Y151" s="7"/>
      <c r="Z151" s="7"/>
    </row>
    <row r="152" ht="14.25" customHeight="1">
      <c r="A152" s="8"/>
      <c r="B152" s="8"/>
      <c r="C152" s="4" t="s">
        <v>307</v>
      </c>
      <c r="D152" s="4" t="s">
        <v>307</v>
      </c>
      <c r="E152" s="8"/>
      <c r="F152" s="4" t="s">
        <v>308</v>
      </c>
      <c r="G152" s="8"/>
      <c r="H152" s="4"/>
      <c r="I152" s="7"/>
      <c r="J152" s="7"/>
      <c r="K152" s="7"/>
      <c r="L152" s="7"/>
      <c r="M152" s="7"/>
      <c r="N152" s="7"/>
      <c r="O152" s="7"/>
      <c r="P152" s="7"/>
      <c r="Q152" s="7"/>
      <c r="R152" s="7"/>
      <c r="S152" s="7"/>
      <c r="T152" s="7"/>
      <c r="U152" s="7"/>
      <c r="V152" s="7"/>
      <c r="W152" s="7"/>
      <c r="X152" s="7"/>
      <c r="Y152" s="7"/>
      <c r="Z152" s="7"/>
    </row>
    <row r="153" ht="14.25" customHeight="1">
      <c r="A153" s="8"/>
      <c r="B153" s="8"/>
      <c r="C153" s="4" t="s">
        <v>309</v>
      </c>
      <c r="D153" s="4" t="s">
        <v>309</v>
      </c>
      <c r="E153" s="8"/>
      <c r="F153" s="4" t="s">
        <v>310</v>
      </c>
      <c r="G153" s="8"/>
      <c r="H153" s="4"/>
      <c r="I153" s="7"/>
      <c r="J153" s="7"/>
      <c r="K153" s="7"/>
      <c r="L153" s="7"/>
      <c r="M153" s="7"/>
      <c r="N153" s="7"/>
      <c r="O153" s="7"/>
      <c r="P153" s="7"/>
      <c r="Q153" s="7"/>
      <c r="R153" s="7"/>
      <c r="S153" s="7"/>
      <c r="T153" s="7"/>
      <c r="U153" s="7"/>
      <c r="V153" s="7"/>
      <c r="W153" s="7"/>
      <c r="X153" s="7"/>
      <c r="Y153" s="7"/>
      <c r="Z153" s="7"/>
    </row>
    <row r="154" ht="14.25" customHeight="1">
      <c r="A154" s="8"/>
      <c r="B154" s="8"/>
      <c r="C154" s="4" t="s">
        <v>311</v>
      </c>
      <c r="D154" s="4" t="s">
        <v>311</v>
      </c>
      <c r="E154" s="8"/>
      <c r="F154" s="4" t="s">
        <v>312</v>
      </c>
      <c r="G154" s="8"/>
      <c r="H154" s="4"/>
      <c r="I154" s="7"/>
      <c r="J154" s="7"/>
      <c r="K154" s="7"/>
      <c r="L154" s="7"/>
      <c r="M154" s="7"/>
      <c r="N154" s="7"/>
      <c r="O154" s="7"/>
      <c r="P154" s="7"/>
      <c r="Q154" s="7"/>
      <c r="R154" s="7"/>
      <c r="S154" s="7"/>
      <c r="T154" s="7"/>
      <c r="U154" s="7"/>
      <c r="V154" s="7"/>
      <c r="W154" s="7"/>
      <c r="X154" s="7"/>
      <c r="Y154" s="7"/>
      <c r="Z154" s="7"/>
    </row>
    <row r="155" ht="14.25" customHeight="1">
      <c r="A155" s="8"/>
      <c r="B155" s="8"/>
      <c r="C155" s="4" t="s">
        <v>313</v>
      </c>
      <c r="D155" s="4" t="s">
        <v>313</v>
      </c>
      <c r="E155" s="8"/>
      <c r="F155" s="4" t="s">
        <v>314</v>
      </c>
      <c r="G155" s="8"/>
      <c r="H155" s="4"/>
      <c r="I155" s="7"/>
      <c r="J155" s="7"/>
      <c r="K155" s="7"/>
      <c r="L155" s="7"/>
      <c r="M155" s="7"/>
      <c r="N155" s="7"/>
      <c r="O155" s="7"/>
      <c r="P155" s="7"/>
      <c r="Q155" s="7"/>
      <c r="R155" s="7"/>
      <c r="S155" s="7"/>
      <c r="T155" s="7"/>
      <c r="U155" s="7"/>
      <c r="V155" s="7"/>
      <c r="W155" s="7"/>
      <c r="X155" s="7"/>
      <c r="Y155" s="7"/>
      <c r="Z155" s="7"/>
    </row>
    <row r="156" ht="14.25" customHeight="1">
      <c r="A156" s="9"/>
      <c r="B156" s="9"/>
      <c r="C156" s="4" t="s">
        <v>315</v>
      </c>
      <c r="D156" s="4" t="s">
        <v>315</v>
      </c>
      <c r="E156" s="9"/>
      <c r="F156" s="4" t="s">
        <v>316</v>
      </c>
      <c r="G156" s="9"/>
      <c r="H156" s="4"/>
      <c r="I156" s="7"/>
      <c r="J156" s="7"/>
      <c r="K156" s="7"/>
      <c r="L156" s="7"/>
      <c r="M156" s="7"/>
      <c r="N156" s="7"/>
      <c r="O156" s="7"/>
      <c r="P156" s="7"/>
      <c r="Q156" s="7"/>
      <c r="R156" s="7"/>
      <c r="S156" s="7"/>
      <c r="T156" s="7"/>
      <c r="U156" s="7"/>
      <c r="V156" s="7"/>
      <c r="W156" s="7"/>
      <c r="X156" s="7"/>
      <c r="Y156" s="7"/>
      <c r="Z156" s="7"/>
    </row>
    <row r="157" ht="14.25" customHeight="1">
      <c r="A157" s="3" t="s">
        <v>317</v>
      </c>
      <c r="B157" s="3" t="s">
        <v>318</v>
      </c>
      <c r="C157" s="4" t="s">
        <v>8</v>
      </c>
      <c r="D157" s="4" t="s">
        <v>8</v>
      </c>
      <c r="E157" s="5" t="s">
        <v>9</v>
      </c>
      <c r="F157" s="4" t="s">
        <v>319</v>
      </c>
      <c r="G157" s="6"/>
      <c r="H157" s="4"/>
      <c r="I157" s="7"/>
      <c r="J157" s="7"/>
      <c r="K157" s="7"/>
      <c r="L157" s="7"/>
      <c r="M157" s="7"/>
      <c r="N157" s="7"/>
      <c r="O157" s="7"/>
      <c r="P157" s="7"/>
      <c r="Q157" s="7"/>
      <c r="R157" s="7"/>
      <c r="S157" s="7"/>
      <c r="T157" s="7"/>
      <c r="U157" s="7"/>
      <c r="V157" s="7"/>
      <c r="W157" s="7"/>
      <c r="X157" s="7"/>
      <c r="Y157" s="7"/>
      <c r="Z157" s="7"/>
    </row>
    <row r="158" ht="14.25" customHeight="1">
      <c r="A158" s="8"/>
      <c r="B158" s="8"/>
      <c r="C158" s="4" t="s">
        <v>47</v>
      </c>
      <c r="D158" s="4" t="s">
        <v>47</v>
      </c>
      <c r="E158" s="8"/>
      <c r="F158" s="4" t="s">
        <v>320</v>
      </c>
      <c r="G158" s="8"/>
      <c r="H158" s="4"/>
      <c r="I158" s="7"/>
      <c r="J158" s="7"/>
      <c r="K158" s="7"/>
      <c r="L158" s="7"/>
      <c r="M158" s="7"/>
      <c r="N158" s="7"/>
      <c r="O158" s="7"/>
      <c r="P158" s="7"/>
      <c r="Q158" s="7"/>
      <c r="R158" s="7"/>
      <c r="S158" s="7"/>
      <c r="T158" s="7"/>
      <c r="U158" s="7"/>
      <c r="V158" s="7"/>
      <c r="W158" s="7"/>
      <c r="X158" s="7"/>
      <c r="Y158" s="7"/>
      <c r="Z158" s="7"/>
    </row>
    <row r="159" ht="14.25" customHeight="1">
      <c r="A159" s="8"/>
      <c r="B159" s="8"/>
      <c r="C159" s="4" t="s">
        <v>49</v>
      </c>
      <c r="D159" s="4" t="s">
        <v>49</v>
      </c>
      <c r="E159" s="8"/>
      <c r="F159" s="4" t="s">
        <v>321</v>
      </c>
      <c r="G159" s="8"/>
      <c r="H159" s="4"/>
      <c r="I159" s="7"/>
      <c r="J159" s="7"/>
      <c r="K159" s="7"/>
      <c r="L159" s="7"/>
      <c r="M159" s="7"/>
      <c r="N159" s="7"/>
      <c r="O159" s="7"/>
      <c r="P159" s="7"/>
      <c r="Q159" s="7"/>
      <c r="R159" s="7"/>
      <c r="S159" s="7"/>
      <c r="T159" s="7"/>
      <c r="U159" s="7"/>
      <c r="V159" s="7"/>
      <c r="W159" s="7"/>
      <c r="X159" s="7"/>
      <c r="Y159" s="7"/>
      <c r="Z159" s="7"/>
    </row>
    <row r="160" ht="14.25" customHeight="1">
      <c r="A160" s="8"/>
      <c r="B160" s="8"/>
      <c r="C160" s="4" t="s">
        <v>51</v>
      </c>
      <c r="D160" s="4" t="s">
        <v>51</v>
      </c>
      <c r="E160" s="8"/>
      <c r="F160" s="4" t="s">
        <v>322</v>
      </c>
      <c r="G160" s="8"/>
      <c r="H160" s="4"/>
      <c r="I160" s="7"/>
      <c r="J160" s="7"/>
      <c r="K160" s="7"/>
      <c r="L160" s="7"/>
      <c r="M160" s="7"/>
      <c r="N160" s="7"/>
      <c r="O160" s="7"/>
      <c r="P160" s="7"/>
      <c r="Q160" s="7"/>
      <c r="R160" s="7"/>
      <c r="S160" s="7"/>
      <c r="T160" s="7"/>
      <c r="U160" s="7"/>
      <c r="V160" s="7"/>
      <c r="W160" s="7"/>
      <c r="X160" s="7"/>
      <c r="Y160" s="7"/>
      <c r="Z160" s="7"/>
    </row>
    <row r="161" ht="14.25" customHeight="1">
      <c r="A161" s="8"/>
      <c r="B161" s="8"/>
      <c r="C161" s="4" t="s">
        <v>53</v>
      </c>
      <c r="D161" s="4" t="s">
        <v>53</v>
      </c>
      <c r="E161" s="8"/>
      <c r="F161" s="4" t="s">
        <v>323</v>
      </c>
      <c r="G161" s="8"/>
      <c r="H161" s="4"/>
      <c r="I161" s="7"/>
      <c r="J161" s="7"/>
      <c r="K161" s="7"/>
      <c r="L161" s="7"/>
      <c r="M161" s="7"/>
      <c r="N161" s="7"/>
      <c r="O161" s="7"/>
      <c r="P161" s="7"/>
      <c r="Q161" s="7"/>
      <c r="R161" s="7"/>
      <c r="S161" s="7"/>
      <c r="T161" s="7"/>
      <c r="U161" s="7"/>
      <c r="V161" s="7"/>
      <c r="W161" s="7"/>
      <c r="X161" s="7"/>
      <c r="Y161" s="7"/>
      <c r="Z161" s="7"/>
    </row>
    <row r="162" ht="14.25" customHeight="1">
      <c r="A162" s="8"/>
      <c r="B162" s="8"/>
      <c r="C162" s="4" t="s">
        <v>55</v>
      </c>
      <c r="D162" s="4" t="s">
        <v>55</v>
      </c>
      <c r="E162" s="8"/>
      <c r="F162" s="4" t="s">
        <v>324</v>
      </c>
      <c r="G162" s="8"/>
      <c r="H162" s="4"/>
      <c r="I162" s="7"/>
      <c r="J162" s="7"/>
      <c r="K162" s="7"/>
      <c r="L162" s="7"/>
      <c r="M162" s="7"/>
      <c r="N162" s="7"/>
      <c r="O162" s="7"/>
      <c r="P162" s="7"/>
      <c r="Q162" s="7"/>
      <c r="R162" s="7"/>
      <c r="S162" s="7"/>
      <c r="T162" s="7"/>
      <c r="U162" s="7"/>
      <c r="V162" s="7"/>
      <c r="W162" s="7"/>
      <c r="X162" s="7"/>
      <c r="Y162" s="7"/>
      <c r="Z162" s="7"/>
    </row>
    <row r="163" ht="14.25" customHeight="1">
      <c r="A163" s="8"/>
      <c r="B163" s="8"/>
      <c r="C163" s="4" t="s">
        <v>57</v>
      </c>
      <c r="D163" s="4" t="s">
        <v>57</v>
      </c>
      <c r="E163" s="8"/>
      <c r="F163" s="4" t="s">
        <v>325</v>
      </c>
      <c r="G163" s="8"/>
      <c r="H163" s="4"/>
      <c r="I163" s="7"/>
      <c r="J163" s="7"/>
      <c r="K163" s="7"/>
      <c r="L163" s="7"/>
      <c r="M163" s="7"/>
      <c r="N163" s="7"/>
      <c r="O163" s="7"/>
      <c r="P163" s="7"/>
      <c r="Q163" s="7"/>
      <c r="R163" s="7"/>
      <c r="S163" s="7"/>
      <c r="T163" s="7"/>
      <c r="U163" s="7"/>
      <c r="V163" s="7"/>
      <c r="W163" s="7"/>
      <c r="X163" s="7"/>
      <c r="Y163" s="7"/>
      <c r="Z163" s="7"/>
    </row>
    <row r="164" ht="14.25" customHeight="1">
      <c r="A164" s="8"/>
      <c r="B164" s="8"/>
      <c r="C164" s="4" t="s">
        <v>59</v>
      </c>
      <c r="D164" s="4" t="s">
        <v>59</v>
      </c>
      <c r="E164" s="8"/>
      <c r="F164" s="4" t="s">
        <v>326</v>
      </c>
      <c r="G164" s="8"/>
      <c r="H164" s="4"/>
      <c r="I164" s="7"/>
      <c r="J164" s="7"/>
      <c r="K164" s="7"/>
      <c r="L164" s="7"/>
      <c r="M164" s="7"/>
      <c r="N164" s="7"/>
      <c r="O164" s="7"/>
      <c r="P164" s="7"/>
      <c r="Q164" s="7"/>
      <c r="R164" s="7"/>
      <c r="S164" s="7"/>
      <c r="T164" s="7"/>
      <c r="U164" s="7"/>
      <c r="V164" s="7"/>
      <c r="W164" s="7"/>
      <c r="X164" s="7"/>
      <c r="Y164" s="7"/>
      <c r="Z164" s="7"/>
    </row>
    <row r="165" ht="14.25" customHeight="1">
      <c r="A165" s="9"/>
      <c r="B165" s="9"/>
      <c r="C165" s="4" t="s">
        <v>61</v>
      </c>
      <c r="D165" s="4" t="s">
        <v>61</v>
      </c>
      <c r="E165" s="9"/>
      <c r="F165" s="4" t="s">
        <v>327</v>
      </c>
      <c r="G165" s="9"/>
      <c r="H165" s="4"/>
      <c r="I165" s="7"/>
      <c r="J165" s="7"/>
      <c r="K165" s="7"/>
      <c r="L165" s="7"/>
      <c r="M165" s="7"/>
      <c r="N165" s="7"/>
      <c r="O165" s="7"/>
      <c r="P165" s="7"/>
      <c r="Q165" s="7"/>
      <c r="R165" s="7"/>
      <c r="S165" s="7"/>
      <c r="T165" s="7"/>
      <c r="U165" s="7"/>
      <c r="V165" s="7"/>
      <c r="W165" s="7"/>
      <c r="X165" s="7"/>
      <c r="Y165" s="7"/>
      <c r="Z165" s="7"/>
    </row>
    <row r="166" ht="14.25" customHeight="1">
      <c r="A166" s="3" t="s">
        <v>328</v>
      </c>
      <c r="B166" s="3" t="s">
        <v>329</v>
      </c>
      <c r="C166" s="4" t="s">
        <v>330</v>
      </c>
      <c r="D166" s="4" t="s">
        <v>330</v>
      </c>
      <c r="E166" s="5" t="s">
        <v>9</v>
      </c>
      <c r="F166" s="4" t="s">
        <v>331</v>
      </c>
      <c r="G166" s="6" t="s">
        <v>332</v>
      </c>
      <c r="H166" s="4"/>
      <c r="I166" s="7"/>
      <c r="J166" s="7"/>
      <c r="K166" s="7"/>
      <c r="L166" s="7"/>
      <c r="M166" s="7"/>
      <c r="N166" s="7"/>
      <c r="O166" s="7"/>
      <c r="P166" s="7"/>
      <c r="Q166" s="7"/>
      <c r="R166" s="7"/>
      <c r="S166" s="7"/>
      <c r="T166" s="7"/>
      <c r="U166" s="7"/>
      <c r="V166" s="7"/>
      <c r="W166" s="7"/>
      <c r="X166" s="7"/>
      <c r="Y166" s="7"/>
      <c r="Z166" s="7"/>
    </row>
    <row r="167" ht="14.25" customHeight="1">
      <c r="A167" s="8"/>
      <c r="B167" s="8"/>
      <c r="C167" s="4" t="s">
        <v>83</v>
      </c>
      <c r="D167" s="4"/>
      <c r="E167" s="8"/>
      <c r="F167" s="4" t="s">
        <v>333</v>
      </c>
      <c r="G167" s="8"/>
      <c r="H167" s="4"/>
      <c r="I167" s="7"/>
      <c r="J167" s="7"/>
      <c r="K167" s="7"/>
      <c r="L167" s="7"/>
      <c r="M167" s="7"/>
      <c r="N167" s="7"/>
      <c r="O167" s="7"/>
      <c r="P167" s="7"/>
      <c r="Q167" s="7"/>
      <c r="R167" s="7"/>
      <c r="S167" s="7"/>
      <c r="T167" s="7"/>
      <c r="U167" s="7"/>
      <c r="V167" s="7"/>
      <c r="W167" s="7"/>
      <c r="X167" s="7"/>
      <c r="Y167" s="7"/>
      <c r="Z167" s="7"/>
    </row>
    <row r="168" ht="14.25" customHeight="1">
      <c r="A168" s="8"/>
      <c r="B168" s="8"/>
      <c r="C168" s="19" t="s">
        <v>334</v>
      </c>
      <c r="D168" s="4"/>
      <c r="E168" s="8"/>
      <c r="F168" s="4" t="s">
        <v>335</v>
      </c>
      <c r="G168" s="8"/>
      <c r="H168" s="4"/>
      <c r="I168" s="7"/>
      <c r="J168" s="7"/>
      <c r="K168" s="7"/>
      <c r="L168" s="7"/>
      <c r="M168" s="7"/>
      <c r="N168" s="7"/>
      <c r="O168" s="7"/>
      <c r="P168" s="7"/>
      <c r="Q168" s="7"/>
      <c r="R168" s="7"/>
      <c r="S168" s="7"/>
      <c r="T168" s="7"/>
      <c r="U168" s="7"/>
      <c r="V168" s="7"/>
      <c r="W168" s="7"/>
      <c r="X168" s="7"/>
      <c r="Y168" s="7"/>
      <c r="Z168" s="7"/>
    </row>
    <row r="169" ht="14.25" customHeight="1">
      <c r="A169" s="8"/>
      <c r="B169" s="8"/>
      <c r="C169" s="4" t="s">
        <v>336</v>
      </c>
      <c r="D169" s="4" t="s">
        <v>96</v>
      </c>
      <c r="E169" s="8"/>
      <c r="F169" s="4" t="s">
        <v>97</v>
      </c>
      <c r="G169" s="8"/>
      <c r="H169" s="4"/>
      <c r="I169" s="7"/>
      <c r="J169" s="7"/>
      <c r="K169" s="7"/>
      <c r="L169" s="7"/>
      <c r="M169" s="7"/>
      <c r="N169" s="7"/>
      <c r="O169" s="7"/>
      <c r="P169" s="7"/>
      <c r="Q169" s="7"/>
      <c r="R169" s="7"/>
      <c r="S169" s="7"/>
      <c r="T169" s="7"/>
      <c r="U169" s="7"/>
      <c r="V169" s="7"/>
      <c r="W169" s="7"/>
      <c r="X169" s="7"/>
      <c r="Y169" s="7"/>
      <c r="Z169" s="7"/>
    </row>
    <row r="170" ht="14.25" customHeight="1">
      <c r="A170" s="8"/>
      <c r="B170" s="8"/>
      <c r="C170" s="4" t="s">
        <v>337</v>
      </c>
      <c r="D170" s="4" t="s">
        <v>338</v>
      </c>
      <c r="E170" s="8"/>
      <c r="F170" s="4" t="s">
        <v>99</v>
      </c>
      <c r="G170" s="8"/>
      <c r="H170" s="4"/>
      <c r="I170" s="7"/>
      <c r="J170" s="7"/>
      <c r="K170" s="7"/>
      <c r="L170" s="7"/>
      <c r="M170" s="7"/>
      <c r="N170" s="7"/>
      <c r="O170" s="7"/>
      <c r="P170" s="7"/>
      <c r="Q170" s="7"/>
      <c r="R170" s="7"/>
      <c r="S170" s="7"/>
      <c r="T170" s="7"/>
      <c r="U170" s="7"/>
      <c r="V170" s="7"/>
      <c r="W170" s="7"/>
      <c r="X170" s="7"/>
      <c r="Y170" s="7"/>
      <c r="Z170" s="7"/>
    </row>
    <row r="171" ht="14.25" customHeight="1">
      <c r="A171" s="8"/>
      <c r="B171" s="8"/>
      <c r="C171" s="4" t="s">
        <v>339</v>
      </c>
      <c r="D171" s="4" t="s">
        <v>340</v>
      </c>
      <c r="E171" s="8"/>
      <c r="F171" s="4" t="s">
        <v>341</v>
      </c>
      <c r="G171" s="8"/>
      <c r="H171" s="4"/>
      <c r="I171" s="7"/>
      <c r="J171" s="7"/>
      <c r="K171" s="7"/>
      <c r="L171" s="7"/>
      <c r="M171" s="7"/>
      <c r="N171" s="7"/>
      <c r="O171" s="7"/>
      <c r="P171" s="7"/>
      <c r="Q171" s="7"/>
      <c r="R171" s="7"/>
      <c r="S171" s="7"/>
      <c r="T171" s="7"/>
      <c r="U171" s="7"/>
      <c r="V171" s="7"/>
      <c r="W171" s="7"/>
      <c r="X171" s="7"/>
      <c r="Y171" s="7"/>
      <c r="Z171" s="7"/>
    </row>
    <row r="172" ht="14.25" customHeight="1">
      <c r="A172" s="8"/>
      <c r="B172" s="8"/>
      <c r="C172" s="4" t="s">
        <v>342</v>
      </c>
      <c r="D172" s="4" t="s">
        <v>343</v>
      </c>
      <c r="E172" s="8"/>
      <c r="F172" s="4" t="s">
        <v>103</v>
      </c>
      <c r="G172" s="8"/>
      <c r="H172" s="4"/>
      <c r="I172" s="7"/>
      <c r="J172" s="7"/>
      <c r="K172" s="7"/>
      <c r="L172" s="7"/>
      <c r="M172" s="7"/>
      <c r="N172" s="7"/>
      <c r="O172" s="7"/>
      <c r="P172" s="7"/>
      <c r="Q172" s="7"/>
      <c r="R172" s="7"/>
      <c r="S172" s="7"/>
      <c r="T172" s="7"/>
      <c r="U172" s="7"/>
      <c r="V172" s="7"/>
      <c r="W172" s="7"/>
      <c r="X172" s="7"/>
      <c r="Y172" s="7"/>
      <c r="Z172" s="7"/>
    </row>
    <row r="173" ht="14.25" customHeight="1">
      <c r="A173" s="8"/>
      <c r="B173" s="8"/>
      <c r="C173" s="4" t="s">
        <v>104</v>
      </c>
      <c r="D173" s="4" t="s">
        <v>344</v>
      </c>
      <c r="E173" s="8"/>
      <c r="F173" s="4" t="s">
        <v>105</v>
      </c>
      <c r="G173" s="8"/>
      <c r="H173" s="4"/>
      <c r="I173" s="7"/>
      <c r="J173" s="7"/>
      <c r="K173" s="7"/>
      <c r="L173" s="7"/>
      <c r="M173" s="7"/>
      <c r="N173" s="7"/>
      <c r="O173" s="7"/>
      <c r="P173" s="7"/>
      <c r="Q173" s="7"/>
      <c r="R173" s="7"/>
      <c r="S173" s="7"/>
      <c r="T173" s="7"/>
      <c r="U173" s="7"/>
      <c r="V173" s="7"/>
      <c r="W173" s="7"/>
      <c r="X173" s="7"/>
      <c r="Y173" s="7"/>
      <c r="Z173" s="7"/>
    </row>
    <row r="174" ht="14.25" customHeight="1">
      <c r="A174" s="8"/>
      <c r="B174" s="8"/>
      <c r="C174" s="4" t="s">
        <v>345</v>
      </c>
      <c r="D174" s="4" t="s">
        <v>346</v>
      </c>
      <c r="E174" s="8"/>
      <c r="F174" s="4" t="s">
        <v>107</v>
      </c>
      <c r="G174" s="8"/>
      <c r="H174" s="4"/>
      <c r="I174" s="7"/>
      <c r="J174" s="7"/>
      <c r="K174" s="7"/>
      <c r="L174" s="7"/>
      <c r="M174" s="7"/>
      <c r="N174" s="7"/>
      <c r="O174" s="7"/>
      <c r="P174" s="7"/>
      <c r="Q174" s="7"/>
      <c r="R174" s="7"/>
      <c r="S174" s="7"/>
      <c r="T174" s="7"/>
      <c r="U174" s="7"/>
      <c r="V174" s="7"/>
      <c r="W174" s="7"/>
      <c r="X174" s="7"/>
      <c r="Y174" s="7"/>
      <c r="Z174" s="7"/>
    </row>
    <row r="175" ht="14.25" customHeight="1">
      <c r="A175" s="8"/>
      <c r="B175" s="8"/>
      <c r="C175" s="4" t="s">
        <v>347</v>
      </c>
      <c r="D175" s="4" t="s">
        <v>348</v>
      </c>
      <c r="E175" s="8"/>
      <c r="F175" s="4" t="s">
        <v>109</v>
      </c>
      <c r="G175" s="8"/>
      <c r="H175" s="4"/>
      <c r="I175" s="7"/>
      <c r="J175" s="7"/>
      <c r="K175" s="7"/>
      <c r="L175" s="7"/>
      <c r="M175" s="7"/>
      <c r="N175" s="7"/>
      <c r="O175" s="7"/>
      <c r="P175" s="7"/>
      <c r="Q175" s="7"/>
      <c r="R175" s="7"/>
      <c r="S175" s="7"/>
      <c r="T175" s="7"/>
      <c r="U175" s="7"/>
      <c r="V175" s="7"/>
      <c r="W175" s="7"/>
      <c r="X175" s="7"/>
      <c r="Y175" s="7"/>
      <c r="Z175" s="7"/>
    </row>
    <row r="176" ht="14.25" customHeight="1">
      <c r="A176" s="8"/>
      <c r="B176" s="8"/>
      <c r="C176" s="4" t="s">
        <v>349</v>
      </c>
      <c r="D176" s="4" t="s">
        <v>350</v>
      </c>
      <c r="E176" s="8"/>
      <c r="F176" s="4" t="s">
        <v>111</v>
      </c>
      <c r="G176" s="8"/>
      <c r="H176" s="4"/>
      <c r="I176" s="7"/>
      <c r="J176" s="7"/>
      <c r="K176" s="7"/>
      <c r="L176" s="7"/>
      <c r="M176" s="7"/>
      <c r="N176" s="7"/>
      <c r="O176" s="7"/>
      <c r="P176" s="7"/>
      <c r="Q176" s="7"/>
      <c r="R176" s="7"/>
      <c r="S176" s="7"/>
      <c r="T176" s="7"/>
      <c r="U176" s="7"/>
      <c r="V176" s="7"/>
      <c r="W176" s="7"/>
      <c r="X176" s="7"/>
      <c r="Y176" s="7"/>
      <c r="Z176" s="7"/>
    </row>
    <row r="177" ht="14.25" customHeight="1">
      <c r="A177" s="8"/>
      <c r="B177" s="8"/>
      <c r="C177" s="4" t="s">
        <v>351</v>
      </c>
      <c r="D177" s="4" t="s">
        <v>352</v>
      </c>
      <c r="E177" s="8"/>
      <c r="F177" s="4" t="s">
        <v>113</v>
      </c>
      <c r="G177" s="8"/>
      <c r="H177" s="4"/>
      <c r="I177" s="7"/>
      <c r="J177" s="7"/>
      <c r="K177" s="7"/>
      <c r="L177" s="7"/>
      <c r="M177" s="7"/>
      <c r="N177" s="7"/>
      <c r="O177" s="7"/>
      <c r="P177" s="7"/>
      <c r="Q177" s="7"/>
      <c r="R177" s="7"/>
      <c r="S177" s="7"/>
      <c r="T177" s="7"/>
      <c r="U177" s="7"/>
      <c r="V177" s="7"/>
      <c r="W177" s="7"/>
      <c r="X177" s="7"/>
      <c r="Y177" s="7"/>
      <c r="Z177" s="7"/>
    </row>
    <row r="178" ht="14.25" customHeight="1">
      <c r="A178" s="8"/>
      <c r="B178" s="8"/>
      <c r="C178" s="4" t="s">
        <v>353</v>
      </c>
      <c r="D178" s="6"/>
      <c r="E178" s="8"/>
      <c r="F178" s="4" t="s">
        <v>354</v>
      </c>
      <c r="G178" s="8"/>
      <c r="H178" s="4"/>
      <c r="I178" s="7"/>
      <c r="J178" s="7"/>
      <c r="K178" s="7"/>
      <c r="L178" s="7"/>
      <c r="M178" s="7"/>
      <c r="N178" s="7"/>
      <c r="O178" s="7"/>
      <c r="P178" s="7"/>
      <c r="Q178" s="7"/>
      <c r="R178" s="7"/>
      <c r="S178" s="7"/>
      <c r="T178" s="7"/>
      <c r="U178" s="7"/>
      <c r="V178" s="7"/>
      <c r="W178" s="7"/>
      <c r="X178" s="7"/>
      <c r="Y178" s="7"/>
      <c r="Z178" s="7"/>
    </row>
    <row r="179" ht="14.25" customHeight="1">
      <c r="A179" s="8"/>
      <c r="B179" s="8"/>
      <c r="C179" s="4" t="s">
        <v>355</v>
      </c>
      <c r="D179" s="8"/>
      <c r="E179" s="8"/>
      <c r="F179" s="4" t="s">
        <v>356</v>
      </c>
      <c r="G179" s="8"/>
      <c r="H179" s="4"/>
      <c r="I179" s="7"/>
      <c r="J179" s="7"/>
      <c r="K179" s="7"/>
      <c r="L179" s="7"/>
      <c r="M179" s="7"/>
      <c r="N179" s="7"/>
      <c r="O179" s="7"/>
      <c r="P179" s="7"/>
      <c r="Q179" s="7"/>
      <c r="R179" s="7"/>
      <c r="S179" s="7"/>
      <c r="T179" s="7"/>
      <c r="U179" s="7"/>
      <c r="V179" s="7"/>
      <c r="W179" s="7"/>
      <c r="X179" s="7"/>
      <c r="Y179" s="7"/>
      <c r="Z179" s="7"/>
    </row>
    <row r="180" ht="14.25" customHeight="1">
      <c r="A180" s="8"/>
      <c r="B180" s="8"/>
      <c r="C180" s="4" t="s">
        <v>26</v>
      </c>
      <c r="D180" s="8"/>
      <c r="E180" s="8"/>
      <c r="F180" s="4" t="s">
        <v>357</v>
      </c>
      <c r="G180" s="8"/>
      <c r="H180" s="4"/>
      <c r="I180" s="7"/>
      <c r="J180" s="7"/>
      <c r="K180" s="7"/>
      <c r="L180" s="7"/>
      <c r="M180" s="7"/>
      <c r="N180" s="7"/>
      <c r="O180" s="7"/>
      <c r="P180" s="7"/>
      <c r="Q180" s="7"/>
      <c r="R180" s="7"/>
      <c r="S180" s="7"/>
      <c r="T180" s="7"/>
      <c r="U180" s="7"/>
      <c r="V180" s="7"/>
      <c r="W180" s="7"/>
      <c r="X180" s="7"/>
      <c r="Y180" s="7"/>
      <c r="Z180" s="7"/>
    </row>
    <row r="181" ht="14.25" customHeight="1">
      <c r="A181" s="9"/>
      <c r="B181" s="9"/>
      <c r="C181" s="4" t="s">
        <v>28</v>
      </c>
      <c r="D181" s="9"/>
      <c r="E181" s="9"/>
      <c r="F181" s="4" t="s">
        <v>358</v>
      </c>
      <c r="G181" s="9"/>
      <c r="H181" s="4"/>
      <c r="I181" s="7"/>
      <c r="J181" s="7"/>
      <c r="K181" s="7"/>
      <c r="L181" s="7"/>
      <c r="M181" s="7"/>
      <c r="N181" s="7"/>
      <c r="O181" s="7"/>
      <c r="P181" s="7"/>
      <c r="Q181" s="7"/>
      <c r="R181" s="7"/>
      <c r="S181" s="7"/>
      <c r="T181" s="7"/>
      <c r="U181" s="7"/>
      <c r="V181" s="7"/>
      <c r="W181" s="7"/>
      <c r="X181" s="7"/>
      <c r="Y181" s="7"/>
      <c r="Z181" s="7"/>
    </row>
    <row r="182" ht="14.25" customHeight="1">
      <c r="A182" s="3" t="s">
        <v>359</v>
      </c>
      <c r="B182" s="6" t="s">
        <v>360</v>
      </c>
      <c r="C182" s="12" t="s">
        <v>355</v>
      </c>
      <c r="D182" s="6"/>
      <c r="E182" s="5" t="s">
        <v>9</v>
      </c>
      <c r="F182" s="4" t="s">
        <v>356</v>
      </c>
      <c r="G182" s="6"/>
      <c r="H182" s="4"/>
      <c r="I182" s="7"/>
      <c r="J182" s="7"/>
      <c r="K182" s="7"/>
      <c r="L182" s="7"/>
      <c r="M182" s="7"/>
      <c r="N182" s="7"/>
      <c r="O182" s="7"/>
      <c r="P182" s="7"/>
      <c r="Q182" s="7"/>
      <c r="R182" s="7"/>
      <c r="S182" s="7"/>
      <c r="T182" s="7"/>
      <c r="U182" s="7"/>
      <c r="V182" s="7"/>
      <c r="W182" s="7"/>
      <c r="X182" s="7"/>
      <c r="Y182" s="7"/>
      <c r="Z182" s="7"/>
    </row>
    <row r="183" ht="14.25" customHeight="1">
      <c r="A183" s="8"/>
      <c r="B183" s="8"/>
      <c r="C183" s="12" t="s">
        <v>361</v>
      </c>
      <c r="D183" s="8"/>
      <c r="E183" s="8"/>
      <c r="F183" s="4" t="s">
        <v>357</v>
      </c>
      <c r="G183" s="8"/>
      <c r="H183" s="4"/>
      <c r="I183" s="7"/>
      <c r="J183" s="7"/>
      <c r="K183" s="7"/>
      <c r="L183" s="7"/>
      <c r="M183" s="7"/>
      <c r="N183" s="7"/>
      <c r="O183" s="7"/>
      <c r="P183" s="7"/>
      <c r="Q183" s="7"/>
      <c r="R183" s="7"/>
      <c r="S183" s="7"/>
      <c r="T183" s="7"/>
      <c r="U183" s="7"/>
      <c r="V183" s="7"/>
      <c r="W183" s="7"/>
      <c r="X183" s="7"/>
      <c r="Y183" s="7"/>
      <c r="Z183" s="7"/>
    </row>
    <row r="184" ht="14.25" customHeight="1">
      <c r="A184" s="8"/>
      <c r="B184" s="8"/>
      <c r="C184" s="12" t="s">
        <v>362</v>
      </c>
      <c r="D184" s="8"/>
      <c r="E184" s="8"/>
      <c r="F184" s="4" t="s">
        <v>358</v>
      </c>
      <c r="G184" s="8"/>
      <c r="H184" s="4"/>
      <c r="I184" s="7"/>
      <c r="J184" s="7"/>
      <c r="K184" s="7"/>
      <c r="L184" s="7"/>
      <c r="M184" s="7"/>
      <c r="N184" s="7"/>
      <c r="O184" s="7"/>
      <c r="P184" s="7"/>
      <c r="Q184" s="7"/>
      <c r="R184" s="7"/>
      <c r="S184" s="7"/>
      <c r="T184" s="7"/>
      <c r="U184" s="7"/>
      <c r="V184" s="7"/>
      <c r="W184" s="7"/>
      <c r="X184" s="7"/>
      <c r="Y184" s="7"/>
      <c r="Z184" s="7"/>
    </row>
    <row r="185" ht="14.25" customHeight="1">
      <c r="A185" s="8"/>
      <c r="B185" s="8"/>
      <c r="C185" s="4" t="s">
        <v>330</v>
      </c>
      <c r="D185" s="8"/>
      <c r="E185" s="8"/>
      <c r="F185" s="4" t="s">
        <v>363</v>
      </c>
      <c r="G185" s="8"/>
      <c r="H185" s="4"/>
      <c r="I185" s="7"/>
      <c r="J185" s="7"/>
      <c r="K185" s="7"/>
      <c r="L185" s="7"/>
      <c r="M185" s="7"/>
      <c r="N185" s="7"/>
      <c r="O185" s="7"/>
      <c r="P185" s="7"/>
      <c r="Q185" s="7"/>
      <c r="R185" s="7"/>
      <c r="S185" s="7"/>
      <c r="T185" s="7"/>
      <c r="U185" s="7"/>
      <c r="V185" s="7"/>
      <c r="W185" s="7"/>
      <c r="X185" s="7"/>
      <c r="Y185" s="7"/>
      <c r="Z185" s="7"/>
    </row>
    <row r="186" ht="14.25" customHeight="1">
      <c r="A186" s="8"/>
      <c r="B186" s="8"/>
      <c r="C186" s="4" t="s">
        <v>83</v>
      </c>
      <c r="D186" s="8"/>
      <c r="E186" s="8"/>
      <c r="F186" s="4" t="s">
        <v>364</v>
      </c>
      <c r="G186" s="8"/>
      <c r="H186" s="4"/>
      <c r="I186" s="7"/>
      <c r="J186" s="7"/>
      <c r="K186" s="7"/>
      <c r="L186" s="7"/>
      <c r="M186" s="7"/>
      <c r="N186" s="7"/>
      <c r="O186" s="7"/>
      <c r="P186" s="7"/>
      <c r="Q186" s="7"/>
      <c r="R186" s="7"/>
      <c r="S186" s="7"/>
      <c r="T186" s="7"/>
      <c r="U186" s="7"/>
      <c r="V186" s="7"/>
      <c r="W186" s="7"/>
      <c r="X186" s="7"/>
      <c r="Y186" s="7"/>
      <c r="Z186" s="7"/>
    </row>
    <row r="187" ht="14.25" customHeight="1">
      <c r="A187" s="8"/>
      <c r="B187" s="8"/>
      <c r="C187" s="20" t="s">
        <v>336</v>
      </c>
      <c r="D187" s="8"/>
      <c r="E187" s="8"/>
      <c r="F187" s="4" t="s">
        <v>97</v>
      </c>
      <c r="G187" s="8"/>
      <c r="H187" s="4"/>
      <c r="I187" s="7"/>
      <c r="J187" s="7"/>
      <c r="K187" s="7"/>
      <c r="L187" s="7"/>
      <c r="M187" s="7"/>
      <c r="N187" s="7"/>
      <c r="O187" s="7"/>
      <c r="P187" s="7"/>
      <c r="Q187" s="7"/>
      <c r="R187" s="7"/>
      <c r="S187" s="7"/>
      <c r="T187" s="7"/>
      <c r="U187" s="7"/>
      <c r="V187" s="7"/>
      <c r="W187" s="7"/>
      <c r="X187" s="7"/>
      <c r="Y187" s="7"/>
      <c r="Z187" s="7"/>
    </row>
    <row r="188" ht="14.25" customHeight="1">
      <c r="A188" s="8"/>
      <c r="B188" s="8"/>
      <c r="C188" s="20" t="s">
        <v>337</v>
      </c>
      <c r="D188" s="8"/>
      <c r="E188" s="8"/>
      <c r="F188" s="4" t="s">
        <v>99</v>
      </c>
      <c r="G188" s="8"/>
      <c r="H188" s="4"/>
      <c r="I188" s="7"/>
      <c r="J188" s="7"/>
      <c r="K188" s="7"/>
      <c r="L188" s="7"/>
      <c r="M188" s="7"/>
      <c r="N188" s="7"/>
      <c r="O188" s="7"/>
      <c r="P188" s="7"/>
      <c r="Q188" s="7"/>
      <c r="R188" s="7"/>
      <c r="S188" s="7"/>
      <c r="T188" s="7"/>
      <c r="U188" s="7"/>
      <c r="V188" s="7"/>
      <c r="W188" s="7"/>
      <c r="X188" s="7"/>
      <c r="Y188" s="7"/>
      <c r="Z188" s="7"/>
    </row>
    <row r="189" ht="14.25" customHeight="1">
      <c r="A189" s="8"/>
      <c r="B189" s="8"/>
      <c r="C189" s="21" t="s">
        <v>339</v>
      </c>
      <c r="D189" s="8"/>
      <c r="E189" s="8"/>
      <c r="F189" s="4" t="s">
        <v>341</v>
      </c>
      <c r="G189" s="8"/>
      <c r="H189" s="4"/>
      <c r="I189" s="7"/>
      <c r="J189" s="7"/>
      <c r="K189" s="7"/>
      <c r="L189" s="7"/>
      <c r="M189" s="7"/>
      <c r="N189" s="7"/>
      <c r="O189" s="7"/>
      <c r="P189" s="7"/>
      <c r="Q189" s="7"/>
      <c r="R189" s="7"/>
      <c r="S189" s="7"/>
      <c r="T189" s="7"/>
      <c r="U189" s="7"/>
      <c r="V189" s="7"/>
      <c r="W189" s="7"/>
      <c r="X189" s="7"/>
      <c r="Y189" s="7"/>
      <c r="Z189" s="7"/>
    </row>
    <row r="190" ht="14.25" customHeight="1">
      <c r="A190" s="8"/>
      <c r="B190" s="8"/>
      <c r="C190" s="4" t="s">
        <v>365</v>
      </c>
      <c r="D190" s="8"/>
      <c r="E190" s="8"/>
      <c r="F190" s="4" t="s">
        <v>103</v>
      </c>
      <c r="G190" s="8"/>
      <c r="H190" s="4"/>
      <c r="I190" s="7"/>
      <c r="J190" s="7"/>
      <c r="K190" s="7"/>
      <c r="L190" s="7"/>
      <c r="M190" s="7"/>
      <c r="N190" s="7"/>
      <c r="O190" s="7"/>
      <c r="P190" s="7"/>
      <c r="Q190" s="7"/>
      <c r="R190" s="7"/>
      <c r="S190" s="7"/>
      <c r="T190" s="7"/>
      <c r="U190" s="7"/>
      <c r="V190" s="7"/>
      <c r="W190" s="7"/>
      <c r="X190" s="7"/>
      <c r="Y190" s="7"/>
      <c r="Z190" s="7"/>
    </row>
    <row r="191" ht="14.25" customHeight="1">
      <c r="A191" s="8"/>
      <c r="B191" s="8"/>
      <c r="C191" s="20" t="s">
        <v>104</v>
      </c>
      <c r="D191" s="8"/>
      <c r="E191" s="8"/>
      <c r="F191" s="4" t="s">
        <v>105</v>
      </c>
      <c r="G191" s="8"/>
      <c r="H191" s="4"/>
      <c r="I191" s="7"/>
      <c r="J191" s="7"/>
      <c r="K191" s="7"/>
      <c r="L191" s="7"/>
      <c r="M191" s="7"/>
      <c r="N191" s="7"/>
      <c r="O191" s="7"/>
      <c r="P191" s="7"/>
      <c r="Q191" s="7"/>
      <c r="R191" s="7"/>
      <c r="S191" s="7"/>
      <c r="T191" s="7"/>
      <c r="U191" s="7"/>
      <c r="V191" s="7"/>
      <c r="W191" s="7"/>
      <c r="X191" s="7"/>
      <c r="Y191" s="7"/>
      <c r="Z191" s="7"/>
    </row>
    <row r="192" ht="14.25" customHeight="1">
      <c r="A192" s="8"/>
      <c r="B192" s="8"/>
      <c r="C192" s="20" t="s">
        <v>345</v>
      </c>
      <c r="D192" s="8"/>
      <c r="E192" s="8"/>
      <c r="F192" s="4" t="s">
        <v>107</v>
      </c>
      <c r="G192" s="8"/>
      <c r="H192" s="4"/>
      <c r="I192" s="7"/>
      <c r="J192" s="7"/>
      <c r="K192" s="7"/>
      <c r="L192" s="7"/>
      <c r="M192" s="7"/>
      <c r="N192" s="7"/>
      <c r="O192" s="7"/>
      <c r="P192" s="7"/>
      <c r="Q192" s="7"/>
      <c r="R192" s="7"/>
      <c r="S192" s="7"/>
      <c r="T192" s="7"/>
      <c r="U192" s="7"/>
      <c r="V192" s="7"/>
      <c r="W192" s="7"/>
      <c r="X192" s="7"/>
      <c r="Y192" s="7"/>
      <c r="Z192" s="7"/>
    </row>
    <row r="193" ht="14.25" customHeight="1">
      <c r="A193" s="8"/>
      <c r="B193" s="8"/>
      <c r="C193" s="20" t="s">
        <v>347</v>
      </c>
      <c r="D193" s="8"/>
      <c r="E193" s="8"/>
      <c r="F193" s="4" t="s">
        <v>109</v>
      </c>
      <c r="G193" s="8"/>
      <c r="H193" s="4"/>
      <c r="I193" s="7"/>
      <c r="J193" s="7"/>
      <c r="K193" s="7"/>
      <c r="L193" s="7"/>
      <c r="M193" s="7"/>
      <c r="N193" s="7"/>
      <c r="O193" s="7"/>
      <c r="P193" s="7"/>
      <c r="Q193" s="7"/>
      <c r="R193" s="7"/>
      <c r="S193" s="7"/>
      <c r="T193" s="7"/>
      <c r="U193" s="7"/>
      <c r="V193" s="7"/>
      <c r="W193" s="7"/>
      <c r="X193" s="7"/>
      <c r="Y193" s="7"/>
      <c r="Z193" s="7"/>
    </row>
    <row r="194" ht="14.25" customHeight="1">
      <c r="A194" s="8"/>
      <c r="B194" s="8"/>
      <c r="C194" s="22" t="s">
        <v>349</v>
      </c>
      <c r="D194" s="8"/>
      <c r="E194" s="8"/>
      <c r="F194" s="4" t="s">
        <v>111</v>
      </c>
      <c r="G194" s="8"/>
      <c r="H194" s="4"/>
      <c r="I194" s="7"/>
      <c r="J194" s="7"/>
      <c r="K194" s="7"/>
      <c r="L194" s="7"/>
      <c r="M194" s="7"/>
      <c r="N194" s="7"/>
      <c r="O194" s="7"/>
      <c r="P194" s="7"/>
      <c r="Q194" s="7"/>
      <c r="R194" s="7"/>
      <c r="S194" s="7"/>
      <c r="T194" s="7"/>
      <c r="U194" s="7"/>
      <c r="V194" s="7"/>
      <c r="W194" s="7"/>
      <c r="X194" s="7"/>
      <c r="Y194" s="7"/>
      <c r="Z194" s="7"/>
    </row>
    <row r="195" ht="14.25" customHeight="1">
      <c r="A195" s="8"/>
      <c r="B195" s="8"/>
      <c r="C195" s="4" t="s">
        <v>351</v>
      </c>
      <c r="D195" s="8"/>
      <c r="E195" s="8"/>
      <c r="F195" s="4" t="s">
        <v>113</v>
      </c>
      <c r="G195" s="8"/>
      <c r="H195" s="4"/>
      <c r="I195" s="7"/>
      <c r="J195" s="7"/>
      <c r="K195" s="7"/>
      <c r="L195" s="7"/>
      <c r="M195" s="7"/>
      <c r="N195" s="7"/>
      <c r="O195" s="7"/>
      <c r="P195" s="7"/>
      <c r="Q195" s="7"/>
      <c r="R195" s="7"/>
      <c r="S195" s="7"/>
      <c r="T195" s="7"/>
      <c r="U195" s="7"/>
      <c r="V195" s="7"/>
      <c r="W195" s="7"/>
      <c r="X195" s="7"/>
      <c r="Y195" s="7"/>
      <c r="Z195" s="7"/>
    </row>
    <row r="196" ht="14.25" customHeight="1">
      <c r="A196" s="9"/>
      <c r="B196" s="9"/>
      <c r="C196" s="23" t="s">
        <v>353</v>
      </c>
      <c r="D196" s="9"/>
      <c r="E196" s="9"/>
      <c r="F196" s="4" t="s">
        <v>354</v>
      </c>
      <c r="G196" s="9"/>
      <c r="H196" s="4"/>
      <c r="I196" s="7"/>
      <c r="J196" s="7"/>
      <c r="K196" s="7"/>
      <c r="L196" s="7"/>
      <c r="M196" s="7"/>
      <c r="N196" s="7"/>
      <c r="O196" s="7"/>
      <c r="P196" s="7"/>
      <c r="Q196" s="7"/>
      <c r="R196" s="7"/>
      <c r="S196" s="7"/>
      <c r="T196" s="7"/>
      <c r="U196" s="7"/>
      <c r="V196" s="7"/>
      <c r="W196" s="7"/>
      <c r="X196" s="7"/>
      <c r="Y196" s="7"/>
      <c r="Z196" s="7"/>
    </row>
    <row r="197" ht="14.25" customHeight="1">
      <c r="A197" s="7"/>
      <c r="B197" s="7"/>
      <c r="C197" s="4"/>
      <c r="D197" s="4"/>
      <c r="E197" s="7"/>
      <c r="F197" s="4"/>
      <c r="G197" s="4"/>
      <c r="H197" s="4"/>
      <c r="I197" s="7"/>
      <c r="J197" s="7"/>
      <c r="K197" s="7"/>
      <c r="L197" s="7"/>
      <c r="M197" s="7"/>
      <c r="N197" s="7"/>
      <c r="O197" s="7"/>
      <c r="P197" s="7"/>
      <c r="Q197" s="7"/>
      <c r="R197" s="7"/>
      <c r="S197" s="7"/>
      <c r="T197" s="7"/>
      <c r="U197" s="7"/>
      <c r="V197" s="7"/>
      <c r="W197" s="7"/>
      <c r="X197" s="7"/>
      <c r="Y197" s="7"/>
      <c r="Z197" s="7"/>
    </row>
    <row r="198" ht="14.25" customHeight="1">
      <c r="A198" s="7"/>
      <c r="B198" s="7"/>
      <c r="C198" s="4"/>
      <c r="D198" s="4"/>
      <c r="E198" s="7"/>
      <c r="F198" s="4"/>
      <c r="G198" s="4"/>
      <c r="H198" s="4"/>
      <c r="I198" s="7"/>
      <c r="J198" s="7"/>
      <c r="K198" s="7"/>
      <c r="L198" s="7"/>
      <c r="M198" s="7"/>
      <c r="N198" s="7"/>
      <c r="O198" s="7"/>
      <c r="P198" s="7"/>
      <c r="Q198" s="7"/>
      <c r="R198" s="7"/>
      <c r="S198" s="7"/>
      <c r="T198" s="7"/>
      <c r="U198" s="7"/>
      <c r="V198" s="7"/>
      <c r="W198" s="7"/>
      <c r="X198" s="7"/>
      <c r="Y198" s="7"/>
      <c r="Z198" s="7"/>
    </row>
    <row r="199" ht="14.25" customHeight="1">
      <c r="A199" s="7"/>
      <c r="B199" s="7"/>
      <c r="C199" s="4"/>
      <c r="D199" s="4"/>
      <c r="E199" s="7"/>
      <c r="F199" s="4"/>
      <c r="G199" s="4"/>
      <c r="H199" s="4"/>
      <c r="I199" s="7"/>
      <c r="J199" s="7"/>
      <c r="K199" s="7"/>
      <c r="L199" s="7"/>
      <c r="M199" s="7"/>
      <c r="N199" s="7"/>
      <c r="O199" s="7"/>
      <c r="P199" s="7"/>
      <c r="Q199" s="7"/>
      <c r="R199" s="7"/>
      <c r="S199" s="7"/>
      <c r="T199" s="7"/>
      <c r="U199" s="7"/>
      <c r="V199" s="7"/>
      <c r="W199" s="7"/>
      <c r="X199" s="7"/>
      <c r="Y199" s="7"/>
      <c r="Z199" s="7"/>
    </row>
    <row r="200" ht="14.25" customHeight="1">
      <c r="A200" s="7"/>
      <c r="B200" s="7"/>
      <c r="C200" s="4"/>
      <c r="D200" s="4"/>
      <c r="E200" s="7"/>
      <c r="F200" s="4"/>
      <c r="G200" s="4"/>
      <c r="H200" s="4"/>
      <c r="I200" s="7"/>
      <c r="J200" s="7"/>
      <c r="K200" s="7"/>
      <c r="L200" s="7"/>
      <c r="M200" s="7"/>
      <c r="N200" s="7"/>
      <c r="O200" s="7"/>
      <c r="P200" s="7"/>
      <c r="Q200" s="7"/>
      <c r="R200" s="7"/>
      <c r="S200" s="7"/>
      <c r="T200" s="7"/>
      <c r="U200" s="7"/>
      <c r="V200" s="7"/>
      <c r="W200" s="7"/>
      <c r="X200" s="7"/>
      <c r="Y200" s="7"/>
      <c r="Z200" s="7"/>
    </row>
    <row r="201" ht="14.25" customHeight="1">
      <c r="A201" s="7"/>
      <c r="B201" s="7"/>
      <c r="C201" s="4"/>
      <c r="D201" s="4"/>
      <c r="E201" s="7"/>
      <c r="F201" s="4"/>
      <c r="G201" s="4"/>
      <c r="H201" s="4"/>
      <c r="I201" s="7"/>
      <c r="J201" s="7"/>
      <c r="K201" s="7"/>
      <c r="L201" s="7"/>
      <c r="M201" s="7"/>
      <c r="N201" s="7"/>
      <c r="O201" s="7"/>
      <c r="P201" s="7"/>
      <c r="Q201" s="7"/>
      <c r="R201" s="7"/>
      <c r="S201" s="7"/>
      <c r="T201" s="7"/>
      <c r="U201" s="7"/>
      <c r="V201" s="7"/>
      <c r="W201" s="7"/>
      <c r="X201" s="7"/>
      <c r="Y201" s="7"/>
      <c r="Z201" s="7"/>
    </row>
    <row r="202" ht="14.25" customHeight="1">
      <c r="A202" s="7"/>
      <c r="B202" s="7"/>
      <c r="C202" s="4"/>
      <c r="D202" s="4"/>
      <c r="E202" s="7"/>
      <c r="F202" s="4"/>
      <c r="G202" s="4"/>
      <c r="H202" s="4"/>
      <c r="I202" s="7"/>
      <c r="J202" s="7"/>
      <c r="K202" s="7"/>
      <c r="L202" s="7"/>
      <c r="M202" s="7"/>
      <c r="N202" s="7"/>
      <c r="O202" s="7"/>
      <c r="P202" s="7"/>
      <c r="Q202" s="7"/>
      <c r="R202" s="7"/>
      <c r="S202" s="7"/>
      <c r="T202" s="7"/>
      <c r="U202" s="7"/>
      <c r="V202" s="7"/>
      <c r="W202" s="7"/>
      <c r="X202" s="7"/>
      <c r="Y202" s="7"/>
      <c r="Z202" s="7"/>
    </row>
    <row r="203" ht="14.25" customHeight="1">
      <c r="A203" s="7"/>
      <c r="B203" s="7"/>
      <c r="C203" s="4"/>
      <c r="D203" s="4"/>
      <c r="E203" s="7"/>
      <c r="F203" s="4"/>
      <c r="G203" s="4"/>
      <c r="H203" s="4"/>
      <c r="I203" s="7"/>
      <c r="J203" s="7"/>
      <c r="K203" s="7"/>
      <c r="L203" s="7"/>
      <c r="M203" s="7"/>
      <c r="N203" s="7"/>
      <c r="O203" s="7"/>
      <c r="P203" s="7"/>
      <c r="Q203" s="7"/>
      <c r="R203" s="7"/>
      <c r="S203" s="7"/>
      <c r="T203" s="7"/>
      <c r="U203" s="7"/>
      <c r="V203" s="7"/>
      <c r="W203" s="7"/>
      <c r="X203" s="7"/>
      <c r="Y203" s="7"/>
      <c r="Z203" s="7"/>
    </row>
    <row r="204" ht="14.25" customHeight="1">
      <c r="A204" s="7"/>
      <c r="B204" s="7"/>
      <c r="C204" s="4"/>
      <c r="D204" s="4"/>
      <c r="E204" s="7"/>
      <c r="F204" s="4"/>
      <c r="G204" s="4"/>
      <c r="H204" s="4"/>
      <c r="I204" s="7"/>
      <c r="J204" s="7"/>
      <c r="K204" s="7"/>
      <c r="L204" s="7"/>
      <c r="M204" s="7"/>
      <c r="N204" s="7"/>
      <c r="O204" s="7"/>
      <c r="P204" s="7"/>
      <c r="Q204" s="7"/>
      <c r="R204" s="7"/>
      <c r="S204" s="7"/>
      <c r="T204" s="7"/>
      <c r="U204" s="7"/>
      <c r="V204" s="7"/>
      <c r="W204" s="7"/>
      <c r="X204" s="7"/>
      <c r="Y204" s="7"/>
      <c r="Z204" s="7"/>
    </row>
    <row r="205" ht="14.25" customHeight="1">
      <c r="A205" s="7"/>
      <c r="B205" s="7"/>
      <c r="C205" s="4"/>
      <c r="D205" s="4"/>
      <c r="E205" s="7"/>
      <c r="F205" s="4"/>
      <c r="G205" s="4"/>
      <c r="H205" s="4"/>
      <c r="I205" s="7"/>
      <c r="J205" s="7"/>
      <c r="K205" s="7"/>
      <c r="L205" s="7"/>
      <c r="M205" s="7"/>
      <c r="N205" s="7"/>
      <c r="O205" s="7"/>
      <c r="P205" s="7"/>
      <c r="Q205" s="7"/>
      <c r="R205" s="7"/>
      <c r="S205" s="7"/>
      <c r="T205" s="7"/>
      <c r="U205" s="7"/>
      <c r="V205" s="7"/>
      <c r="W205" s="7"/>
      <c r="X205" s="7"/>
      <c r="Y205" s="7"/>
      <c r="Z205" s="7"/>
    </row>
    <row r="206" ht="14.25" customHeight="1">
      <c r="A206" s="7"/>
      <c r="B206" s="7"/>
      <c r="C206" s="4"/>
      <c r="D206" s="4"/>
      <c r="E206" s="7"/>
      <c r="F206" s="4"/>
      <c r="G206" s="4"/>
      <c r="H206" s="4"/>
      <c r="I206" s="7"/>
      <c r="J206" s="7"/>
      <c r="K206" s="7"/>
      <c r="L206" s="7"/>
      <c r="M206" s="7"/>
      <c r="N206" s="7"/>
      <c r="O206" s="7"/>
      <c r="P206" s="7"/>
      <c r="Q206" s="7"/>
      <c r="R206" s="7"/>
      <c r="S206" s="7"/>
      <c r="T206" s="7"/>
      <c r="U206" s="7"/>
      <c r="V206" s="7"/>
      <c r="W206" s="7"/>
      <c r="X206" s="7"/>
      <c r="Y206" s="7"/>
      <c r="Z206" s="7"/>
    </row>
    <row r="207" ht="14.25" customHeight="1">
      <c r="A207" s="7"/>
      <c r="B207" s="7"/>
      <c r="C207" s="4"/>
      <c r="D207" s="4"/>
      <c r="E207" s="7"/>
      <c r="F207" s="4"/>
      <c r="G207" s="4"/>
      <c r="H207" s="4"/>
      <c r="I207" s="7"/>
      <c r="J207" s="7"/>
      <c r="K207" s="7"/>
      <c r="L207" s="7"/>
      <c r="M207" s="7"/>
      <c r="N207" s="7"/>
      <c r="O207" s="7"/>
      <c r="P207" s="7"/>
      <c r="Q207" s="7"/>
      <c r="R207" s="7"/>
      <c r="S207" s="7"/>
      <c r="T207" s="7"/>
      <c r="U207" s="7"/>
      <c r="V207" s="7"/>
      <c r="W207" s="7"/>
      <c r="X207" s="7"/>
      <c r="Y207" s="7"/>
      <c r="Z207" s="7"/>
    </row>
    <row r="208" ht="14.25" customHeight="1">
      <c r="A208" s="7"/>
      <c r="B208" s="7"/>
      <c r="C208" s="4"/>
      <c r="D208" s="4"/>
      <c r="E208" s="7"/>
      <c r="F208" s="4"/>
      <c r="G208" s="4"/>
      <c r="H208" s="4"/>
      <c r="I208" s="7"/>
      <c r="J208" s="7"/>
      <c r="K208" s="7"/>
      <c r="L208" s="7"/>
      <c r="M208" s="7"/>
      <c r="N208" s="7"/>
      <c r="O208" s="7"/>
      <c r="P208" s="7"/>
      <c r="Q208" s="7"/>
      <c r="R208" s="7"/>
      <c r="S208" s="7"/>
      <c r="T208" s="7"/>
      <c r="U208" s="7"/>
      <c r="V208" s="7"/>
      <c r="W208" s="7"/>
      <c r="X208" s="7"/>
      <c r="Y208" s="7"/>
      <c r="Z208" s="7"/>
    </row>
    <row r="209" ht="14.25" customHeight="1">
      <c r="A209" s="7"/>
      <c r="B209" s="7"/>
      <c r="C209" s="4"/>
      <c r="D209" s="4"/>
      <c r="E209" s="7"/>
      <c r="F209" s="4"/>
      <c r="G209" s="4"/>
      <c r="H209" s="4"/>
      <c r="I209" s="7"/>
      <c r="J209" s="7"/>
      <c r="K209" s="7"/>
      <c r="L209" s="7"/>
      <c r="M209" s="7"/>
      <c r="N209" s="7"/>
      <c r="O209" s="7"/>
      <c r="P209" s="7"/>
      <c r="Q209" s="7"/>
      <c r="R209" s="7"/>
      <c r="S209" s="7"/>
      <c r="T209" s="7"/>
      <c r="U209" s="7"/>
      <c r="V209" s="7"/>
      <c r="W209" s="7"/>
      <c r="X209" s="7"/>
      <c r="Y209" s="7"/>
      <c r="Z209" s="7"/>
    </row>
    <row r="210" ht="14.25" customHeight="1">
      <c r="A210" s="7"/>
      <c r="B210" s="7"/>
      <c r="C210" s="4"/>
      <c r="D210" s="4"/>
      <c r="E210" s="7"/>
      <c r="F210" s="4"/>
      <c r="G210" s="4"/>
      <c r="H210" s="4"/>
      <c r="I210" s="7"/>
      <c r="J210" s="7"/>
      <c r="K210" s="7"/>
      <c r="L210" s="7"/>
      <c r="M210" s="7"/>
      <c r="N210" s="7"/>
      <c r="O210" s="7"/>
      <c r="P210" s="7"/>
      <c r="Q210" s="7"/>
      <c r="R210" s="7"/>
      <c r="S210" s="7"/>
      <c r="T210" s="7"/>
      <c r="U210" s="7"/>
      <c r="V210" s="7"/>
      <c r="W210" s="7"/>
      <c r="X210" s="7"/>
      <c r="Y210" s="7"/>
      <c r="Z210" s="7"/>
    </row>
    <row r="211" ht="14.25" customHeight="1">
      <c r="A211" s="7"/>
      <c r="B211" s="7"/>
      <c r="C211" s="4"/>
      <c r="D211" s="4"/>
      <c r="E211" s="7"/>
      <c r="F211" s="4"/>
      <c r="G211" s="4"/>
      <c r="H211" s="4"/>
      <c r="I211" s="7"/>
      <c r="J211" s="7"/>
      <c r="K211" s="7"/>
      <c r="L211" s="7"/>
      <c r="M211" s="7"/>
      <c r="N211" s="7"/>
      <c r="O211" s="7"/>
      <c r="P211" s="7"/>
      <c r="Q211" s="7"/>
      <c r="R211" s="7"/>
      <c r="S211" s="7"/>
      <c r="T211" s="7"/>
      <c r="U211" s="7"/>
      <c r="V211" s="7"/>
      <c r="W211" s="7"/>
      <c r="X211" s="7"/>
      <c r="Y211" s="7"/>
      <c r="Z211" s="7"/>
    </row>
    <row r="212" ht="14.25" customHeight="1">
      <c r="A212" s="7"/>
      <c r="B212" s="7"/>
      <c r="C212" s="4"/>
      <c r="D212" s="4"/>
      <c r="E212" s="7"/>
      <c r="F212" s="4"/>
      <c r="G212" s="4"/>
      <c r="H212" s="4"/>
      <c r="I212" s="7"/>
      <c r="J212" s="7"/>
      <c r="K212" s="7"/>
      <c r="L212" s="7"/>
      <c r="M212" s="7"/>
      <c r="N212" s="7"/>
      <c r="O212" s="7"/>
      <c r="P212" s="7"/>
      <c r="Q212" s="7"/>
      <c r="R212" s="7"/>
      <c r="S212" s="7"/>
      <c r="T212" s="7"/>
      <c r="U212" s="7"/>
      <c r="V212" s="7"/>
      <c r="W212" s="7"/>
      <c r="X212" s="7"/>
      <c r="Y212" s="7"/>
      <c r="Z212" s="7"/>
    </row>
    <row r="213" ht="14.25" customHeight="1">
      <c r="A213" s="7"/>
      <c r="B213" s="7"/>
      <c r="C213" s="4"/>
      <c r="D213" s="4"/>
      <c r="E213" s="7"/>
      <c r="F213" s="4"/>
      <c r="G213" s="4"/>
      <c r="H213" s="4"/>
      <c r="I213" s="7"/>
      <c r="J213" s="7"/>
      <c r="K213" s="7"/>
      <c r="L213" s="7"/>
      <c r="M213" s="7"/>
      <c r="N213" s="7"/>
      <c r="O213" s="7"/>
      <c r="P213" s="7"/>
      <c r="Q213" s="7"/>
      <c r="R213" s="7"/>
      <c r="S213" s="7"/>
      <c r="T213" s="7"/>
      <c r="U213" s="7"/>
      <c r="V213" s="7"/>
      <c r="W213" s="7"/>
      <c r="X213" s="7"/>
      <c r="Y213" s="7"/>
      <c r="Z213" s="7"/>
    </row>
    <row r="214" ht="14.25" customHeight="1">
      <c r="A214" s="7"/>
      <c r="B214" s="7"/>
      <c r="C214" s="4"/>
      <c r="D214" s="4"/>
      <c r="E214" s="7"/>
      <c r="F214" s="4"/>
      <c r="G214" s="4"/>
      <c r="H214" s="4"/>
      <c r="I214" s="7"/>
      <c r="J214" s="7"/>
      <c r="K214" s="7"/>
      <c r="L214" s="7"/>
      <c r="M214" s="7"/>
      <c r="N214" s="7"/>
      <c r="O214" s="7"/>
      <c r="P214" s="7"/>
      <c r="Q214" s="7"/>
      <c r="R214" s="7"/>
      <c r="S214" s="7"/>
      <c r="T214" s="7"/>
      <c r="U214" s="7"/>
      <c r="V214" s="7"/>
      <c r="W214" s="7"/>
      <c r="X214" s="7"/>
      <c r="Y214" s="7"/>
      <c r="Z214" s="7"/>
    </row>
    <row r="215" ht="14.25" customHeight="1">
      <c r="A215" s="7"/>
      <c r="B215" s="7"/>
      <c r="C215" s="4"/>
      <c r="D215" s="4"/>
      <c r="E215" s="7"/>
      <c r="F215" s="4"/>
      <c r="G215" s="4"/>
      <c r="H215" s="4"/>
      <c r="I215" s="7"/>
      <c r="J215" s="7"/>
      <c r="K215" s="7"/>
      <c r="L215" s="7"/>
      <c r="M215" s="7"/>
      <c r="N215" s="7"/>
      <c r="O215" s="7"/>
      <c r="P215" s="7"/>
      <c r="Q215" s="7"/>
      <c r="R215" s="7"/>
      <c r="S215" s="7"/>
      <c r="T215" s="7"/>
      <c r="U215" s="7"/>
      <c r="V215" s="7"/>
      <c r="W215" s="7"/>
      <c r="X215" s="7"/>
      <c r="Y215" s="7"/>
      <c r="Z215" s="7"/>
    </row>
    <row r="216" ht="14.25" customHeight="1">
      <c r="A216" s="7"/>
      <c r="B216" s="7"/>
      <c r="C216" s="4"/>
      <c r="D216" s="4"/>
      <c r="E216" s="7"/>
      <c r="F216" s="4"/>
      <c r="G216" s="4"/>
      <c r="H216" s="4"/>
      <c r="I216" s="7"/>
      <c r="J216" s="7"/>
      <c r="K216" s="7"/>
      <c r="L216" s="7"/>
      <c r="M216" s="7"/>
      <c r="N216" s="7"/>
      <c r="O216" s="7"/>
      <c r="P216" s="7"/>
      <c r="Q216" s="7"/>
      <c r="R216" s="7"/>
      <c r="S216" s="7"/>
      <c r="T216" s="7"/>
      <c r="U216" s="7"/>
      <c r="V216" s="7"/>
      <c r="W216" s="7"/>
      <c r="X216" s="7"/>
      <c r="Y216" s="7"/>
      <c r="Z216" s="7"/>
    </row>
    <row r="217" ht="14.25" customHeight="1">
      <c r="A217" s="7"/>
      <c r="B217" s="7"/>
      <c r="C217" s="4"/>
      <c r="D217" s="4"/>
      <c r="E217" s="7"/>
      <c r="F217" s="4"/>
      <c r="G217" s="4"/>
      <c r="H217" s="4"/>
      <c r="I217" s="7"/>
      <c r="J217" s="7"/>
      <c r="K217" s="7"/>
      <c r="L217" s="7"/>
      <c r="M217" s="7"/>
      <c r="N217" s="7"/>
      <c r="O217" s="7"/>
      <c r="P217" s="7"/>
      <c r="Q217" s="7"/>
      <c r="R217" s="7"/>
      <c r="S217" s="7"/>
      <c r="T217" s="7"/>
      <c r="U217" s="7"/>
      <c r="V217" s="7"/>
      <c r="W217" s="7"/>
      <c r="X217" s="7"/>
      <c r="Y217" s="7"/>
      <c r="Z217" s="7"/>
    </row>
    <row r="218" ht="14.25" customHeight="1">
      <c r="A218" s="7"/>
      <c r="B218" s="7"/>
      <c r="C218" s="4"/>
      <c r="D218" s="4"/>
      <c r="E218" s="7"/>
      <c r="F218" s="4"/>
      <c r="G218" s="4"/>
      <c r="H218" s="4"/>
      <c r="I218" s="7"/>
      <c r="J218" s="7"/>
      <c r="K218" s="7"/>
      <c r="L218" s="7"/>
      <c r="M218" s="7"/>
      <c r="N218" s="7"/>
      <c r="O218" s="7"/>
      <c r="P218" s="7"/>
      <c r="Q218" s="7"/>
      <c r="R218" s="7"/>
      <c r="S218" s="7"/>
      <c r="T218" s="7"/>
      <c r="U218" s="7"/>
      <c r="V218" s="7"/>
      <c r="W218" s="7"/>
      <c r="X218" s="7"/>
      <c r="Y218" s="7"/>
      <c r="Z218" s="7"/>
    </row>
    <row r="219" ht="14.25" customHeight="1">
      <c r="A219" s="7"/>
      <c r="B219" s="7"/>
      <c r="C219" s="4"/>
      <c r="D219" s="4"/>
      <c r="E219" s="7"/>
      <c r="F219" s="4"/>
      <c r="G219" s="4"/>
      <c r="H219" s="4"/>
      <c r="I219" s="7"/>
      <c r="J219" s="7"/>
      <c r="K219" s="7"/>
      <c r="L219" s="7"/>
      <c r="M219" s="7"/>
      <c r="N219" s="7"/>
      <c r="O219" s="7"/>
      <c r="P219" s="7"/>
      <c r="Q219" s="7"/>
      <c r="R219" s="7"/>
      <c r="S219" s="7"/>
      <c r="T219" s="7"/>
      <c r="U219" s="7"/>
      <c r="V219" s="7"/>
      <c r="W219" s="7"/>
      <c r="X219" s="7"/>
      <c r="Y219" s="7"/>
      <c r="Z219" s="7"/>
    </row>
    <row r="220" ht="14.25" customHeight="1">
      <c r="A220" s="7"/>
      <c r="B220" s="7"/>
      <c r="C220" s="4"/>
      <c r="D220" s="4"/>
      <c r="E220" s="7"/>
      <c r="F220" s="4"/>
      <c r="G220" s="4"/>
      <c r="H220" s="4"/>
      <c r="I220" s="7"/>
      <c r="J220" s="7"/>
      <c r="K220" s="7"/>
      <c r="L220" s="7"/>
      <c r="M220" s="7"/>
      <c r="N220" s="7"/>
      <c r="O220" s="7"/>
      <c r="P220" s="7"/>
      <c r="Q220" s="7"/>
      <c r="R220" s="7"/>
      <c r="S220" s="7"/>
      <c r="T220" s="7"/>
      <c r="U220" s="7"/>
      <c r="V220" s="7"/>
      <c r="W220" s="7"/>
      <c r="X220" s="7"/>
      <c r="Y220" s="7"/>
      <c r="Z220" s="7"/>
    </row>
    <row r="221" ht="14.25" customHeight="1">
      <c r="A221" s="7"/>
      <c r="B221" s="7"/>
      <c r="C221" s="4"/>
      <c r="D221" s="4"/>
      <c r="E221" s="7"/>
      <c r="F221" s="4"/>
      <c r="G221" s="4"/>
      <c r="H221" s="4"/>
      <c r="I221" s="7"/>
      <c r="J221" s="7"/>
      <c r="K221" s="7"/>
      <c r="L221" s="7"/>
      <c r="M221" s="7"/>
      <c r="N221" s="7"/>
      <c r="O221" s="7"/>
      <c r="P221" s="7"/>
      <c r="Q221" s="7"/>
      <c r="R221" s="7"/>
      <c r="S221" s="7"/>
      <c r="T221" s="7"/>
      <c r="U221" s="7"/>
      <c r="V221" s="7"/>
      <c r="W221" s="7"/>
      <c r="X221" s="7"/>
      <c r="Y221" s="7"/>
      <c r="Z221" s="7"/>
    </row>
    <row r="222" ht="14.25" customHeight="1">
      <c r="A222" s="7"/>
      <c r="B222" s="7"/>
      <c r="C222" s="4"/>
      <c r="D222" s="4"/>
      <c r="E222" s="7"/>
      <c r="F222" s="4"/>
      <c r="G222" s="4"/>
      <c r="H222" s="4"/>
      <c r="I222" s="7"/>
      <c r="J222" s="7"/>
      <c r="K222" s="7"/>
      <c r="L222" s="7"/>
      <c r="M222" s="7"/>
      <c r="N222" s="7"/>
      <c r="O222" s="7"/>
      <c r="P222" s="7"/>
      <c r="Q222" s="7"/>
      <c r="R222" s="7"/>
      <c r="S222" s="7"/>
      <c r="T222" s="7"/>
      <c r="U222" s="7"/>
      <c r="V222" s="7"/>
      <c r="W222" s="7"/>
      <c r="X222" s="7"/>
      <c r="Y222" s="7"/>
      <c r="Z222" s="7"/>
    </row>
    <row r="223" ht="14.25" customHeight="1">
      <c r="A223" s="7"/>
      <c r="B223" s="7"/>
      <c r="C223" s="4"/>
      <c r="D223" s="4"/>
      <c r="E223" s="7"/>
      <c r="F223" s="4"/>
      <c r="G223" s="4"/>
      <c r="H223" s="4"/>
      <c r="I223" s="7"/>
      <c r="J223" s="7"/>
      <c r="K223" s="7"/>
      <c r="L223" s="7"/>
      <c r="M223" s="7"/>
      <c r="N223" s="7"/>
      <c r="O223" s="7"/>
      <c r="P223" s="7"/>
      <c r="Q223" s="7"/>
      <c r="R223" s="7"/>
      <c r="S223" s="7"/>
      <c r="T223" s="7"/>
      <c r="U223" s="7"/>
      <c r="V223" s="7"/>
      <c r="W223" s="7"/>
      <c r="X223" s="7"/>
      <c r="Y223" s="7"/>
      <c r="Z223" s="7"/>
    </row>
    <row r="224" ht="14.25" customHeight="1">
      <c r="A224" s="7"/>
      <c r="B224" s="7"/>
      <c r="C224" s="4"/>
      <c r="D224" s="4"/>
      <c r="E224" s="7"/>
      <c r="F224" s="4"/>
      <c r="G224" s="4"/>
      <c r="H224" s="4"/>
      <c r="I224" s="7"/>
      <c r="J224" s="7"/>
      <c r="K224" s="7"/>
      <c r="L224" s="7"/>
      <c r="M224" s="7"/>
      <c r="N224" s="7"/>
      <c r="O224" s="7"/>
      <c r="P224" s="7"/>
      <c r="Q224" s="7"/>
      <c r="R224" s="7"/>
      <c r="S224" s="7"/>
      <c r="T224" s="7"/>
      <c r="U224" s="7"/>
      <c r="V224" s="7"/>
      <c r="W224" s="7"/>
      <c r="X224" s="7"/>
      <c r="Y224" s="7"/>
      <c r="Z224" s="7"/>
    </row>
    <row r="225" ht="14.25" customHeight="1">
      <c r="A225" s="7"/>
      <c r="B225" s="7"/>
      <c r="C225" s="4"/>
      <c r="D225" s="4"/>
      <c r="E225" s="7"/>
      <c r="F225" s="4"/>
      <c r="G225" s="4"/>
      <c r="H225" s="4"/>
      <c r="I225" s="7"/>
      <c r="J225" s="7"/>
      <c r="K225" s="7"/>
      <c r="L225" s="7"/>
      <c r="M225" s="7"/>
      <c r="N225" s="7"/>
      <c r="O225" s="7"/>
      <c r="P225" s="7"/>
      <c r="Q225" s="7"/>
      <c r="R225" s="7"/>
      <c r="S225" s="7"/>
      <c r="T225" s="7"/>
      <c r="U225" s="7"/>
      <c r="V225" s="7"/>
      <c r="W225" s="7"/>
      <c r="X225" s="7"/>
      <c r="Y225" s="7"/>
      <c r="Z225" s="7"/>
    </row>
    <row r="226" ht="14.25" customHeight="1">
      <c r="A226" s="7"/>
      <c r="B226" s="7"/>
      <c r="C226" s="4"/>
      <c r="D226" s="4"/>
      <c r="E226" s="7"/>
      <c r="F226" s="4"/>
      <c r="G226" s="4"/>
      <c r="H226" s="4"/>
      <c r="I226" s="7"/>
      <c r="J226" s="7"/>
      <c r="K226" s="7"/>
      <c r="L226" s="7"/>
      <c r="M226" s="7"/>
      <c r="N226" s="7"/>
      <c r="O226" s="7"/>
      <c r="P226" s="7"/>
      <c r="Q226" s="7"/>
      <c r="R226" s="7"/>
      <c r="S226" s="7"/>
      <c r="T226" s="7"/>
      <c r="U226" s="7"/>
      <c r="V226" s="7"/>
      <c r="W226" s="7"/>
      <c r="X226" s="7"/>
      <c r="Y226" s="7"/>
      <c r="Z226" s="7"/>
    </row>
    <row r="227" ht="14.25" customHeight="1">
      <c r="A227" s="7"/>
      <c r="B227" s="7"/>
      <c r="C227" s="4"/>
      <c r="D227" s="4"/>
      <c r="E227" s="7"/>
      <c r="F227" s="4"/>
      <c r="G227" s="4"/>
      <c r="H227" s="4"/>
      <c r="I227" s="7"/>
      <c r="J227" s="7"/>
      <c r="K227" s="7"/>
      <c r="L227" s="7"/>
      <c r="M227" s="7"/>
      <c r="N227" s="7"/>
      <c r="O227" s="7"/>
      <c r="P227" s="7"/>
      <c r="Q227" s="7"/>
      <c r="R227" s="7"/>
      <c r="S227" s="7"/>
      <c r="T227" s="7"/>
      <c r="U227" s="7"/>
      <c r="V227" s="7"/>
      <c r="W227" s="7"/>
      <c r="X227" s="7"/>
      <c r="Y227" s="7"/>
      <c r="Z227" s="7"/>
    </row>
    <row r="228" ht="14.25" customHeight="1">
      <c r="A228" s="7"/>
      <c r="B228" s="7"/>
      <c r="C228" s="4"/>
      <c r="D228" s="4"/>
      <c r="E228" s="7"/>
      <c r="F228" s="4"/>
      <c r="G228" s="4"/>
      <c r="H228" s="4"/>
      <c r="I228" s="7"/>
      <c r="J228" s="7"/>
      <c r="K228" s="7"/>
      <c r="L228" s="7"/>
      <c r="M228" s="7"/>
      <c r="N228" s="7"/>
      <c r="O228" s="7"/>
      <c r="P228" s="7"/>
      <c r="Q228" s="7"/>
      <c r="R228" s="7"/>
      <c r="S228" s="7"/>
      <c r="T228" s="7"/>
      <c r="U228" s="7"/>
      <c r="V228" s="7"/>
      <c r="W228" s="7"/>
      <c r="X228" s="7"/>
      <c r="Y228" s="7"/>
      <c r="Z228" s="7"/>
    </row>
    <row r="229" ht="14.25" customHeight="1">
      <c r="A229" s="7"/>
      <c r="B229" s="7"/>
      <c r="C229" s="4"/>
      <c r="D229" s="4"/>
      <c r="E229" s="7"/>
      <c r="F229" s="4"/>
      <c r="G229" s="4"/>
      <c r="H229" s="4"/>
      <c r="I229" s="7"/>
      <c r="J229" s="7"/>
      <c r="K229" s="7"/>
      <c r="L229" s="7"/>
      <c r="M229" s="7"/>
      <c r="N229" s="7"/>
      <c r="O229" s="7"/>
      <c r="P229" s="7"/>
      <c r="Q229" s="7"/>
      <c r="R229" s="7"/>
      <c r="S229" s="7"/>
      <c r="T229" s="7"/>
      <c r="U229" s="7"/>
      <c r="V229" s="7"/>
      <c r="W229" s="7"/>
      <c r="X229" s="7"/>
      <c r="Y229" s="7"/>
      <c r="Z229" s="7"/>
    </row>
    <row r="230" ht="14.25" customHeight="1">
      <c r="A230" s="7"/>
      <c r="B230" s="7"/>
      <c r="C230" s="4"/>
      <c r="D230" s="4"/>
      <c r="E230" s="7"/>
      <c r="F230" s="4"/>
      <c r="G230" s="4"/>
      <c r="H230" s="4"/>
      <c r="I230" s="7"/>
      <c r="J230" s="7"/>
      <c r="K230" s="7"/>
      <c r="L230" s="7"/>
      <c r="M230" s="7"/>
      <c r="N230" s="7"/>
      <c r="O230" s="7"/>
      <c r="P230" s="7"/>
      <c r="Q230" s="7"/>
      <c r="R230" s="7"/>
      <c r="S230" s="7"/>
      <c r="T230" s="7"/>
      <c r="U230" s="7"/>
      <c r="V230" s="7"/>
      <c r="W230" s="7"/>
      <c r="X230" s="7"/>
      <c r="Y230" s="7"/>
      <c r="Z230" s="7"/>
    </row>
    <row r="231" ht="14.25" customHeight="1">
      <c r="A231" s="7"/>
      <c r="B231" s="7"/>
      <c r="C231" s="4"/>
      <c r="D231" s="4"/>
      <c r="E231" s="7"/>
      <c r="F231" s="4"/>
      <c r="G231" s="4"/>
      <c r="H231" s="4"/>
      <c r="I231" s="7"/>
      <c r="J231" s="7"/>
      <c r="K231" s="7"/>
      <c r="L231" s="7"/>
      <c r="M231" s="7"/>
      <c r="N231" s="7"/>
      <c r="O231" s="7"/>
      <c r="P231" s="7"/>
      <c r="Q231" s="7"/>
      <c r="R231" s="7"/>
      <c r="S231" s="7"/>
      <c r="T231" s="7"/>
      <c r="U231" s="7"/>
      <c r="V231" s="7"/>
      <c r="W231" s="7"/>
      <c r="X231" s="7"/>
      <c r="Y231" s="7"/>
      <c r="Z231" s="7"/>
    </row>
    <row r="232" ht="14.25" customHeight="1">
      <c r="A232" s="7"/>
      <c r="B232" s="7"/>
      <c r="C232" s="4"/>
      <c r="D232" s="4"/>
      <c r="E232" s="7"/>
      <c r="F232" s="4"/>
      <c r="G232" s="4"/>
      <c r="H232" s="4"/>
      <c r="I232" s="7"/>
      <c r="J232" s="7"/>
      <c r="K232" s="7"/>
      <c r="L232" s="7"/>
      <c r="M232" s="7"/>
      <c r="N232" s="7"/>
      <c r="O232" s="7"/>
      <c r="P232" s="7"/>
      <c r="Q232" s="7"/>
      <c r="R232" s="7"/>
      <c r="S232" s="7"/>
      <c r="T232" s="7"/>
      <c r="U232" s="7"/>
      <c r="V232" s="7"/>
      <c r="W232" s="7"/>
      <c r="X232" s="7"/>
      <c r="Y232" s="7"/>
      <c r="Z232" s="7"/>
    </row>
    <row r="233" ht="14.25" customHeight="1">
      <c r="A233" s="7"/>
      <c r="B233" s="7"/>
      <c r="C233" s="4"/>
      <c r="D233" s="4"/>
      <c r="E233" s="7"/>
      <c r="F233" s="4"/>
      <c r="G233" s="4"/>
      <c r="H233" s="4"/>
      <c r="I233" s="7"/>
      <c r="J233" s="7"/>
      <c r="K233" s="7"/>
      <c r="L233" s="7"/>
      <c r="M233" s="7"/>
      <c r="N233" s="7"/>
      <c r="O233" s="7"/>
      <c r="P233" s="7"/>
      <c r="Q233" s="7"/>
      <c r="R233" s="7"/>
      <c r="S233" s="7"/>
      <c r="T233" s="7"/>
      <c r="U233" s="7"/>
      <c r="V233" s="7"/>
      <c r="W233" s="7"/>
      <c r="X233" s="7"/>
      <c r="Y233" s="7"/>
      <c r="Z233" s="7"/>
    </row>
    <row r="234" ht="14.25" customHeight="1">
      <c r="A234" s="7"/>
      <c r="B234" s="7"/>
      <c r="C234" s="4"/>
      <c r="D234" s="4"/>
      <c r="E234" s="7"/>
      <c r="F234" s="4"/>
      <c r="G234" s="4"/>
      <c r="H234" s="4"/>
      <c r="I234" s="7"/>
      <c r="J234" s="7"/>
      <c r="K234" s="7"/>
      <c r="L234" s="7"/>
      <c r="M234" s="7"/>
      <c r="N234" s="7"/>
      <c r="O234" s="7"/>
      <c r="P234" s="7"/>
      <c r="Q234" s="7"/>
      <c r="R234" s="7"/>
      <c r="S234" s="7"/>
      <c r="T234" s="7"/>
      <c r="U234" s="7"/>
      <c r="V234" s="7"/>
      <c r="W234" s="7"/>
      <c r="X234" s="7"/>
      <c r="Y234" s="7"/>
      <c r="Z234" s="7"/>
    </row>
    <row r="235" ht="14.25" customHeight="1">
      <c r="A235" s="7"/>
      <c r="B235" s="7"/>
      <c r="C235" s="4"/>
      <c r="D235" s="4"/>
      <c r="E235" s="7"/>
      <c r="F235" s="4"/>
      <c r="G235" s="4"/>
      <c r="H235" s="4"/>
      <c r="I235" s="7"/>
      <c r="J235" s="7"/>
      <c r="K235" s="7"/>
      <c r="L235" s="7"/>
      <c r="M235" s="7"/>
      <c r="N235" s="7"/>
      <c r="O235" s="7"/>
      <c r="P235" s="7"/>
      <c r="Q235" s="7"/>
      <c r="R235" s="7"/>
      <c r="S235" s="7"/>
      <c r="T235" s="7"/>
      <c r="U235" s="7"/>
      <c r="V235" s="7"/>
      <c r="W235" s="7"/>
      <c r="X235" s="7"/>
      <c r="Y235" s="7"/>
      <c r="Z235" s="7"/>
    </row>
    <row r="236" ht="14.25" customHeight="1">
      <c r="A236" s="7"/>
      <c r="B236" s="7"/>
      <c r="C236" s="4"/>
      <c r="D236" s="4"/>
      <c r="E236" s="7"/>
      <c r="F236" s="4"/>
      <c r="G236" s="4"/>
      <c r="H236" s="4"/>
      <c r="I236" s="7"/>
      <c r="J236" s="7"/>
      <c r="K236" s="7"/>
      <c r="L236" s="7"/>
      <c r="M236" s="7"/>
      <c r="N236" s="7"/>
      <c r="O236" s="7"/>
      <c r="P236" s="7"/>
      <c r="Q236" s="7"/>
      <c r="R236" s="7"/>
      <c r="S236" s="7"/>
      <c r="T236" s="7"/>
      <c r="U236" s="7"/>
      <c r="V236" s="7"/>
      <c r="W236" s="7"/>
      <c r="X236" s="7"/>
      <c r="Y236" s="7"/>
      <c r="Z236" s="7"/>
    </row>
    <row r="237" ht="14.25" customHeight="1">
      <c r="A237" s="7"/>
      <c r="B237" s="7"/>
      <c r="C237" s="4"/>
      <c r="D237" s="4"/>
      <c r="E237" s="7"/>
      <c r="F237" s="4"/>
      <c r="G237" s="4"/>
      <c r="H237" s="4"/>
      <c r="I237" s="7"/>
      <c r="J237" s="7"/>
      <c r="K237" s="7"/>
      <c r="L237" s="7"/>
      <c r="M237" s="7"/>
      <c r="N237" s="7"/>
      <c r="O237" s="7"/>
      <c r="P237" s="7"/>
      <c r="Q237" s="7"/>
      <c r="R237" s="7"/>
      <c r="S237" s="7"/>
      <c r="T237" s="7"/>
      <c r="U237" s="7"/>
      <c r="V237" s="7"/>
      <c r="W237" s="7"/>
      <c r="X237" s="7"/>
      <c r="Y237" s="7"/>
      <c r="Z237" s="7"/>
    </row>
    <row r="238" ht="14.25" customHeight="1">
      <c r="A238" s="7"/>
      <c r="B238" s="7"/>
      <c r="C238" s="4"/>
      <c r="D238" s="4"/>
      <c r="E238" s="7"/>
      <c r="F238" s="4"/>
      <c r="G238" s="4"/>
      <c r="H238" s="4"/>
      <c r="I238" s="7"/>
      <c r="J238" s="7"/>
      <c r="K238" s="7"/>
      <c r="L238" s="7"/>
      <c r="M238" s="7"/>
      <c r="N238" s="7"/>
      <c r="O238" s="7"/>
      <c r="P238" s="7"/>
      <c r="Q238" s="7"/>
      <c r="R238" s="7"/>
      <c r="S238" s="7"/>
      <c r="T238" s="7"/>
      <c r="U238" s="7"/>
      <c r="V238" s="7"/>
      <c r="W238" s="7"/>
      <c r="X238" s="7"/>
      <c r="Y238" s="7"/>
      <c r="Z238" s="7"/>
    </row>
    <row r="239" ht="14.25" customHeight="1">
      <c r="A239" s="7"/>
      <c r="B239" s="7"/>
      <c r="C239" s="4"/>
      <c r="D239" s="4"/>
      <c r="E239" s="7"/>
      <c r="F239" s="4"/>
      <c r="G239" s="4"/>
      <c r="H239" s="4"/>
      <c r="I239" s="7"/>
      <c r="J239" s="7"/>
      <c r="K239" s="7"/>
      <c r="L239" s="7"/>
      <c r="M239" s="7"/>
      <c r="N239" s="7"/>
      <c r="O239" s="7"/>
      <c r="P239" s="7"/>
      <c r="Q239" s="7"/>
      <c r="R239" s="7"/>
      <c r="S239" s="7"/>
      <c r="T239" s="7"/>
      <c r="U239" s="7"/>
      <c r="V239" s="7"/>
      <c r="W239" s="7"/>
      <c r="X239" s="7"/>
      <c r="Y239" s="7"/>
      <c r="Z239" s="7"/>
    </row>
    <row r="240" ht="14.25" customHeight="1">
      <c r="A240" s="7"/>
      <c r="B240" s="7"/>
      <c r="C240" s="4"/>
      <c r="D240" s="4"/>
      <c r="E240" s="7"/>
      <c r="F240" s="4"/>
      <c r="G240" s="4"/>
      <c r="H240" s="4"/>
      <c r="I240" s="7"/>
      <c r="J240" s="7"/>
      <c r="K240" s="7"/>
      <c r="L240" s="7"/>
      <c r="M240" s="7"/>
      <c r="N240" s="7"/>
      <c r="O240" s="7"/>
      <c r="P240" s="7"/>
      <c r="Q240" s="7"/>
      <c r="R240" s="7"/>
      <c r="S240" s="7"/>
      <c r="T240" s="7"/>
      <c r="U240" s="7"/>
      <c r="V240" s="7"/>
      <c r="W240" s="7"/>
      <c r="X240" s="7"/>
      <c r="Y240" s="7"/>
      <c r="Z240" s="7"/>
    </row>
    <row r="241" ht="14.25" customHeight="1">
      <c r="A241" s="7"/>
      <c r="B241" s="7"/>
      <c r="C241" s="4"/>
      <c r="D241" s="4"/>
      <c r="E241" s="7"/>
      <c r="F241" s="4"/>
      <c r="G241" s="4"/>
      <c r="H241" s="4"/>
      <c r="I241" s="7"/>
      <c r="J241" s="7"/>
      <c r="K241" s="7"/>
      <c r="L241" s="7"/>
      <c r="M241" s="7"/>
      <c r="N241" s="7"/>
      <c r="O241" s="7"/>
      <c r="P241" s="7"/>
      <c r="Q241" s="7"/>
      <c r="R241" s="7"/>
      <c r="S241" s="7"/>
      <c r="T241" s="7"/>
      <c r="U241" s="7"/>
      <c r="V241" s="7"/>
      <c r="W241" s="7"/>
      <c r="X241" s="7"/>
      <c r="Y241" s="7"/>
      <c r="Z241" s="7"/>
    </row>
    <row r="242" ht="14.25" customHeight="1">
      <c r="A242" s="7"/>
      <c r="B242" s="7"/>
      <c r="C242" s="4"/>
      <c r="D242" s="4"/>
      <c r="E242" s="7"/>
      <c r="F242" s="4"/>
      <c r="G242" s="4"/>
      <c r="H242" s="4"/>
      <c r="I242" s="7"/>
      <c r="J242" s="7"/>
      <c r="K242" s="7"/>
      <c r="L242" s="7"/>
      <c r="M242" s="7"/>
      <c r="N242" s="7"/>
      <c r="O242" s="7"/>
      <c r="P242" s="7"/>
      <c r="Q242" s="7"/>
      <c r="R242" s="7"/>
      <c r="S242" s="7"/>
      <c r="T242" s="7"/>
      <c r="U242" s="7"/>
      <c r="V242" s="7"/>
      <c r="W242" s="7"/>
      <c r="X242" s="7"/>
      <c r="Y242" s="7"/>
      <c r="Z242" s="7"/>
    </row>
    <row r="243" ht="14.25" customHeight="1">
      <c r="A243" s="7"/>
      <c r="B243" s="7"/>
      <c r="C243" s="4"/>
      <c r="D243" s="4"/>
      <c r="E243" s="7"/>
      <c r="F243" s="4"/>
      <c r="G243" s="4"/>
      <c r="H243" s="4"/>
      <c r="I243" s="7"/>
      <c r="J243" s="7"/>
      <c r="K243" s="7"/>
      <c r="L243" s="7"/>
      <c r="M243" s="7"/>
      <c r="N243" s="7"/>
      <c r="O243" s="7"/>
      <c r="P243" s="7"/>
      <c r="Q243" s="7"/>
      <c r="R243" s="7"/>
      <c r="S243" s="7"/>
      <c r="T243" s="7"/>
      <c r="U243" s="7"/>
      <c r="V243" s="7"/>
      <c r="W243" s="7"/>
      <c r="X243" s="7"/>
      <c r="Y243" s="7"/>
      <c r="Z243" s="7"/>
    </row>
    <row r="244" ht="14.25" customHeight="1">
      <c r="A244" s="7"/>
      <c r="B244" s="7"/>
      <c r="C244" s="4"/>
      <c r="D244" s="4"/>
      <c r="E244" s="7"/>
      <c r="F244" s="4"/>
      <c r="G244" s="4"/>
      <c r="H244" s="4"/>
      <c r="I244" s="7"/>
      <c r="J244" s="7"/>
      <c r="K244" s="7"/>
      <c r="L244" s="7"/>
      <c r="M244" s="7"/>
      <c r="N244" s="7"/>
      <c r="O244" s="7"/>
      <c r="P244" s="7"/>
      <c r="Q244" s="7"/>
      <c r="R244" s="7"/>
      <c r="S244" s="7"/>
      <c r="T244" s="7"/>
      <c r="U244" s="7"/>
      <c r="V244" s="7"/>
      <c r="W244" s="7"/>
      <c r="X244" s="7"/>
      <c r="Y244" s="7"/>
      <c r="Z244" s="7"/>
    </row>
    <row r="245" ht="14.25" customHeight="1">
      <c r="A245" s="7"/>
      <c r="B245" s="7"/>
      <c r="C245" s="4"/>
      <c r="D245" s="4"/>
      <c r="E245" s="7"/>
      <c r="F245" s="4"/>
      <c r="G245" s="4"/>
      <c r="H245" s="4"/>
      <c r="I245" s="7"/>
      <c r="J245" s="7"/>
      <c r="K245" s="7"/>
      <c r="L245" s="7"/>
      <c r="M245" s="7"/>
      <c r="N245" s="7"/>
      <c r="O245" s="7"/>
      <c r="P245" s="7"/>
      <c r="Q245" s="7"/>
      <c r="R245" s="7"/>
      <c r="S245" s="7"/>
      <c r="T245" s="7"/>
      <c r="U245" s="7"/>
      <c r="V245" s="7"/>
      <c r="W245" s="7"/>
      <c r="X245" s="7"/>
      <c r="Y245" s="7"/>
      <c r="Z245" s="7"/>
    </row>
    <row r="246" ht="14.25" customHeight="1">
      <c r="A246" s="7"/>
      <c r="B246" s="7"/>
      <c r="C246" s="4"/>
      <c r="D246" s="4"/>
      <c r="E246" s="7"/>
      <c r="F246" s="4"/>
      <c r="G246" s="4"/>
      <c r="H246" s="4"/>
      <c r="I246" s="7"/>
      <c r="J246" s="7"/>
      <c r="K246" s="7"/>
      <c r="L246" s="7"/>
      <c r="M246" s="7"/>
      <c r="N246" s="7"/>
      <c r="O246" s="7"/>
      <c r="P246" s="7"/>
      <c r="Q246" s="7"/>
      <c r="R246" s="7"/>
      <c r="S246" s="7"/>
      <c r="T246" s="7"/>
      <c r="U246" s="7"/>
      <c r="V246" s="7"/>
      <c r="W246" s="7"/>
      <c r="X246" s="7"/>
      <c r="Y246" s="7"/>
      <c r="Z246" s="7"/>
    </row>
    <row r="247" ht="14.25" customHeight="1">
      <c r="A247" s="7"/>
      <c r="B247" s="7"/>
      <c r="C247" s="4"/>
      <c r="D247" s="4"/>
      <c r="E247" s="7"/>
      <c r="F247" s="4"/>
      <c r="G247" s="4"/>
      <c r="H247" s="4"/>
      <c r="I247" s="7"/>
      <c r="J247" s="7"/>
      <c r="K247" s="7"/>
      <c r="L247" s="7"/>
      <c r="M247" s="7"/>
      <c r="N247" s="7"/>
      <c r="O247" s="7"/>
      <c r="P247" s="7"/>
      <c r="Q247" s="7"/>
      <c r="R247" s="7"/>
      <c r="S247" s="7"/>
      <c r="T247" s="7"/>
      <c r="U247" s="7"/>
      <c r="V247" s="7"/>
      <c r="W247" s="7"/>
      <c r="X247" s="7"/>
      <c r="Y247" s="7"/>
      <c r="Z247" s="7"/>
    </row>
    <row r="248" ht="14.25" customHeight="1">
      <c r="A248" s="7"/>
      <c r="B248" s="7"/>
      <c r="C248" s="4"/>
      <c r="D248" s="4"/>
      <c r="E248" s="7"/>
      <c r="F248" s="4"/>
      <c r="G248" s="4"/>
      <c r="H248" s="4"/>
      <c r="I248" s="7"/>
      <c r="J248" s="7"/>
      <c r="K248" s="7"/>
      <c r="L248" s="7"/>
      <c r="M248" s="7"/>
      <c r="N248" s="7"/>
      <c r="O248" s="7"/>
      <c r="P248" s="7"/>
      <c r="Q248" s="7"/>
      <c r="R248" s="7"/>
      <c r="S248" s="7"/>
      <c r="T248" s="7"/>
      <c r="U248" s="7"/>
      <c r="V248" s="7"/>
      <c r="W248" s="7"/>
      <c r="X248" s="7"/>
      <c r="Y248" s="7"/>
      <c r="Z248" s="7"/>
    </row>
    <row r="249" ht="14.25" customHeight="1">
      <c r="A249" s="7"/>
      <c r="B249" s="7"/>
      <c r="C249" s="4"/>
      <c r="D249" s="4"/>
      <c r="E249" s="7"/>
      <c r="F249" s="4"/>
      <c r="G249" s="4"/>
      <c r="H249" s="4"/>
      <c r="I249" s="7"/>
      <c r="J249" s="7"/>
      <c r="K249" s="7"/>
      <c r="L249" s="7"/>
      <c r="M249" s="7"/>
      <c r="N249" s="7"/>
      <c r="O249" s="7"/>
      <c r="P249" s="7"/>
      <c r="Q249" s="7"/>
      <c r="R249" s="7"/>
      <c r="S249" s="7"/>
      <c r="T249" s="7"/>
      <c r="U249" s="7"/>
      <c r="V249" s="7"/>
      <c r="W249" s="7"/>
      <c r="X249" s="7"/>
      <c r="Y249" s="7"/>
      <c r="Z249" s="7"/>
    </row>
    <row r="250" ht="14.25" customHeight="1">
      <c r="A250" s="7"/>
      <c r="B250" s="7"/>
      <c r="C250" s="4"/>
      <c r="D250" s="4"/>
      <c r="E250" s="7"/>
      <c r="F250" s="4"/>
      <c r="G250" s="4"/>
      <c r="H250" s="4"/>
      <c r="I250" s="7"/>
      <c r="J250" s="7"/>
      <c r="K250" s="7"/>
      <c r="L250" s="7"/>
      <c r="M250" s="7"/>
      <c r="N250" s="7"/>
      <c r="O250" s="7"/>
      <c r="P250" s="7"/>
      <c r="Q250" s="7"/>
      <c r="R250" s="7"/>
      <c r="S250" s="7"/>
      <c r="T250" s="7"/>
      <c r="U250" s="7"/>
      <c r="V250" s="7"/>
      <c r="W250" s="7"/>
      <c r="X250" s="7"/>
      <c r="Y250" s="7"/>
      <c r="Z250" s="7"/>
    </row>
    <row r="251" ht="14.25" customHeight="1">
      <c r="A251" s="7"/>
      <c r="B251" s="7"/>
      <c r="C251" s="4"/>
      <c r="D251" s="4"/>
      <c r="E251" s="7"/>
      <c r="F251" s="4"/>
      <c r="G251" s="4"/>
      <c r="H251" s="4"/>
      <c r="I251" s="7"/>
      <c r="J251" s="7"/>
      <c r="K251" s="7"/>
      <c r="L251" s="7"/>
      <c r="M251" s="7"/>
      <c r="N251" s="7"/>
      <c r="O251" s="7"/>
      <c r="P251" s="7"/>
      <c r="Q251" s="7"/>
      <c r="R251" s="7"/>
      <c r="S251" s="7"/>
      <c r="T251" s="7"/>
      <c r="U251" s="7"/>
      <c r="V251" s="7"/>
      <c r="W251" s="7"/>
      <c r="X251" s="7"/>
      <c r="Y251" s="7"/>
      <c r="Z251" s="7"/>
    </row>
    <row r="252" ht="14.25" customHeight="1">
      <c r="A252" s="7"/>
      <c r="B252" s="7"/>
      <c r="C252" s="4"/>
      <c r="D252" s="4"/>
      <c r="E252" s="7"/>
      <c r="F252" s="4"/>
      <c r="G252" s="4"/>
      <c r="H252" s="4"/>
      <c r="I252" s="7"/>
      <c r="J252" s="7"/>
      <c r="K252" s="7"/>
      <c r="L252" s="7"/>
      <c r="M252" s="7"/>
      <c r="N252" s="7"/>
      <c r="O252" s="7"/>
      <c r="P252" s="7"/>
      <c r="Q252" s="7"/>
      <c r="R252" s="7"/>
      <c r="S252" s="7"/>
      <c r="T252" s="7"/>
      <c r="U252" s="7"/>
      <c r="V252" s="7"/>
      <c r="W252" s="7"/>
      <c r="X252" s="7"/>
      <c r="Y252" s="7"/>
      <c r="Z252" s="7"/>
    </row>
    <row r="253" ht="14.25" customHeight="1">
      <c r="A253" s="7"/>
      <c r="B253" s="7"/>
      <c r="C253" s="4"/>
      <c r="D253" s="4"/>
      <c r="E253" s="7"/>
      <c r="F253" s="4"/>
      <c r="G253" s="4"/>
      <c r="H253" s="4"/>
      <c r="I253" s="7"/>
      <c r="J253" s="7"/>
      <c r="K253" s="7"/>
      <c r="L253" s="7"/>
      <c r="M253" s="7"/>
      <c r="N253" s="7"/>
      <c r="O253" s="7"/>
      <c r="P253" s="7"/>
      <c r="Q253" s="7"/>
      <c r="R253" s="7"/>
      <c r="S253" s="7"/>
      <c r="T253" s="7"/>
      <c r="U253" s="7"/>
      <c r="V253" s="7"/>
      <c r="W253" s="7"/>
      <c r="X253" s="7"/>
      <c r="Y253" s="7"/>
      <c r="Z253" s="7"/>
    </row>
    <row r="254" ht="14.25" customHeight="1">
      <c r="A254" s="7"/>
      <c r="B254" s="7"/>
      <c r="C254" s="4"/>
      <c r="D254" s="4"/>
      <c r="E254" s="7"/>
      <c r="F254" s="4"/>
      <c r="G254" s="4"/>
      <c r="H254" s="4"/>
      <c r="I254" s="7"/>
      <c r="J254" s="7"/>
      <c r="K254" s="7"/>
      <c r="L254" s="7"/>
      <c r="M254" s="7"/>
      <c r="N254" s="7"/>
      <c r="O254" s="7"/>
      <c r="P254" s="7"/>
      <c r="Q254" s="7"/>
      <c r="R254" s="7"/>
      <c r="S254" s="7"/>
      <c r="T254" s="7"/>
      <c r="U254" s="7"/>
      <c r="V254" s="7"/>
      <c r="W254" s="7"/>
      <c r="X254" s="7"/>
      <c r="Y254" s="7"/>
      <c r="Z254" s="7"/>
    </row>
    <row r="255" ht="14.25" customHeight="1">
      <c r="A255" s="7"/>
      <c r="B255" s="7"/>
      <c r="C255" s="4"/>
      <c r="D255" s="4"/>
      <c r="E255" s="7"/>
      <c r="F255" s="4"/>
      <c r="G255" s="4"/>
      <c r="H255" s="4"/>
      <c r="I255" s="7"/>
      <c r="J255" s="7"/>
      <c r="K255" s="7"/>
      <c r="L255" s="7"/>
      <c r="M255" s="7"/>
      <c r="N255" s="7"/>
      <c r="O255" s="7"/>
      <c r="P255" s="7"/>
      <c r="Q255" s="7"/>
      <c r="R255" s="7"/>
      <c r="S255" s="7"/>
      <c r="T255" s="7"/>
      <c r="U255" s="7"/>
      <c r="V255" s="7"/>
      <c r="W255" s="7"/>
      <c r="X255" s="7"/>
      <c r="Y255" s="7"/>
      <c r="Z255" s="7"/>
    </row>
    <row r="256" ht="14.25" customHeight="1">
      <c r="A256" s="7"/>
      <c r="B256" s="7"/>
      <c r="C256" s="4"/>
      <c r="D256" s="4"/>
      <c r="E256" s="7"/>
      <c r="F256" s="4"/>
      <c r="G256" s="4"/>
      <c r="H256" s="4"/>
      <c r="I256" s="7"/>
      <c r="J256" s="7"/>
      <c r="K256" s="7"/>
      <c r="L256" s="7"/>
      <c r="M256" s="7"/>
      <c r="N256" s="7"/>
      <c r="O256" s="7"/>
      <c r="P256" s="7"/>
      <c r="Q256" s="7"/>
      <c r="R256" s="7"/>
      <c r="S256" s="7"/>
      <c r="T256" s="7"/>
      <c r="U256" s="7"/>
      <c r="V256" s="7"/>
      <c r="W256" s="7"/>
      <c r="X256" s="7"/>
      <c r="Y256" s="7"/>
      <c r="Z256" s="7"/>
    </row>
    <row r="257" ht="14.25" customHeight="1">
      <c r="A257" s="7"/>
      <c r="B257" s="7"/>
      <c r="C257" s="4"/>
      <c r="D257" s="4"/>
      <c r="E257" s="7"/>
      <c r="F257" s="4"/>
      <c r="G257" s="4"/>
      <c r="H257" s="4"/>
      <c r="I257" s="7"/>
      <c r="J257" s="7"/>
      <c r="K257" s="7"/>
      <c r="L257" s="7"/>
      <c r="M257" s="7"/>
      <c r="N257" s="7"/>
      <c r="O257" s="7"/>
      <c r="P257" s="7"/>
      <c r="Q257" s="7"/>
      <c r="R257" s="7"/>
      <c r="S257" s="7"/>
      <c r="T257" s="7"/>
      <c r="U257" s="7"/>
      <c r="V257" s="7"/>
      <c r="W257" s="7"/>
      <c r="X257" s="7"/>
      <c r="Y257" s="7"/>
      <c r="Z257" s="7"/>
    </row>
    <row r="258" ht="14.25" customHeight="1">
      <c r="A258" s="7"/>
      <c r="B258" s="7"/>
      <c r="C258" s="4"/>
      <c r="D258" s="4"/>
      <c r="E258" s="7"/>
      <c r="F258" s="4"/>
      <c r="G258" s="4"/>
      <c r="H258" s="4"/>
      <c r="I258" s="7"/>
      <c r="J258" s="7"/>
      <c r="K258" s="7"/>
      <c r="L258" s="7"/>
      <c r="M258" s="7"/>
      <c r="N258" s="7"/>
      <c r="O258" s="7"/>
      <c r="P258" s="7"/>
      <c r="Q258" s="7"/>
      <c r="R258" s="7"/>
      <c r="S258" s="7"/>
      <c r="T258" s="7"/>
      <c r="U258" s="7"/>
      <c r="V258" s="7"/>
      <c r="W258" s="7"/>
      <c r="X258" s="7"/>
      <c r="Y258" s="7"/>
      <c r="Z258" s="7"/>
    </row>
    <row r="259" ht="14.25" customHeight="1">
      <c r="A259" s="7"/>
      <c r="B259" s="7"/>
      <c r="C259" s="4"/>
      <c r="D259" s="4"/>
      <c r="E259" s="7"/>
      <c r="F259" s="4"/>
      <c r="G259" s="4"/>
      <c r="H259" s="4"/>
      <c r="I259" s="7"/>
      <c r="J259" s="7"/>
      <c r="K259" s="7"/>
      <c r="L259" s="7"/>
      <c r="M259" s="7"/>
      <c r="N259" s="7"/>
      <c r="O259" s="7"/>
      <c r="P259" s="7"/>
      <c r="Q259" s="7"/>
      <c r="R259" s="7"/>
      <c r="S259" s="7"/>
      <c r="T259" s="7"/>
      <c r="U259" s="7"/>
      <c r="V259" s="7"/>
      <c r="W259" s="7"/>
      <c r="X259" s="7"/>
      <c r="Y259" s="7"/>
      <c r="Z259" s="7"/>
    </row>
    <row r="260" ht="14.25" customHeight="1">
      <c r="A260" s="7"/>
      <c r="B260" s="7"/>
      <c r="C260" s="4"/>
      <c r="D260" s="4"/>
      <c r="E260" s="7"/>
      <c r="F260" s="4"/>
      <c r="G260" s="4"/>
      <c r="H260" s="4"/>
      <c r="I260" s="7"/>
      <c r="J260" s="7"/>
      <c r="K260" s="7"/>
      <c r="L260" s="7"/>
      <c r="M260" s="7"/>
      <c r="N260" s="7"/>
      <c r="O260" s="7"/>
      <c r="P260" s="7"/>
      <c r="Q260" s="7"/>
      <c r="R260" s="7"/>
      <c r="S260" s="7"/>
      <c r="T260" s="7"/>
      <c r="U260" s="7"/>
      <c r="V260" s="7"/>
      <c r="W260" s="7"/>
      <c r="X260" s="7"/>
      <c r="Y260" s="7"/>
      <c r="Z260" s="7"/>
    </row>
    <row r="261" ht="14.25" customHeight="1">
      <c r="A261" s="7"/>
      <c r="B261" s="7"/>
      <c r="C261" s="4"/>
      <c r="D261" s="4"/>
      <c r="E261" s="7"/>
      <c r="F261" s="4"/>
      <c r="G261" s="4"/>
      <c r="H261" s="4"/>
      <c r="I261" s="7"/>
      <c r="J261" s="7"/>
      <c r="K261" s="7"/>
      <c r="L261" s="7"/>
      <c r="M261" s="7"/>
      <c r="N261" s="7"/>
      <c r="O261" s="7"/>
      <c r="P261" s="7"/>
      <c r="Q261" s="7"/>
      <c r="R261" s="7"/>
      <c r="S261" s="7"/>
      <c r="T261" s="7"/>
      <c r="U261" s="7"/>
      <c r="V261" s="7"/>
      <c r="W261" s="7"/>
      <c r="X261" s="7"/>
      <c r="Y261" s="7"/>
      <c r="Z261" s="7"/>
    </row>
    <row r="262" ht="14.25" customHeight="1">
      <c r="A262" s="7"/>
      <c r="B262" s="7"/>
      <c r="C262" s="4"/>
      <c r="D262" s="4"/>
      <c r="E262" s="7"/>
      <c r="F262" s="4"/>
      <c r="G262" s="4"/>
      <c r="H262" s="4"/>
      <c r="I262" s="7"/>
      <c r="J262" s="7"/>
      <c r="K262" s="7"/>
      <c r="L262" s="7"/>
      <c r="M262" s="7"/>
      <c r="N262" s="7"/>
      <c r="O262" s="7"/>
      <c r="P262" s="7"/>
      <c r="Q262" s="7"/>
      <c r="R262" s="7"/>
      <c r="S262" s="7"/>
      <c r="T262" s="7"/>
      <c r="U262" s="7"/>
      <c r="V262" s="7"/>
      <c r="W262" s="7"/>
      <c r="X262" s="7"/>
      <c r="Y262" s="7"/>
      <c r="Z262" s="7"/>
    </row>
    <row r="263" ht="14.25" customHeight="1">
      <c r="A263" s="7"/>
      <c r="B263" s="7"/>
      <c r="C263" s="4"/>
      <c r="D263" s="4"/>
      <c r="E263" s="7"/>
      <c r="F263" s="4"/>
      <c r="G263" s="4"/>
      <c r="H263" s="4"/>
      <c r="I263" s="7"/>
      <c r="J263" s="7"/>
      <c r="K263" s="7"/>
      <c r="L263" s="7"/>
      <c r="M263" s="7"/>
      <c r="N263" s="7"/>
      <c r="O263" s="7"/>
      <c r="P263" s="7"/>
      <c r="Q263" s="7"/>
      <c r="R263" s="7"/>
      <c r="S263" s="7"/>
      <c r="T263" s="7"/>
      <c r="U263" s="7"/>
      <c r="V263" s="7"/>
      <c r="W263" s="7"/>
      <c r="X263" s="7"/>
      <c r="Y263" s="7"/>
      <c r="Z263" s="7"/>
    </row>
    <row r="264" ht="14.25" customHeight="1">
      <c r="A264" s="7"/>
      <c r="B264" s="7"/>
      <c r="C264" s="4"/>
      <c r="D264" s="4"/>
      <c r="E264" s="7"/>
      <c r="F264" s="4"/>
      <c r="G264" s="4"/>
      <c r="H264" s="4"/>
      <c r="I264" s="7"/>
      <c r="J264" s="7"/>
      <c r="K264" s="7"/>
      <c r="L264" s="7"/>
      <c r="M264" s="7"/>
      <c r="N264" s="7"/>
      <c r="O264" s="7"/>
      <c r="P264" s="7"/>
      <c r="Q264" s="7"/>
      <c r="R264" s="7"/>
      <c r="S264" s="7"/>
      <c r="T264" s="7"/>
      <c r="U264" s="7"/>
      <c r="V264" s="7"/>
      <c r="W264" s="7"/>
      <c r="X264" s="7"/>
      <c r="Y264" s="7"/>
      <c r="Z264" s="7"/>
    </row>
    <row r="265" ht="14.25" customHeight="1">
      <c r="A265" s="7"/>
      <c r="B265" s="7"/>
      <c r="C265" s="4"/>
      <c r="D265" s="4"/>
      <c r="E265" s="7"/>
      <c r="F265" s="4"/>
      <c r="G265" s="4"/>
      <c r="H265" s="4"/>
      <c r="I265" s="7"/>
      <c r="J265" s="7"/>
      <c r="K265" s="7"/>
      <c r="L265" s="7"/>
      <c r="M265" s="7"/>
      <c r="N265" s="7"/>
      <c r="O265" s="7"/>
      <c r="P265" s="7"/>
      <c r="Q265" s="7"/>
      <c r="R265" s="7"/>
      <c r="S265" s="7"/>
      <c r="T265" s="7"/>
      <c r="U265" s="7"/>
      <c r="V265" s="7"/>
      <c r="W265" s="7"/>
      <c r="X265" s="7"/>
      <c r="Y265" s="7"/>
      <c r="Z265" s="7"/>
    </row>
    <row r="266" ht="14.25" customHeight="1">
      <c r="A266" s="7"/>
      <c r="B266" s="7"/>
      <c r="C266" s="4"/>
      <c r="D266" s="4"/>
      <c r="E266" s="7"/>
      <c r="F266" s="4"/>
      <c r="G266" s="4"/>
      <c r="H266" s="4"/>
      <c r="I266" s="7"/>
      <c r="J266" s="7"/>
      <c r="K266" s="7"/>
      <c r="L266" s="7"/>
      <c r="M266" s="7"/>
      <c r="N266" s="7"/>
      <c r="O266" s="7"/>
      <c r="P266" s="7"/>
      <c r="Q266" s="7"/>
      <c r="R266" s="7"/>
      <c r="S266" s="7"/>
      <c r="T266" s="7"/>
      <c r="U266" s="7"/>
      <c r="V266" s="7"/>
      <c r="W266" s="7"/>
      <c r="X266" s="7"/>
      <c r="Y266" s="7"/>
      <c r="Z266" s="7"/>
    </row>
    <row r="267" ht="14.25" customHeight="1">
      <c r="A267" s="7"/>
      <c r="B267" s="7"/>
      <c r="C267" s="4"/>
      <c r="D267" s="4"/>
      <c r="E267" s="7"/>
      <c r="F267" s="4"/>
      <c r="G267" s="4"/>
      <c r="H267" s="4"/>
      <c r="I267" s="7"/>
      <c r="J267" s="7"/>
      <c r="K267" s="7"/>
      <c r="L267" s="7"/>
      <c r="M267" s="7"/>
      <c r="N267" s="7"/>
      <c r="O267" s="7"/>
      <c r="P267" s="7"/>
      <c r="Q267" s="7"/>
      <c r="R267" s="7"/>
      <c r="S267" s="7"/>
      <c r="T267" s="7"/>
      <c r="U267" s="7"/>
      <c r="V267" s="7"/>
      <c r="W267" s="7"/>
      <c r="X267" s="7"/>
      <c r="Y267" s="7"/>
      <c r="Z267" s="7"/>
    </row>
    <row r="268" ht="14.25" customHeight="1">
      <c r="A268" s="7"/>
      <c r="B268" s="7"/>
      <c r="C268" s="4"/>
      <c r="D268" s="4"/>
      <c r="E268" s="7"/>
      <c r="F268" s="4"/>
      <c r="G268" s="4"/>
      <c r="H268" s="4"/>
      <c r="I268" s="7"/>
      <c r="J268" s="7"/>
      <c r="K268" s="7"/>
      <c r="L268" s="7"/>
      <c r="M268" s="7"/>
      <c r="N268" s="7"/>
      <c r="O268" s="7"/>
      <c r="P268" s="7"/>
      <c r="Q268" s="7"/>
      <c r="R268" s="7"/>
      <c r="S268" s="7"/>
      <c r="T268" s="7"/>
      <c r="U268" s="7"/>
      <c r="V268" s="7"/>
      <c r="W268" s="7"/>
      <c r="X268" s="7"/>
      <c r="Y268" s="7"/>
      <c r="Z268" s="7"/>
    </row>
    <row r="269" ht="14.25" customHeight="1">
      <c r="A269" s="7"/>
      <c r="B269" s="7"/>
      <c r="C269" s="4"/>
      <c r="D269" s="4"/>
      <c r="E269" s="7"/>
      <c r="F269" s="4"/>
      <c r="G269" s="4"/>
      <c r="H269" s="4"/>
      <c r="I269" s="7"/>
      <c r="J269" s="7"/>
      <c r="K269" s="7"/>
      <c r="L269" s="7"/>
      <c r="M269" s="7"/>
      <c r="N269" s="7"/>
      <c r="O269" s="7"/>
      <c r="P269" s="7"/>
      <c r="Q269" s="7"/>
      <c r="R269" s="7"/>
      <c r="S269" s="7"/>
      <c r="T269" s="7"/>
      <c r="U269" s="7"/>
      <c r="V269" s="7"/>
      <c r="W269" s="7"/>
      <c r="X269" s="7"/>
      <c r="Y269" s="7"/>
      <c r="Z269" s="7"/>
    </row>
    <row r="270" ht="14.25" customHeight="1">
      <c r="A270" s="7"/>
      <c r="B270" s="7"/>
      <c r="C270" s="4"/>
      <c r="D270" s="4"/>
      <c r="E270" s="7"/>
      <c r="F270" s="4"/>
      <c r="G270" s="4"/>
      <c r="H270" s="4"/>
      <c r="I270" s="7"/>
      <c r="J270" s="7"/>
      <c r="K270" s="7"/>
      <c r="L270" s="7"/>
      <c r="M270" s="7"/>
      <c r="N270" s="7"/>
      <c r="O270" s="7"/>
      <c r="P270" s="7"/>
      <c r="Q270" s="7"/>
      <c r="R270" s="7"/>
      <c r="S270" s="7"/>
      <c r="T270" s="7"/>
      <c r="U270" s="7"/>
      <c r="V270" s="7"/>
      <c r="W270" s="7"/>
      <c r="X270" s="7"/>
      <c r="Y270" s="7"/>
      <c r="Z270" s="7"/>
    </row>
    <row r="271" ht="14.25" customHeight="1">
      <c r="A271" s="7"/>
      <c r="B271" s="7"/>
      <c r="C271" s="4"/>
      <c r="D271" s="4"/>
      <c r="E271" s="7"/>
      <c r="F271" s="4"/>
      <c r="G271" s="4"/>
      <c r="H271" s="4"/>
      <c r="I271" s="7"/>
      <c r="J271" s="7"/>
      <c r="K271" s="7"/>
      <c r="L271" s="7"/>
      <c r="M271" s="7"/>
      <c r="N271" s="7"/>
      <c r="O271" s="7"/>
      <c r="P271" s="7"/>
      <c r="Q271" s="7"/>
      <c r="R271" s="7"/>
      <c r="S271" s="7"/>
      <c r="T271" s="7"/>
      <c r="U271" s="7"/>
      <c r="V271" s="7"/>
      <c r="W271" s="7"/>
      <c r="X271" s="7"/>
      <c r="Y271" s="7"/>
      <c r="Z271" s="7"/>
    </row>
    <row r="272" ht="14.25" customHeight="1">
      <c r="A272" s="7"/>
      <c r="B272" s="7"/>
      <c r="C272" s="4"/>
      <c r="D272" s="4"/>
      <c r="E272" s="7"/>
      <c r="F272" s="4"/>
      <c r="G272" s="4"/>
      <c r="H272" s="4"/>
      <c r="I272" s="7"/>
      <c r="J272" s="7"/>
      <c r="K272" s="7"/>
      <c r="L272" s="7"/>
      <c r="M272" s="7"/>
      <c r="N272" s="7"/>
      <c r="O272" s="7"/>
      <c r="P272" s="7"/>
      <c r="Q272" s="7"/>
      <c r="R272" s="7"/>
      <c r="S272" s="7"/>
      <c r="T272" s="7"/>
      <c r="U272" s="7"/>
      <c r="V272" s="7"/>
      <c r="W272" s="7"/>
      <c r="X272" s="7"/>
      <c r="Y272" s="7"/>
      <c r="Z272" s="7"/>
    </row>
    <row r="273" ht="14.25" customHeight="1">
      <c r="A273" s="7"/>
      <c r="B273" s="7"/>
      <c r="C273" s="4"/>
      <c r="D273" s="4"/>
      <c r="E273" s="7"/>
      <c r="F273" s="4"/>
      <c r="G273" s="4"/>
      <c r="H273" s="4"/>
      <c r="I273" s="7"/>
      <c r="J273" s="7"/>
      <c r="K273" s="7"/>
      <c r="L273" s="7"/>
      <c r="M273" s="7"/>
      <c r="N273" s="7"/>
      <c r="O273" s="7"/>
      <c r="P273" s="7"/>
      <c r="Q273" s="7"/>
      <c r="R273" s="7"/>
      <c r="S273" s="7"/>
      <c r="T273" s="7"/>
      <c r="U273" s="7"/>
      <c r="V273" s="7"/>
      <c r="W273" s="7"/>
      <c r="X273" s="7"/>
      <c r="Y273" s="7"/>
      <c r="Z273" s="7"/>
    </row>
    <row r="274" ht="14.25" customHeight="1">
      <c r="A274" s="7"/>
      <c r="B274" s="7"/>
      <c r="C274" s="4"/>
      <c r="D274" s="4"/>
      <c r="E274" s="7"/>
      <c r="F274" s="4"/>
      <c r="G274" s="4"/>
      <c r="H274" s="4"/>
      <c r="I274" s="7"/>
      <c r="J274" s="7"/>
      <c r="K274" s="7"/>
      <c r="L274" s="7"/>
      <c r="M274" s="7"/>
      <c r="N274" s="7"/>
      <c r="O274" s="7"/>
      <c r="P274" s="7"/>
      <c r="Q274" s="7"/>
      <c r="R274" s="7"/>
      <c r="S274" s="7"/>
      <c r="T274" s="7"/>
      <c r="U274" s="7"/>
      <c r="V274" s="7"/>
      <c r="W274" s="7"/>
      <c r="X274" s="7"/>
      <c r="Y274" s="7"/>
      <c r="Z274" s="7"/>
    </row>
    <row r="275" ht="14.25" customHeight="1">
      <c r="A275" s="7"/>
      <c r="B275" s="7"/>
      <c r="C275" s="4"/>
      <c r="D275" s="4"/>
      <c r="E275" s="7"/>
      <c r="F275" s="4"/>
      <c r="G275" s="4"/>
      <c r="H275" s="4"/>
      <c r="I275" s="7"/>
      <c r="J275" s="7"/>
      <c r="K275" s="7"/>
      <c r="L275" s="7"/>
      <c r="M275" s="7"/>
      <c r="N275" s="7"/>
      <c r="O275" s="7"/>
      <c r="P275" s="7"/>
      <c r="Q275" s="7"/>
      <c r="R275" s="7"/>
      <c r="S275" s="7"/>
      <c r="T275" s="7"/>
      <c r="U275" s="7"/>
      <c r="V275" s="7"/>
      <c r="W275" s="7"/>
      <c r="X275" s="7"/>
      <c r="Y275" s="7"/>
      <c r="Z275" s="7"/>
    </row>
    <row r="276" ht="14.25" customHeight="1">
      <c r="A276" s="7"/>
      <c r="B276" s="7"/>
      <c r="C276" s="4"/>
      <c r="D276" s="4"/>
      <c r="E276" s="7"/>
      <c r="F276" s="4"/>
      <c r="G276" s="4"/>
      <c r="H276" s="4"/>
      <c r="I276" s="7"/>
      <c r="J276" s="7"/>
      <c r="K276" s="7"/>
      <c r="L276" s="7"/>
      <c r="M276" s="7"/>
      <c r="N276" s="7"/>
      <c r="O276" s="7"/>
      <c r="P276" s="7"/>
      <c r="Q276" s="7"/>
      <c r="R276" s="7"/>
      <c r="S276" s="7"/>
      <c r="T276" s="7"/>
      <c r="U276" s="7"/>
      <c r="V276" s="7"/>
      <c r="W276" s="7"/>
      <c r="X276" s="7"/>
      <c r="Y276" s="7"/>
      <c r="Z276" s="7"/>
    </row>
    <row r="277" ht="14.25" customHeight="1">
      <c r="A277" s="7"/>
      <c r="B277" s="7"/>
      <c r="C277" s="4"/>
      <c r="D277" s="4"/>
      <c r="E277" s="7"/>
      <c r="F277" s="4"/>
      <c r="G277" s="4"/>
      <c r="H277" s="4"/>
      <c r="I277" s="7"/>
      <c r="J277" s="7"/>
      <c r="K277" s="7"/>
      <c r="L277" s="7"/>
      <c r="M277" s="7"/>
      <c r="N277" s="7"/>
      <c r="O277" s="7"/>
      <c r="P277" s="7"/>
      <c r="Q277" s="7"/>
      <c r="R277" s="7"/>
      <c r="S277" s="7"/>
      <c r="T277" s="7"/>
      <c r="U277" s="7"/>
      <c r="V277" s="7"/>
      <c r="W277" s="7"/>
      <c r="X277" s="7"/>
      <c r="Y277" s="7"/>
      <c r="Z277" s="7"/>
    </row>
    <row r="278" ht="14.25" customHeight="1">
      <c r="A278" s="7"/>
      <c r="B278" s="7"/>
      <c r="C278" s="4"/>
      <c r="D278" s="4"/>
      <c r="E278" s="7"/>
      <c r="F278" s="4"/>
      <c r="G278" s="4"/>
      <c r="H278" s="4"/>
      <c r="I278" s="7"/>
      <c r="J278" s="7"/>
      <c r="K278" s="7"/>
      <c r="L278" s="7"/>
      <c r="M278" s="7"/>
      <c r="N278" s="7"/>
      <c r="O278" s="7"/>
      <c r="P278" s="7"/>
      <c r="Q278" s="7"/>
      <c r="R278" s="7"/>
      <c r="S278" s="7"/>
      <c r="T278" s="7"/>
      <c r="U278" s="7"/>
      <c r="V278" s="7"/>
      <c r="W278" s="7"/>
      <c r="X278" s="7"/>
      <c r="Y278" s="7"/>
      <c r="Z278" s="7"/>
    </row>
    <row r="279" ht="14.25" customHeight="1">
      <c r="A279" s="7"/>
      <c r="B279" s="7"/>
      <c r="C279" s="4"/>
      <c r="D279" s="4"/>
      <c r="E279" s="7"/>
      <c r="F279" s="4"/>
      <c r="G279" s="4"/>
      <c r="H279" s="4"/>
      <c r="I279" s="7"/>
      <c r="J279" s="7"/>
      <c r="K279" s="7"/>
      <c r="L279" s="7"/>
      <c r="M279" s="7"/>
      <c r="N279" s="7"/>
      <c r="O279" s="7"/>
      <c r="P279" s="7"/>
      <c r="Q279" s="7"/>
      <c r="R279" s="7"/>
      <c r="S279" s="7"/>
      <c r="T279" s="7"/>
      <c r="U279" s="7"/>
      <c r="V279" s="7"/>
      <c r="W279" s="7"/>
      <c r="X279" s="7"/>
      <c r="Y279" s="7"/>
      <c r="Z279" s="7"/>
    </row>
    <row r="280" ht="14.25" customHeight="1">
      <c r="A280" s="7"/>
      <c r="B280" s="7"/>
      <c r="C280" s="4"/>
      <c r="D280" s="4"/>
      <c r="E280" s="7"/>
      <c r="F280" s="4"/>
      <c r="G280" s="4"/>
      <c r="H280" s="4"/>
      <c r="I280" s="7"/>
      <c r="J280" s="7"/>
      <c r="K280" s="7"/>
      <c r="L280" s="7"/>
      <c r="M280" s="7"/>
      <c r="N280" s="7"/>
      <c r="O280" s="7"/>
      <c r="P280" s="7"/>
      <c r="Q280" s="7"/>
      <c r="R280" s="7"/>
      <c r="S280" s="7"/>
      <c r="T280" s="7"/>
      <c r="U280" s="7"/>
      <c r="V280" s="7"/>
      <c r="W280" s="7"/>
      <c r="X280" s="7"/>
      <c r="Y280" s="7"/>
      <c r="Z280" s="7"/>
    </row>
    <row r="281" ht="14.25" customHeight="1">
      <c r="A281" s="7"/>
      <c r="B281" s="7"/>
      <c r="C281" s="4"/>
      <c r="D281" s="4"/>
      <c r="E281" s="7"/>
      <c r="F281" s="4"/>
      <c r="G281" s="4"/>
      <c r="H281" s="4"/>
      <c r="I281" s="7"/>
      <c r="J281" s="7"/>
      <c r="K281" s="7"/>
      <c r="L281" s="7"/>
      <c r="M281" s="7"/>
      <c r="N281" s="7"/>
      <c r="O281" s="7"/>
      <c r="P281" s="7"/>
      <c r="Q281" s="7"/>
      <c r="R281" s="7"/>
      <c r="S281" s="7"/>
      <c r="T281" s="7"/>
      <c r="U281" s="7"/>
      <c r="V281" s="7"/>
      <c r="W281" s="7"/>
      <c r="X281" s="7"/>
      <c r="Y281" s="7"/>
      <c r="Z281" s="7"/>
    </row>
    <row r="282" ht="14.25" customHeight="1">
      <c r="A282" s="7"/>
      <c r="B282" s="7"/>
      <c r="C282" s="4"/>
      <c r="D282" s="4"/>
      <c r="E282" s="7"/>
      <c r="F282" s="4"/>
      <c r="G282" s="4"/>
      <c r="H282" s="4"/>
      <c r="I282" s="7"/>
      <c r="J282" s="7"/>
      <c r="K282" s="7"/>
      <c r="L282" s="7"/>
      <c r="M282" s="7"/>
      <c r="N282" s="7"/>
      <c r="O282" s="7"/>
      <c r="P282" s="7"/>
      <c r="Q282" s="7"/>
      <c r="R282" s="7"/>
      <c r="S282" s="7"/>
      <c r="T282" s="7"/>
      <c r="U282" s="7"/>
      <c r="V282" s="7"/>
      <c r="W282" s="7"/>
      <c r="X282" s="7"/>
      <c r="Y282" s="7"/>
      <c r="Z282" s="7"/>
    </row>
    <row r="283" ht="14.25" customHeight="1">
      <c r="A283" s="7"/>
      <c r="B283" s="7"/>
      <c r="C283" s="4"/>
      <c r="D283" s="4"/>
      <c r="E283" s="7"/>
      <c r="F283" s="4"/>
      <c r="G283" s="4"/>
      <c r="H283" s="4"/>
      <c r="I283" s="7"/>
      <c r="J283" s="7"/>
      <c r="K283" s="7"/>
      <c r="L283" s="7"/>
      <c r="M283" s="7"/>
      <c r="N283" s="7"/>
      <c r="O283" s="7"/>
      <c r="P283" s="7"/>
      <c r="Q283" s="7"/>
      <c r="R283" s="7"/>
      <c r="S283" s="7"/>
      <c r="T283" s="7"/>
      <c r="U283" s="7"/>
      <c r="V283" s="7"/>
      <c r="W283" s="7"/>
      <c r="X283" s="7"/>
      <c r="Y283" s="7"/>
      <c r="Z283" s="7"/>
    </row>
    <row r="284" ht="14.25" customHeight="1">
      <c r="A284" s="7"/>
      <c r="B284" s="7"/>
      <c r="C284" s="4"/>
      <c r="D284" s="4"/>
      <c r="E284" s="7"/>
      <c r="F284" s="4"/>
      <c r="G284" s="4"/>
      <c r="H284" s="4"/>
      <c r="I284" s="7"/>
      <c r="J284" s="7"/>
      <c r="K284" s="7"/>
      <c r="L284" s="7"/>
      <c r="M284" s="7"/>
      <c r="N284" s="7"/>
      <c r="O284" s="7"/>
      <c r="P284" s="7"/>
      <c r="Q284" s="7"/>
      <c r="R284" s="7"/>
      <c r="S284" s="7"/>
      <c r="T284" s="7"/>
      <c r="U284" s="7"/>
      <c r="V284" s="7"/>
      <c r="W284" s="7"/>
      <c r="X284" s="7"/>
      <c r="Y284" s="7"/>
      <c r="Z284" s="7"/>
    </row>
    <row r="285" ht="14.25" customHeight="1">
      <c r="A285" s="7"/>
      <c r="B285" s="7"/>
      <c r="C285" s="4"/>
      <c r="D285" s="4"/>
      <c r="E285" s="7"/>
      <c r="F285" s="4"/>
      <c r="G285" s="4"/>
      <c r="H285" s="4"/>
      <c r="I285" s="7"/>
      <c r="J285" s="7"/>
      <c r="K285" s="7"/>
      <c r="L285" s="7"/>
      <c r="M285" s="7"/>
      <c r="N285" s="7"/>
      <c r="O285" s="7"/>
      <c r="P285" s="7"/>
      <c r="Q285" s="7"/>
      <c r="R285" s="7"/>
      <c r="S285" s="7"/>
      <c r="T285" s="7"/>
      <c r="U285" s="7"/>
      <c r="V285" s="7"/>
      <c r="W285" s="7"/>
      <c r="X285" s="7"/>
      <c r="Y285" s="7"/>
      <c r="Z285" s="7"/>
    </row>
    <row r="286" ht="14.25" customHeight="1">
      <c r="A286" s="7"/>
      <c r="B286" s="7"/>
      <c r="C286" s="4"/>
      <c r="D286" s="4"/>
      <c r="E286" s="7"/>
      <c r="F286" s="4"/>
      <c r="G286" s="4"/>
      <c r="H286" s="4"/>
      <c r="I286" s="7"/>
      <c r="J286" s="7"/>
      <c r="K286" s="7"/>
      <c r="L286" s="7"/>
      <c r="M286" s="7"/>
      <c r="N286" s="7"/>
      <c r="O286" s="7"/>
      <c r="P286" s="7"/>
      <c r="Q286" s="7"/>
      <c r="R286" s="7"/>
      <c r="S286" s="7"/>
      <c r="T286" s="7"/>
      <c r="U286" s="7"/>
      <c r="V286" s="7"/>
      <c r="W286" s="7"/>
      <c r="X286" s="7"/>
      <c r="Y286" s="7"/>
      <c r="Z286" s="7"/>
    </row>
    <row r="287" ht="14.25" customHeight="1">
      <c r="A287" s="7"/>
      <c r="B287" s="7"/>
      <c r="C287" s="4"/>
      <c r="D287" s="4"/>
      <c r="E287" s="7"/>
      <c r="F287" s="4"/>
      <c r="G287" s="4"/>
      <c r="H287" s="4"/>
      <c r="I287" s="7"/>
      <c r="J287" s="7"/>
      <c r="K287" s="7"/>
      <c r="L287" s="7"/>
      <c r="M287" s="7"/>
      <c r="N287" s="7"/>
      <c r="O287" s="7"/>
      <c r="P287" s="7"/>
      <c r="Q287" s="7"/>
      <c r="R287" s="7"/>
      <c r="S287" s="7"/>
      <c r="T287" s="7"/>
      <c r="U287" s="7"/>
      <c r="V287" s="7"/>
      <c r="W287" s="7"/>
      <c r="X287" s="7"/>
      <c r="Y287" s="7"/>
      <c r="Z287" s="7"/>
    </row>
    <row r="288" ht="14.25" customHeight="1">
      <c r="A288" s="7"/>
      <c r="B288" s="7"/>
      <c r="C288" s="4"/>
      <c r="D288" s="4"/>
      <c r="E288" s="7"/>
      <c r="F288" s="4"/>
      <c r="G288" s="4"/>
      <c r="H288" s="4"/>
      <c r="I288" s="7"/>
      <c r="J288" s="7"/>
      <c r="K288" s="7"/>
      <c r="L288" s="7"/>
      <c r="M288" s="7"/>
      <c r="N288" s="7"/>
      <c r="O288" s="7"/>
      <c r="P288" s="7"/>
      <c r="Q288" s="7"/>
      <c r="R288" s="7"/>
      <c r="S288" s="7"/>
      <c r="T288" s="7"/>
      <c r="U288" s="7"/>
      <c r="V288" s="7"/>
      <c r="W288" s="7"/>
      <c r="X288" s="7"/>
      <c r="Y288" s="7"/>
      <c r="Z288" s="7"/>
    </row>
    <row r="289" ht="14.25" customHeight="1">
      <c r="A289" s="7"/>
      <c r="B289" s="7"/>
      <c r="C289" s="4"/>
      <c r="D289" s="4"/>
      <c r="E289" s="7"/>
      <c r="F289" s="4"/>
      <c r="G289" s="4"/>
      <c r="H289" s="4"/>
      <c r="I289" s="7"/>
      <c r="J289" s="7"/>
      <c r="K289" s="7"/>
      <c r="L289" s="7"/>
      <c r="M289" s="7"/>
      <c r="N289" s="7"/>
      <c r="O289" s="7"/>
      <c r="P289" s="7"/>
      <c r="Q289" s="7"/>
      <c r="R289" s="7"/>
      <c r="S289" s="7"/>
      <c r="T289" s="7"/>
      <c r="U289" s="7"/>
      <c r="V289" s="7"/>
      <c r="W289" s="7"/>
      <c r="X289" s="7"/>
      <c r="Y289" s="7"/>
      <c r="Z289" s="7"/>
    </row>
    <row r="290" ht="14.25" customHeight="1">
      <c r="A290" s="7"/>
      <c r="B290" s="7"/>
      <c r="C290" s="4"/>
      <c r="D290" s="4"/>
      <c r="E290" s="7"/>
      <c r="F290" s="4"/>
      <c r="G290" s="4"/>
      <c r="H290" s="4"/>
      <c r="I290" s="7"/>
      <c r="J290" s="7"/>
      <c r="K290" s="7"/>
      <c r="L290" s="7"/>
      <c r="M290" s="7"/>
      <c r="N290" s="7"/>
      <c r="O290" s="7"/>
      <c r="P290" s="7"/>
      <c r="Q290" s="7"/>
      <c r="R290" s="7"/>
      <c r="S290" s="7"/>
      <c r="T290" s="7"/>
      <c r="U290" s="7"/>
      <c r="V290" s="7"/>
      <c r="W290" s="7"/>
      <c r="X290" s="7"/>
      <c r="Y290" s="7"/>
      <c r="Z290" s="7"/>
    </row>
    <row r="291" ht="14.25" customHeight="1">
      <c r="A291" s="7"/>
      <c r="B291" s="7"/>
      <c r="C291" s="4"/>
      <c r="D291" s="4"/>
      <c r="E291" s="7"/>
      <c r="F291" s="4"/>
      <c r="G291" s="4"/>
      <c r="H291" s="4"/>
      <c r="I291" s="7"/>
      <c r="J291" s="7"/>
      <c r="K291" s="7"/>
      <c r="L291" s="7"/>
      <c r="M291" s="7"/>
      <c r="N291" s="7"/>
      <c r="O291" s="7"/>
      <c r="P291" s="7"/>
      <c r="Q291" s="7"/>
      <c r="R291" s="7"/>
      <c r="S291" s="7"/>
      <c r="T291" s="7"/>
      <c r="U291" s="7"/>
      <c r="V291" s="7"/>
      <c r="W291" s="7"/>
      <c r="X291" s="7"/>
      <c r="Y291" s="7"/>
      <c r="Z291" s="7"/>
    </row>
    <row r="292" ht="14.25" customHeight="1">
      <c r="A292" s="7"/>
      <c r="B292" s="7"/>
      <c r="C292" s="4"/>
      <c r="D292" s="4"/>
      <c r="E292" s="7"/>
      <c r="F292" s="4"/>
      <c r="G292" s="4"/>
      <c r="H292" s="4"/>
      <c r="I292" s="7"/>
      <c r="J292" s="7"/>
      <c r="K292" s="7"/>
      <c r="L292" s="7"/>
      <c r="M292" s="7"/>
      <c r="N292" s="7"/>
      <c r="O292" s="7"/>
      <c r="P292" s="7"/>
      <c r="Q292" s="7"/>
      <c r="R292" s="7"/>
      <c r="S292" s="7"/>
      <c r="T292" s="7"/>
      <c r="U292" s="7"/>
      <c r="V292" s="7"/>
      <c r="W292" s="7"/>
      <c r="X292" s="7"/>
      <c r="Y292" s="7"/>
      <c r="Z292" s="7"/>
    </row>
    <row r="293" ht="14.25" customHeight="1">
      <c r="A293" s="7"/>
      <c r="B293" s="7"/>
      <c r="C293" s="4"/>
      <c r="D293" s="4"/>
      <c r="E293" s="7"/>
      <c r="F293" s="4"/>
      <c r="G293" s="4"/>
      <c r="H293" s="4"/>
      <c r="I293" s="7"/>
      <c r="J293" s="7"/>
      <c r="K293" s="7"/>
      <c r="L293" s="7"/>
      <c r="M293" s="7"/>
      <c r="N293" s="7"/>
      <c r="O293" s="7"/>
      <c r="P293" s="7"/>
      <c r="Q293" s="7"/>
      <c r="R293" s="7"/>
      <c r="S293" s="7"/>
      <c r="T293" s="7"/>
      <c r="U293" s="7"/>
      <c r="V293" s="7"/>
      <c r="W293" s="7"/>
      <c r="X293" s="7"/>
      <c r="Y293" s="7"/>
      <c r="Z293" s="7"/>
    </row>
    <row r="294" ht="14.25" customHeight="1">
      <c r="A294" s="7"/>
      <c r="B294" s="7"/>
      <c r="C294" s="4"/>
      <c r="D294" s="4"/>
      <c r="E294" s="7"/>
      <c r="F294" s="4"/>
      <c r="G294" s="4"/>
      <c r="H294" s="4"/>
      <c r="I294" s="7"/>
      <c r="J294" s="7"/>
      <c r="K294" s="7"/>
      <c r="L294" s="7"/>
      <c r="M294" s="7"/>
      <c r="N294" s="7"/>
      <c r="O294" s="7"/>
      <c r="P294" s="7"/>
      <c r="Q294" s="7"/>
      <c r="R294" s="7"/>
      <c r="S294" s="7"/>
      <c r="T294" s="7"/>
      <c r="U294" s="7"/>
      <c r="V294" s="7"/>
      <c r="W294" s="7"/>
      <c r="X294" s="7"/>
      <c r="Y294" s="7"/>
      <c r="Z294" s="7"/>
    </row>
    <row r="295" ht="14.25" customHeight="1">
      <c r="A295" s="7"/>
      <c r="B295" s="7"/>
      <c r="C295" s="4"/>
      <c r="D295" s="4"/>
      <c r="E295" s="7"/>
      <c r="F295" s="4"/>
      <c r="G295" s="4"/>
      <c r="H295" s="4"/>
      <c r="I295" s="7"/>
      <c r="J295" s="7"/>
      <c r="K295" s="7"/>
      <c r="L295" s="7"/>
      <c r="M295" s="7"/>
      <c r="N295" s="7"/>
      <c r="O295" s="7"/>
      <c r="P295" s="7"/>
      <c r="Q295" s="7"/>
      <c r="R295" s="7"/>
      <c r="S295" s="7"/>
      <c r="T295" s="7"/>
      <c r="U295" s="7"/>
      <c r="V295" s="7"/>
      <c r="W295" s="7"/>
      <c r="X295" s="7"/>
      <c r="Y295" s="7"/>
      <c r="Z295" s="7"/>
    </row>
    <row r="296" ht="14.25" customHeight="1">
      <c r="A296" s="7"/>
      <c r="B296" s="7"/>
      <c r="C296" s="4"/>
      <c r="D296" s="4"/>
      <c r="E296" s="7"/>
      <c r="F296" s="4"/>
      <c r="G296" s="4"/>
      <c r="H296" s="4"/>
      <c r="I296" s="7"/>
      <c r="J296" s="7"/>
      <c r="K296" s="7"/>
      <c r="L296" s="7"/>
      <c r="M296" s="7"/>
      <c r="N296" s="7"/>
      <c r="O296" s="7"/>
      <c r="P296" s="7"/>
      <c r="Q296" s="7"/>
      <c r="R296" s="7"/>
      <c r="S296" s="7"/>
      <c r="T296" s="7"/>
      <c r="U296" s="7"/>
      <c r="V296" s="7"/>
      <c r="W296" s="7"/>
      <c r="X296" s="7"/>
      <c r="Y296" s="7"/>
      <c r="Z296" s="7"/>
    </row>
    <row r="297" ht="14.25" customHeight="1">
      <c r="A297" s="7"/>
      <c r="B297" s="7"/>
      <c r="C297" s="4"/>
      <c r="D297" s="4"/>
      <c r="E297" s="7"/>
      <c r="F297" s="4"/>
      <c r="G297" s="4"/>
      <c r="H297" s="4"/>
      <c r="I297" s="7"/>
      <c r="J297" s="7"/>
      <c r="K297" s="7"/>
      <c r="L297" s="7"/>
      <c r="M297" s="7"/>
      <c r="N297" s="7"/>
      <c r="O297" s="7"/>
      <c r="P297" s="7"/>
      <c r="Q297" s="7"/>
      <c r="R297" s="7"/>
      <c r="S297" s="7"/>
      <c r="T297" s="7"/>
      <c r="U297" s="7"/>
      <c r="V297" s="7"/>
      <c r="W297" s="7"/>
      <c r="X297" s="7"/>
      <c r="Y297" s="7"/>
      <c r="Z297" s="7"/>
    </row>
    <row r="298" ht="14.25" customHeight="1">
      <c r="A298" s="7"/>
      <c r="B298" s="7"/>
      <c r="C298" s="4"/>
      <c r="D298" s="4"/>
      <c r="E298" s="7"/>
      <c r="F298" s="4"/>
      <c r="G298" s="4"/>
      <c r="H298" s="4"/>
      <c r="I298" s="7"/>
      <c r="J298" s="7"/>
      <c r="K298" s="7"/>
      <c r="L298" s="7"/>
      <c r="M298" s="7"/>
      <c r="N298" s="7"/>
      <c r="O298" s="7"/>
      <c r="P298" s="7"/>
      <c r="Q298" s="7"/>
      <c r="R298" s="7"/>
      <c r="S298" s="7"/>
      <c r="T298" s="7"/>
      <c r="U298" s="7"/>
      <c r="V298" s="7"/>
      <c r="W298" s="7"/>
      <c r="X298" s="7"/>
      <c r="Y298" s="7"/>
      <c r="Z298" s="7"/>
    </row>
    <row r="299" ht="14.25" customHeight="1">
      <c r="A299" s="7"/>
      <c r="B299" s="7"/>
      <c r="C299" s="4"/>
      <c r="D299" s="4"/>
      <c r="E299" s="7"/>
      <c r="F299" s="4"/>
      <c r="G299" s="4"/>
      <c r="H299" s="4"/>
      <c r="I299" s="7"/>
      <c r="J299" s="7"/>
      <c r="K299" s="7"/>
      <c r="L299" s="7"/>
      <c r="M299" s="7"/>
      <c r="N299" s="7"/>
      <c r="O299" s="7"/>
      <c r="P299" s="7"/>
      <c r="Q299" s="7"/>
      <c r="R299" s="7"/>
      <c r="S299" s="7"/>
      <c r="T299" s="7"/>
      <c r="U299" s="7"/>
      <c r="V299" s="7"/>
      <c r="W299" s="7"/>
      <c r="X299" s="7"/>
      <c r="Y299" s="7"/>
      <c r="Z299" s="7"/>
    </row>
    <row r="300" ht="14.25" customHeight="1">
      <c r="A300" s="7"/>
      <c r="B300" s="7"/>
      <c r="C300" s="4"/>
      <c r="D300" s="4"/>
      <c r="E300" s="7"/>
      <c r="F300" s="4"/>
      <c r="G300" s="4"/>
      <c r="H300" s="4"/>
      <c r="I300" s="7"/>
      <c r="J300" s="7"/>
      <c r="K300" s="7"/>
      <c r="L300" s="7"/>
      <c r="M300" s="7"/>
      <c r="N300" s="7"/>
      <c r="O300" s="7"/>
      <c r="P300" s="7"/>
      <c r="Q300" s="7"/>
      <c r="R300" s="7"/>
      <c r="S300" s="7"/>
      <c r="T300" s="7"/>
      <c r="U300" s="7"/>
      <c r="V300" s="7"/>
      <c r="W300" s="7"/>
      <c r="X300" s="7"/>
      <c r="Y300" s="7"/>
      <c r="Z300" s="7"/>
    </row>
    <row r="301" ht="14.25" customHeight="1">
      <c r="A301" s="7"/>
      <c r="B301" s="7"/>
      <c r="C301" s="4"/>
      <c r="D301" s="4"/>
      <c r="E301" s="7"/>
      <c r="F301" s="4"/>
      <c r="G301" s="4"/>
      <c r="H301" s="4"/>
      <c r="I301" s="7"/>
      <c r="J301" s="7"/>
      <c r="K301" s="7"/>
      <c r="L301" s="7"/>
      <c r="M301" s="7"/>
      <c r="N301" s="7"/>
      <c r="O301" s="7"/>
      <c r="P301" s="7"/>
      <c r="Q301" s="7"/>
      <c r="R301" s="7"/>
      <c r="S301" s="7"/>
      <c r="T301" s="7"/>
      <c r="U301" s="7"/>
      <c r="V301" s="7"/>
      <c r="W301" s="7"/>
      <c r="X301" s="7"/>
      <c r="Y301" s="7"/>
      <c r="Z301" s="7"/>
    </row>
    <row r="302" ht="14.25" customHeight="1">
      <c r="A302" s="7"/>
      <c r="B302" s="7"/>
      <c r="C302" s="4"/>
      <c r="D302" s="4"/>
      <c r="E302" s="7"/>
      <c r="F302" s="4"/>
      <c r="G302" s="4"/>
      <c r="H302" s="4"/>
      <c r="I302" s="7"/>
      <c r="J302" s="7"/>
      <c r="K302" s="7"/>
      <c r="L302" s="7"/>
      <c r="M302" s="7"/>
      <c r="N302" s="7"/>
      <c r="O302" s="7"/>
      <c r="P302" s="7"/>
      <c r="Q302" s="7"/>
      <c r="R302" s="7"/>
      <c r="S302" s="7"/>
      <c r="T302" s="7"/>
      <c r="U302" s="7"/>
      <c r="V302" s="7"/>
      <c r="W302" s="7"/>
      <c r="X302" s="7"/>
      <c r="Y302" s="7"/>
      <c r="Z302" s="7"/>
    </row>
    <row r="303" ht="14.25" customHeight="1">
      <c r="A303" s="7"/>
      <c r="B303" s="7"/>
      <c r="C303" s="4"/>
      <c r="D303" s="4"/>
      <c r="E303" s="7"/>
      <c r="F303" s="4"/>
      <c r="G303" s="4"/>
      <c r="H303" s="4"/>
      <c r="I303" s="7"/>
      <c r="J303" s="7"/>
      <c r="K303" s="7"/>
      <c r="L303" s="7"/>
      <c r="M303" s="7"/>
      <c r="N303" s="7"/>
      <c r="O303" s="7"/>
      <c r="P303" s="7"/>
      <c r="Q303" s="7"/>
      <c r="R303" s="7"/>
      <c r="S303" s="7"/>
      <c r="T303" s="7"/>
      <c r="U303" s="7"/>
      <c r="V303" s="7"/>
      <c r="W303" s="7"/>
      <c r="X303" s="7"/>
      <c r="Y303" s="7"/>
      <c r="Z303" s="7"/>
    </row>
    <row r="304" ht="14.25" customHeight="1">
      <c r="A304" s="7"/>
      <c r="B304" s="7"/>
      <c r="C304" s="4"/>
      <c r="D304" s="4"/>
      <c r="E304" s="7"/>
      <c r="F304" s="4"/>
      <c r="G304" s="4"/>
      <c r="H304" s="4"/>
      <c r="I304" s="7"/>
      <c r="J304" s="7"/>
      <c r="K304" s="7"/>
      <c r="L304" s="7"/>
      <c r="M304" s="7"/>
      <c r="N304" s="7"/>
      <c r="O304" s="7"/>
      <c r="P304" s="7"/>
      <c r="Q304" s="7"/>
      <c r="R304" s="7"/>
      <c r="S304" s="7"/>
      <c r="T304" s="7"/>
      <c r="U304" s="7"/>
      <c r="V304" s="7"/>
      <c r="W304" s="7"/>
      <c r="X304" s="7"/>
      <c r="Y304" s="7"/>
      <c r="Z304" s="7"/>
    </row>
    <row r="305" ht="14.25" customHeight="1">
      <c r="A305" s="7"/>
      <c r="B305" s="7"/>
      <c r="C305" s="4"/>
      <c r="D305" s="4"/>
      <c r="E305" s="7"/>
      <c r="F305" s="4"/>
      <c r="G305" s="4"/>
      <c r="H305" s="4"/>
      <c r="I305" s="7"/>
      <c r="J305" s="7"/>
      <c r="K305" s="7"/>
      <c r="L305" s="7"/>
      <c r="M305" s="7"/>
      <c r="N305" s="7"/>
      <c r="O305" s="7"/>
      <c r="P305" s="7"/>
      <c r="Q305" s="7"/>
      <c r="R305" s="7"/>
      <c r="S305" s="7"/>
      <c r="T305" s="7"/>
      <c r="U305" s="7"/>
      <c r="V305" s="7"/>
      <c r="W305" s="7"/>
      <c r="X305" s="7"/>
      <c r="Y305" s="7"/>
      <c r="Z305" s="7"/>
    </row>
    <row r="306" ht="14.25" customHeight="1">
      <c r="A306" s="7"/>
      <c r="B306" s="7"/>
      <c r="C306" s="4"/>
      <c r="D306" s="4"/>
      <c r="E306" s="7"/>
      <c r="F306" s="4"/>
      <c r="G306" s="4"/>
      <c r="H306" s="4"/>
      <c r="I306" s="7"/>
      <c r="J306" s="7"/>
      <c r="K306" s="7"/>
      <c r="L306" s="7"/>
      <c r="M306" s="7"/>
      <c r="N306" s="7"/>
      <c r="O306" s="7"/>
      <c r="P306" s="7"/>
      <c r="Q306" s="7"/>
      <c r="R306" s="7"/>
      <c r="S306" s="7"/>
      <c r="T306" s="7"/>
      <c r="U306" s="7"/>
      <c r="V306" s="7"/>
      <c r="W306" s="7"/>
      <c r="X306" s="7"/>
      <c r="Y306" s="7"/>
      <c r="Z306" s="7"/>
    </row>
    <row r="307" ht="14.25" customHeight="1">
      <c r="A307" s="7"/>
      <c r="B307" s="7"/>
      <c r="C307" s="4"/>
      <c r="D307" s="4"/>
      <c r="E307" s="7"/>
      <c r="F307" s="4"/>
      <c r="G307" s="4"/>
      <c r="H307" s="4"/>
      <c r="I307" s="7"/>
      <c r="J307" s="7"/>
      <c r="K307" s="7"/>
      <c r="L307" s="7"/>
      <c r="M307" s="7"/>
      <c r="N307" s="7"/>
      <c r="O307" s="7"/>
      <c r="P307" s="7"/>
      <c r="Q307" s="7"/>
      <c r="R307" s="7"/>
      <c r="S307" s="7"/>
      <c r="T307" s="7"/>
      <c r="U307" s="7"/>
      <c r="V307" s="7"/>
      <c r="W307" s="7"/>
      <c r="X307" s="7"/>
      <c r="Y307" s="7"/>
      <c r="Z307" s="7"/>
    </row>
    <row r="308" ht="14.25" customHeight="1">
      <c r="A308" s="7"/>
      <c r="B308" s="7"/>
      <c r="C308" s="4"/>
      <c r="D308" s="4"/>
      <c r="E308" s="7"/>
      <c r="F308" s="4"/>
      <c r="G308" s="4"/>
      <c r="H308" s="4"/>
      <c r="I308" s="7"/>
      <c r="J308" s="7"/>
      <c r="K308" s="7"/>
      <c r="L308" s="7"/>
      <c r="M308" s="7"/>
      <c r="N308" s="7"/>
      <c r="O308" s="7"/>
      <c r="P308" s="7"/>
      <c r="Q308" s="7"/>
      <c r="R308" s="7"/>
      <c r="S308" s="7"/>
      <c r="T308" s="7"/>
      <c r="U308" s="7"/>
      <c r="V308" s="7"/>
      <c r="W308" s="7"/>
      <c r="X308" s="7"/>
      <c r="Y308" s="7"/>
      <c r="Z308" s="7"/>
    </row>
    <row r="309" ht="14.25" customHeight="1">
      <c r="A309" s="7"/>
      <c r="B309" s="7"/>
      <c r="C309" s="4"/>
      <c r="D309" s="4"/>
      <c r="E309" s="7"/>
      <c r="F309" s="4"/>
      <c r="G309" s="4"/>
      <c r="H309" s="4"/>
      <c r="I309" s="7"/>
      <c r="J309" s="7"/>
      <c r="K309" s="7"/>
      <c r="L309" s="7"/>
      <c r="M309" s="7"/>
      <c r="N309" s="7"/>
      <c r="O309" s="7"/>
      <c r="P309" s="7"/>
      <c r="Q309" s="7"/>
      <c r="R309" s="7"/>
      <c r="S309" s="7"/>
      <c r="T309" s="7"/>
      <c r="U309" s="7"/>
      <c r="V309" s="7"/>
      <c r="W309" s="7"/>
      <c r="X309" s="7"/>
      <c r="Y309" s="7"/>
      <c r="Z309" s="7"/>
    </row>
    <row r="310" ht="14.25" customHeight="1">
      <c r="A310" s="7"/>
      <c r="B310" s="7"/>
      <c r="C310" s="4"/>
      <c r="D310" s="4"/>
      <c r="E310" s="7"/>
      <c r="F310" s="4"/>
      <c r="G310" s="4"/>
      <c r="H310" s="4"/>
      <c r="I310" s="7"/>
      <c r="J310" s="7"/>
      <c r="K310" s="7"/>
      <c r="L310" s="7"/>
      <c r="M310" s="7"/>
      <c r="N310" s="7"/>
      <c r="O310" s="7"/>
      <c r="P310" s="7"/>
      <c r="Q310" s="7"/>
      <c r="R310" s="7"/>
      <c r="S310" s="7"/>
      <c r="T310" s="7"/>
      <c r="U310" s="7"/>
      <c r="V310" s="7"/>
      <c r="W310" s="7"/>
      <c r="X310" s="7"/>
      <c r="Y310" s="7"/>
      <c r="Z310" s="7"/>
    </row>
    <row r="311" ht="14.25" customHeight="1">
      <c r="A311" s="7"/>
      <c r="B311" s="7"/>
      <c r="C311" s="4"/>
      <c r="D311" s="4"/>
      <c r="E311" s="7"/>
      <c r="F311" s="4"/>
      <c r="G311" s="4"/>
      <c r="H311" s="4"/>
      <c r="I311" s="7"/>
      <c r="J311" s="7"/>
      <c r="K311" s="7"/>
      <c r="L311" s="7"/>
      <c r="M311" s="7"/>
      <c r="N311" s="7"/>
      <c r="O311" s="7"/>
      <c r="P311" s="7"/>
      <c r="Q311" s="7"/>
      <c r="R311" s="7"/>
      <c r="S311" s="7"/>
      <c r="T311" s="7"/>
      <c r="U311" s="7"/>
      <c r="V311" s="7"/>
      <c r="W311" s="7"/>
      <c r="X311" s="7"/>
      <c r="Y311" s="7"/>
      <c r="Z311" s="7"/>
    </row>
    <row r="312" ht="14.25" customHeight="1">
      <c r="A312" s="7"/>
      <c r="B312" s="7"/>
      <c r="C312" s="4"/>
      <c r="D312" s="4"/>
      <c r="E312" s="7"/>
      <c r="F312" s="4"/>
      <c r="G312" s="4"/>
      <c r="H312" s="4"/>
      <c r="I312" s="7"/>
      <c r="J312" s="7"/>
      <c r="K312" s="7"/>
      <c r="L312" s="7"/>
      <c r="M312" s="7"/>
      <c r="N312" s="7"/>
      <c r="O312" s="7"/>
      <c r="P312" s="7"/>
      <c r="Q312" s="7"/>
      <c r="R312" s="7"/>
      <c r="S312" s="7"/>
      <c r="T312" s="7"/>
      <c r="U312" s="7"/>
      <c r="V312" s="7"/>
      <c r="W312" s="7"/>
      <c r="X312" s="7"/>
      <c r="Y312" s="7"/>
      <c r="Z312" s="7"/>
    </row>
    <row r="313" ht="14.25" customHeight="1">
      <c r="A313" s="7"/>
      <c r="B313" s="7"/>
      <c r="C313" s="4"/>
      <c r="D313" s="4"/>
      <c r="E313" s="7"/>
      <c r="F313" s="4"/>
      <c r="G313" s="4"/>
      <c r="H313" s="4"/>
      <c r="I313" s="7"/>
      <c r="J313" s="7"/>
      <c r="K313" s="7"/>
      <c r="L313" s="7"/>
      <c r="M313" s="7"/>
      <c r="N313" s="7"/>
      <c r="O313" s="7"/>
      <c r="P313" s="7"/>
      <c r="Q313" s="7"/>
      <c r="R313" s="7"/>
      <c r="S313" s="7"/>
      <c r="T313" s="7"/>
      <c r="U313" s="7"/>
      <c r="V313" s="7"/>
      <c r="W313" s="7"/>
      <c r="X313" s="7"/>
      <c r="Y313" s="7"/>
      <c r="Z313" s="7"/>
    </row>
    <row r="314" ht="14.25" customHeight="1">
      <c r="A314" s="7"/>
      <c r="B314" s="7"/>
      <c r="C314" s="4"/>
      <c r="D314" s="4"/>
      <c r="E314" s="7"/>
      <c r="F314" s="4"/>
      <c r="G314" s="4"/>
      <c r="H314" s="4"/>
      <c r="I314" s="7"/>
      <c r="J314" s="7"/>
      <c r="K314" s="7"/>
      <c r="L314" s="7"/>
      <c r="M314" s="7"/>
      <c r="N314" s="7"/>
      <c r="O314" s="7"/>
      <c r="P314" s="7"/>
      <c r="Q314" s="7"/>
      <c r="R314" s="7"/>
      <c r="S314" s="7"/>
      <c r="T314" s="7"/>
      <c r="U314" s="7"/>
      <c r="V314" s="7"/>
      <c r="W314" s="7"/>
      <c r="X314" s="7"/>
      <c r="Y314" s="7"/>
      <c r="Z314" s="7"/>
    </row>
    <row r="315" ht="14.25" customHeight="1">
      <c r="A315" s="7"/>
      <c r="B315" s="7"/>
      <c r="C315" s="4"/>
      <c r="D315" s="4"/>
      <c r="E315" s="7"/>
      <c r="F315" s="4"/>
      <c r="G315" s="4"/>
      <c r="H315" s="4"/>
      <c r="I315" s="7"/>
      <c r="J315" s="7"/>
      <c r="K315" s="7"/>
      <c r="L315" s="7"/>
      <c r="M315" s="7"/>
      <c r="N315" s="7"/>
      <c r="O315" s="7"/>
      <c r="P315" s="7"/>
      <c r="Q315" s="7"/>
      <c r="R315" s="7"/>
      <c r="S315" s="7"/>
      <c r="T315" s="7"/>
      <c r="U315" s="7"/>
      <c r="V315" s="7"/>
      <c r="W315" s="7"/>
      <c r="X315" s="7"/>
      <c r="Y315" s="7"/>
      <c r="Z315" s="7"/>
    </row>
    <row r="316" ht="14.25" customHeight="1">
      <c r="A316" s="7"/>
      <c r="B316" s="7"/>
      <c r="C316" s="4"/>
      <c r="D316" s="4"/>
      <c r="E316" s="7"/>
      <c r="F316" s="4"/>
      <c r="G316" s="4"/>
      <c r="H316" s="4"/>
      <c r="I316" s="7"/>
      <c r="J316" s="7"/>
      <c r="K316" s="7"/>
      <c r="L316" s="7"/>
      <c r="M316" s="7"/>
      <c r="N316" s="7"/>
      <c r="O316" s="7"/>
      <c r="P316" s="7"/>
      <c r="Q316" s="7"/>
      <c r="R316" s="7"/>
      <c r="S316" s="7"/>
      <c r="T316" s="7"/>
      <c r="U316" s="7"/>
      <c r="V316" s="7"/>
      <c r="W316" s="7"/>
      <c r="X316" s="7"/>
      <c r="Y316" s="7"/>
      <c r="Z316" s="7"/>
    </row>
    <row r="317" ht="14.25" customHeight="1">
      <c r="A317" s="7"/>
      <c r="B317" s="7"/>
      <c r="C317" s="4"/>
      <c r="D317" s="4"/>
      <c r="E317" s="7"/>
      <c r="F317" s="4"/>
      <c r="G317" s="4"/>
      <c r="H317" s="4"/>
      <c r="I317" s="7"/>
      <c r="J317" s="7"/>
      <c r="K317" s="7"/>
      <c r="L317" s="7"/>
      <c r="M317" s="7"/>
      <c r="N317" s="7"/>
      <c r="O317" s="7"/>
      <c r="P317" s="7"/>
      <c r="Q317" s="7"/>
      <c r="R317" s="7"/>
      <c r="S317" s="7"/>
      <c r="T317" s="7"/>
      <c r="U317" s="7"/>
      <c r="V317" s="7"/>
      <c r="W317" s="7"/>
      <c r="X317" s="7"/>
      <c r="Y317" s="7"/>
      <c r="Z317" s="7"/>
    </row>
    <row r="318" ht="14.25" customHeight="1">
      <c r="A318" s="7"/>
      <c r="B318" s="7"/>
      <c r="C318" s="4"/>
      <c r="D318" s="4"/>
      <c r="E318" s="7"/>
      <c r="F318" s="4"/>
      <c r="G318" s="4"/>
      <c r="H318" s="4"/>
      <c r="I318" s="7"/>
      <c r="J318" s="7"/>
      <c r="K318" s="7"/>
      <c r="L318" s="7"/>
      <c r="M318" s="7"/>
      <c r="N318" s="7"/>
      <c r="O318" s="7"/>
      <c r="P318" s="7"/>
      <c r="Q318" s="7"/>
      <c r="R318" s="7"/>
      <c r="S318" s="7"/>
      <c r="T318" s="7"/>
      <c r="U318" s="7"/>
      <c r="V318" s="7"/>
      <c r="W318" s="7"/>
      <c r="X318" s="7"/>
      <c r="Y318" s="7"/>
      <c r="Z318" s="7"/>
    </row>
    <row r="319" ht="14.25" customHeight="1">
      <c r="A319" s="7"/>
      <c r="B319" s="7"/>
      <c r="C319" s="4"/>
      <c r="D319" s="4"/>
      <c r="E319" s="7"/>
      <c r="F319" s="4"/>
      <c r="G319" s="4"/>
      <c r="H319" s="4"/>
      <c r="I319" s="7"/>
      <c r="J319" s="7"/>
      <c r="K319" s="7"/>
      <c r="L319" s="7"/>
      <c r="M319" s="7"/>
      <c r="N319" s="7"/>
      <c r="O319" s="7"/>
      <c r="P319" s="7"/>
      <c r="Q319" s="7"/>
      <c r="R319" s="7"/>
      <c r="S319" s="7"/>
      <c r="T319" s="7"/>
      <c r="U319" s="7"/>
      <c r="V319" s="7"/>
      <c r="W319" s="7"/>
      <c r="X319" s="7"/>
      <c r="Y319" s="7"/>
      <c r="Z319" s="7"/>
    </row>
    <row r="320" ht="14.25" customHeight="1">
      <c r="A320" s="7"/>
      <c r="B320" s="7"/>
      <c r="C320" s="4"/>
      <c r="D320" s="4"/>
      <c r="E320" s="7"/>
      <c r="F320" s="4"/>
      <c r="G320" s="4"/>
      <c r="H320" s="4"/>
      <c r="I320" s="7"/>
      <c r="J320" s="7"/>
      <c r="K320" s="7"/>
      <c r="L320" s="7"/>
      <c r="M320" s="7"/>
      <c r="N320" s="7"/>
      <c r="O320" s="7"/>
      <c r="P320" s="7"/>
      <c r="Q320" s="7"/>
      <c r="R320" s="7"/>
      <c r="S320" s="7"/>
      <c r="T320" s="7"/>
      <c r="U320" s="7"/>
      <c r="V320" s="7"/>
      <c r="W320" s="7"/>
      <c r="X320" s="7"/>
      <c r="Y320" s="7"/>
      <c r="Z320" s="7"/>
    </row>
    <row r="321" ht="14.25" customHeight="1">
      <c r="A321" s="7"/>
      <c r="B321" s="7"/>
      <c r="C321" s="4"/>
      <c r="D321" s="4"/>
      <c r="E321" s="7"/>
      <c r="F321" s="4"/>
      <c r="G321" s="4"/>
      <c r="H321" s="4"/>
      <c r="I321" s="7"/>
      <c r="J321" s="7"/>
      <c r="K321" s="7"/>
      <c r="L321" s="7"/>
      <c r="M321" s="7"/>
      <c r="N321" s="7"/>
      <c r="O321" s="7"/>
      <c r="P321" s="7"/>
      <c r="Q321" s="7"/>
      <c r="R321" s="7"/>
      <c r="S321" s="7"/>
      <c r="T321" s="7"/>
      <c r="U321" s="7"/>
      <c r="V321" s="7"/>
      <c r="W321" s="7"/>
      <c r="X321" s="7"/>
      <c r="Y321" s="7"/>
      <c r="Z321" s="7"/>
    </row>
    <row r="322" ht="14.25" customHeight="1">
      <c r="A322" s="7"/>
      <c r="B322" s="7"/>
      <c r="C322" s="4"/>
      <c r="D322" s="4"/>
      <c r="E322" s="7"/>
      <c r="F322" s="4"/>
      <c r="G322" s="4"/>
      <c r="H322" s="4"/>
      <c r="I322" s="7"/>
      <c r="J322" s="7"/>
      <c r="K322" s="7"/>
      <c r="L322" s="7"/>
      <c r="M322" s="7"/>
      <c r="N322" s="7"/>
      <c r="O322" s="7"/>
      <c r="P322" s="7"/>
      <c r="Q322" s="7"/>
      <c r="R322" s="7"/>
      <c r="S322" s="7"/>
      <c r="T322" s="7"/>
      <c r="U322" s="7"/>
      <c r="V322" s="7"/>
      <c r="W322" s="7"/>
      <c r="X322" s="7"/>
      <c r="Y322" s="7"/>
      <c r="Z322" s="7"/>
    </row>
    <row r="323" ht="14.25" customHeight="1">
      <c r="A323" s="7"/>
      <c r="B323" s="7"/>
      <c r="C323" s="4"/>
      <c r="D323" s="4"/>
      <c r="E323" s="7"/>
      <c r="F323" s="4"/>
      <c r="G323" s="4"/>
      <c r="H323" s="4"/>
      <c r="I323" s="7"/>
      <c r="J323" s="7"/>
      <c r="K323" s="7"/>
      <c r="L323" s="7"/>
      <c r="M323" s="7"/>
      <c r="N323" s="7"/>
      <c r="O323" s="7"/>
      <c r="P323" s="7"/>
      <c r="Q323" s="7"/>
      <c r="R323" s="7"/>
      <c r="S323" s="7"/>
      <c r="T323" s="7"/>
      <c r="U323" s="7"/>
      <c r="V323" s="7"/>
      <c r="W323" s="7"/>
      <c r="X323" s="7"/>
      <c r="Y323" s="7"/>
      <c r="Z323" s="7"/>
    </row>
    <row r="324" ht="14.25" customHeight="1">
      <c r="A324" s="7"/>
      <c r="B324" s="7"/>
      <c r="C324" s="4"/>
      <c r="D324" s="4"/>
      <c r="E324" s="7"/>
      <c r="F324" s="4"/>
      <c r="G324" s="4"/>
      <c r="H324" s="4"/>
      <c r="I324" s="7"/>
      <c r="J324" s="7"/>
      <c r="K324" s="7"/>
      <c r="L324" s="7"/>
      <c r="M324" s="7"/>
      <c r="N324" s="7"/>
      <c r="O324" s="7"/>
      <c r="P324" s="7"/>
      <c r="Q324" s="7"/>
      <c r="R324" s="7"/>
      <c r="S324" s="7"/>
      <c r="T324" s="7"/>
      <c r="U324" s="7"/>
      <c r="V324" s="7"/>
      <c r="W324" s="7"/>
      <c r="X324" s="7"/>
      <c r="Y324" s="7"/>
      <c r="Z324" s="7"/>
    </row>
    <row r="325" ht="14.25" customHeight="1">
      <c r="A325" s="7"/>
      <c r="B325" s="7"/>
      <c r="C325" s="4"/>
      <c r="D325" s="4"/>
      <c r="E325" s="7"/>
      <c r="F325" s="4"/>
      <c r="G325" s="4"/>
      <c r="H325" s="4"/>
      <c r="I325" s="7"/>
      <c r="J325" s="7"/>
      <c r="K325" s="7"/>
      <c r="L325" s="7"/>
      <c r="M325" s="7"/>
      <c r="N325" s="7"/>
      <c r="O325" s="7"/>
      <c r="P325" s="7"/>
      <c r="Q325" s="7"/>
      <c r="R325" s="7"/>
      <c r="S325" s="7"/>
      <c r="T325" s="7"/>
      <c r="U325" s="7"/>
      <c r="V325" s="7"/>
      <c r="W325" s="7"/>
      <c r="X325" s="7"/>
      <c r="Y325" s="7"/>
      <c r="Z325" s="7"/>
    </row>
    <row r="326" ht="14.25" customHeight="1">
      <c r="A326" s="7"/>
      <c r="B326" s="7"/>
      <c r="C326" s="4"/>
      <c r="D326" s="4"/>
      <c r="E326" s="7"/>
      <c r="F326" s="4"/>
      <c r="G326" s="4"/>
      <c r="H326" s="4"/>
      <c r="I326" s="7"/>
      <c r="J326" s="7"/>
      <c r="K326" s="7"/>
      <c r="L326" s="7"/>
      <c r="M326" s="7"/>
      <c r="N326" s="7"/>
      <c r="O326" s="7"/>
      <c r="P326" s="7"/>
      <c r="Q326" s="7"/>
      <c r="R326" s="7"/>
      <c r="S326" s="7"/>
      <c r="T326" s="7"/>
      <c r="U326" s="7"/>
      <c r="V326" s="7"/>
      <c r="W326" s="7"/>
      <c r="X326" s="7"/>
      <c r="Y326" s="7"/>
      <c r="Z326" s="7"/>
    </row>
    <row r="327" ht="14.25" customHeight="1">
      <c r="A327" s="7"/>
      <c r="B327" s="7"/>
      <c r="C327" s="4"/>
      <c r="D327" s="4"/>
      <c r="E327" s="7"/>
      <c r="F327" s="4"/>
      <c r="G327" s="4"/>
      <c r="H327" s="4"/>
      <c r="I327" s="7"/>
      <c r="J327" s="7"/>
      <c r="K327" s="7"/>
      <c r="L327" s="7"/>
      <c r="M327" s="7"/>
      <c r="N327" s="7"/>
      <c r="O327" s="7"/>
      <c r="P327" s="7"/>
      <c r="Q327" s="7"/>
      <c r="R327" s="7"/>
      <c r="S327" s="7"/>
      <c r="T327" s="7"/>
      <c r="U327" s="7"/>
      <c r="V327" s="7"/>
      <c r="W327" s="7"/>
      <c r="X327" s="7"/>
      <c r="Y327" s="7"/>
      <c r="Z327" s="7"/>
    </row>
    <row r="328" ht="14.25" customHeight="1">
      <c r="A328" s="7"/>
      <c r="B328" s="7"/>
      <c r="C328" s="4"/>
      <c r="D328" s="4"/>
      <c r="E328" s="7"/>
      <c r="F328" s="4"/>
      <c r="G328" s="4"/>
      <c r="H328" s="4"/>
      <c r="I328" s="7"/>
      <c r="J328" s="7"/>
      <c r="K328" s="7"/>
      <c r="L328" s="7"/>
      <c r="M328" s="7"/>
      <c r="N328" s="7"/>
      <c r="O328" s="7"/>
      <c r="P328" s="7"/>
      <c r="Q328" s="7"/>
      <c r="R328" s="7"/>
      <c r="S328" s="7"/>
      <c r="T328" s="7"/>
      <c r="U328" s="7"/>
      <c r="V328" s="7"/>
      <c r="W328" s="7"/>
      <c r="X328" s="7"/>
      <c r="Y328" s="7"/>
      <c r="Z328" s="7"/>
    </row>
    <row r="329" ht="14.25" customHeight="1">
      <c r="A329" s="7"/>
      <c r="B329" s="7"/>
      <c r="C329" s="4"/>
      <c r="D329" s="4"/>
      <c r="E329" s="7"/>
      <c r="F329" s="4"/>
      <c r="G329" s="4"/>
      <c r="H329" s="4"/>
      <c r="I329" s="7"/>
      <c r="J329" s="7"/>
      <c r="K329" s="7"/>
      <c r="L329" s="7"/>
      <c r="M329" s="7"/>
      <c r="N329" s="7"/>
      <c r="O329" s="7"/>
      <c r="P329" s="7"/>
      <c r="Q329" s="7"/>
      <c r="R329" s="7"/>
      <c r="S329" s="7"/>
      <c r="T329" s="7"/>
      <c r="U329" s="7"/>
      <c r="V329" s="7"/>
      <c r="W329" s="7"/>
      <c r="X329" s="7"/>
      <c r="Y329" s="7"/>
      <c r="Z329" s="7"/>
    </row>
    <row r="330" ht="14.25" customHeight="1">
      <c r="A330" s="7"/>
      <c r="B330" s="7"/>
      <c r="C330" s="4"/>
      <c r="D330" s="4"/>
      <c r="E330" s="7"/>
      <c r="F330" s="4"/>
      <c r="G330" s="4"/>
      <c r="H330" s="4"/>
      <c r="I330" s="7"/>
      <c r="J330" s="7"/>
      <c r="K330" s="7"/>
      <c r="L330" s="7"/>
      <c r="M330" s="7"/>
      <c r="N330" s="7"/>
      <c r="O330" s="7"/>
      <c r="P330" s="7"/>
      <c r="Q330" s="7"/>
      <c r="R330" s="7"/>
      <c r="S330" s="7"/>
      <c r="T330" s="7"/>
      <c r="U330" s="7"/>
      <c r="V330" s="7"/>
      <c r="W330" s="7"/>
      <c r="X330" s="7"/>
      <c r="Y330" s="7"/>
      <c r="Z330" s="7"/>
    </row>
    <row r="331" ht="14.25" customHeight="1">
      <c r="A331" s="7"/>
      <c r="B331" s="7"/>
      <c r="C331" s="4"/>
      <c r="D331" s="4"/>
      <c r="E331" s="7"/>
      <c r="F331" s="4"/>
      <c r="G331" s="4"/>
      <c r="H331" s="4"/>
      <c r="I331" s="7"/>
      <c r="J331" s="7"/>
      <c r="K331" s="7"/>
      <c r="L331" s="7"/>
      <c r="M331" s="7"/>
      <c r="N331" s="7"/>
      <c r="O331" s="7"/>
      <c r="P331" s="7"/>
      <c r="Q331" s="7"/>
      <c r="R331" s="7"/>
      <c r="S331" s="7"/>
      <c r="T331" s="7"/>
      <c r="U331" s="7"/>
      <c r="V331" s="7"/>
      <c r="W331" s="7"/>
      <c r="X331" s="7"/>
      <c r="Y331" s="7"/>
      <c r="Z331" s="7"/>
    </row>
    <row r="332" ht="14.25" customHeight="1">
      <c r="A332" s="7"/>
      <c r="B332" s="7"/>
      <c r="C332" s="4"/>
      <c r="D332" s="4"/>
      <c r="E332" s="7"/>
      <c r="F332" s="4"/>
      <c r="G332" s="4"/>
      <c r="H332" s="4"/>
      <c r="I332" s="7"/>
      <c r="J332" s="7"/>
      <c r="K332" s="7"/>
      <c r="L332" s="7"/>
      <c r="M332" s="7"/>
      <c r="N332" s="7"/>
      <c r="O332" s="7"/>
      <c r="P332" s="7"/>
      <c r="Q332" s="7"/>
      <c r="R332" s="7"/>
      <c r="S332" s="7"/>
      <c r="T332" s="7"/>
      <c r="U332" s="7"/>
      <c r="V332" s="7"/>
      <c r="W332" s="7"/>
      <c r="X332" s="7"/>
      <c r="Y332" s="7"/>
      <c r="Z332" s="7"/>
    </row>
    <row r="333" ht="14.25" customHeight="1">
      <c r="A333" s="7"/>
      <c r="B333" s="7"/>
      <c r="C333" s="4"/>
      <c r="D333" s="4"/>
      <c r="E333" s="7"/>
      <c r="F333" s="4"/>
      <c r="G333" s="4"/>
      <c r="H333" s="4"/>
      <c r="I333" s="7"/>
      <c r="J333" s="7"/>
      <c r="K333" s="7"/>
      <c r="L333" s="7"/>
      <c r="M333" s="7"/>
      <c r="N333" s="7"/>
      <c r="O333" s="7"/>
      <c r="P333" s="7"/>
      <c r="Q333" s="7"/>
      <c r="R333" s="7"/>
      <c r="S333" s="7"/>
      <c r="T333" s="7"/>
      <c r="U333" s="7"/>
      <c r="V333" s="7"/>
      <c r="W333" s="7"/>
      <c r="X333" s="7"/>
      <c r="Y333" s="7"/>
      <c r="Z333" s="7"/>
    </row>
    <row r="334" ht="14.25" customHeight="1">
      <c r="A334" s="7"/>
      <c r="B334" s="7"/>
      <c r="C334" s="4"/>
      <c r="D334" s="4"/>
      <c r="E334" s="7"/>
      <c r="F334" s="4"/>
      <c r="G334" s="4"/>
      <c r="H334" s="4"/>
      <c r="I334" s="7"/>
      <c r="J334" s="7"/>
      <c r="K334" s="7"/>
      <c r="L334" s="7"/>
      <c r="M334" s="7"/>
      <c r="N334" s="7"/>
      <c r="O334" s="7"/>
      <c r="P334" s="7"/>
      <c r="Q334" s="7"/>
      <c r="R334" s="7"/>
      <c r="S334" s="7"/>
      <c r="T334" s="7"/>
      <c r="U334" s="7"/>
      <c r="V334" s="7"/>
      <c r="W334" s="7"/>
      <c r="X334" s="7"/>
      <c r="Y334" s="7"/>
      <c r="Z334" s="7"/>
    </row>
    <row r="335" ht="14.25" customHeight="1">
      <c r="A335" s="7"/>
      <c r="B335" s="7"/>
      <c r="C335" s="4"/>
      <c r="D335" s="4"/>
      <c r="E335" s="7"/>
      <c r="F335" s="4"/>
      <c r="G335" s="4"/>
      <c r="H335" s="4"/>
      <c r="I335" s="7"/>
      <c r="J335" s="7"/>
      <c r="K335" s="7"/>
      <c r="L335" s="7"/>
      <c r="M335" s="7"/>
      <c r="N335" s="7"/>
      <c r="O335" s="7"/>
      <c r="P335" s="7"/>
      <c r="Q335" s="7"/>
      <c r="R335" s="7"/>
      <c r="S335" s="7"/>
      <c r="T335" s="7"/>
      <c r="U335" s="7"/>
      <c r="V335" s="7"/>
      <c r="W335" s="7"/>
      <c r="X335" s="7"/>
      <c r="Y335" s="7"/>
      <c r="Z335" s="7"/>
    </row>
    <row r="336" ht="14.25" customHeight="1">
      <c r="A336" s="7"/>
      <c r="B336" s="7"/>
      <c r="C336" s="4"/>
      <c r="D336" s="4"/>
      <c r="E336" s="7"/>
      <c r="F336" s="4"/>
      <c r="G336" s="4"/>
      <c r="H336" s="4"/>
      <c r="I336" s="7"/>
      <c r="J336" s="7"/>
      <c r="K336" s="7"/>
      <c r="L336" s="7"/>
      <c r="M336" s="7"/>
      <c r="N336" s="7"/>
      <c r="O336" s="7"/>
      <c r="P336" s="7"/>
      <c r="Q336" s="7"/>
      <c r="R336" s="7"/>
      <c r="S336" s="7"/>
      <c r="T336" s="7"/>
      <c r="U336" s="7"/>
      <c r="V336" s="7"/>
      <c r="W336" s="7"/>
      <c r="X336" s="7"/>
      <c r="Y336" s="7"/>
      <c r="Z336" s="7"/>
    </row>
    <row r="337" ht="14.25" customHeight="1">
      <c r="A337" s="7"/>
      <c r="B337" s="7"/>
      <c r="C337" s="4"/>
      <c r="D337" s="4"/>
      <c r="E337" s="7"/>
      <c r="F337" s="4"/>
      <c r="G337" s="4"/>
      <c r="H337" s="4"/>
      <c r="I337" s="7"/>
      <c r="J337" s="7"/>
      <c r="K337" s="7"/>
      <c r="L337" s="7"/>
      <c r="M337" s="7"/>
      <c r="N337" s="7"/>
      <c r="O337" s="7"/>
      <c r="P337" s="7"/>
      <c r="Q337" s="7"/>
      <c r="R337" s="7"/>
      <c r="S337" s="7"/>
      <c r="T337" s="7"/>
      <c r="U337" s="7"/>
      <c r="V337" s="7"/>
      <c r="W337" s="7"/>
      <c r="X337" s="7"/>
      <c r="Y337" s="7"/>
      <c r="Z337" s="7"/>
    </row>
    <row r="338" ht="14.25" customHeight="1">
      <c r="A338" s="7"/>
      <c r="B338" s="7"/>
      <c r="C338" s="4"/>
      <c r="D338" s="4"/>
      <c r="E338" s="7"/>
      <c r="F338" s="4"/>
      <c r="G338" s="4"/>
      <c r="H338" s="4"/>
      <c r="I338" s="7"/>
      <c r="J338" s="7"/>
      <c r="K338" s="7"/>
      <c r="L338" s="7"/>
      <c r="M338" s="7"/>
      <c r="N338" s="7"/>
      <c r="O338" s="7"/>
      <c r="P338" s="7"/>
      <c r="Q338" s="7"/>
      <c r="R338" s="7"/>
      <c r="S338" s="7"/>
      <c r="T338" s="7"/>
      <c r="U338" s="7"/>
      <c r="V338" s="7"/>
      <c r="W338" s="7"/>
      <c r="X338" s="7"/>
      <c r="Y338" s="7"/>
      <c r="Z338" s="7"/>
    </row>
    <row r="339" ht="14.25" customHeight="1">
      <c r="A339" s="7"/>
      <c r="B339" s="7"/>
      <c r="C339" s="4"/>
      <c r="D339" s="4"/>
      <c r="E339" s="7"/>
      <c r="F339" s="4"/>
      <c r="G339" s="4"/>
      <c r="H339" s="4"/>
      <c r="I339" s="7"/>
      <c r="J339" s="7"/>
      <c r="K339" s="7"/>
      <c r="L339" s="7"/>
      <c r="M339" s="7"/>
      <c r="N339" s="7"/>
      <c r="O339" s="7"/>
      <c r="P339" s="7"/>
      <c r="Q339" s="7"/>
      <c r="R339" s="7"/>
      <c r="S339" s="7"/>
      <c r="T339" s="7"/>
      <c r="U339" s="7"/>
      <c r="V339" s="7"/>
      <c r="W339" s="7"/>
      <c r="X339" s="7"/>
      <c r="Y339" s="7"/>
      <c r="Z339" s="7"/>
    </row>
    <row r="340" ht="14.25" customHeight="1">
      <c r="A340" s="7"/>
      <c r="B340" s="7"/>
      <c r="C340" s="4"/>
      <c r="D340" s="4"/>
      <c r="E340" s="7"/>
      <c r="F340" s="4"/>
      <c r="G340" s="4"/>
      <c r="H340" s="4"/>
      <c r="I340" s="7"/>
      <c r="J340" s="7"/>
      <c r="K340" s="7"/>
      <c r="L340" s="7"/>
      <c r="M340" s="7"/>
      <c r="N340" s="7"/>
      <c r="O340" s="7"/>
      <c r="P340" s="7"/>
      <c r="Q340" s="7"/>
      <c r="R340" s="7"/>
      <c r="S340" s="7"/>
      <c r="T340" s="7"/>
      <c r="U340" s="7"/>
      <c r="V340" s="7"/>
      <c r="W340" s="7"/>
      <c r="X340" s="7"/>
      <c r="Y340" s="7"/>
      <c r="Z340" s="7"/>
    </row>
    <row r="341" ht="14.25" customHeight="1">
      <c r="A341" s="7"/>
      <c r="B341" s="7"/>
      <c r="C341" s="4"/>
      <c r="D341" s="4"/>
      <c r="E341" s="7"/>
      <c r="F341" s="4"/>
      <c r="G341" s="4"/>
      <c r="H341" s="4"/>
      <c r="I341" s="7"/>
      <c r="J341" s="7"/>
      <c r="K341" s="7"/>
      <c r="L341" s="7"/>
      <c r="M341" s="7"/>
      <c r="N341" s="7"/>
      <c r="O341" s="7"/>
      <c r="P341" s="7"/>
      <c r="Q341" s="7"/>
      <c r="R341" s="7"/>
      <c r="S341" s="7"/>
      <c r="T341" s="7"/>
      <c r="U341" s="7"/>
      <c r="V341" s="7"/>
      <c r="W341" s="7"/>
      <c r="X341" s="7"/>
      <c r="Y341" s="7"/>
      <c r="Z341" s="7"/>
    </row>
    <row r="342" ht="14.25" customHeight="1">
      <c r="A342" s="7"/>
      <c r="B342" s="7"/>
      <c r="C342" s="4"/>
      <c r="D342" s="4"/>
      <c r="E342" s="7"/>
      <c r="F342" s="4"/>
      <c r="G342" s="4"/>
      <c r="H342" s="4"/>
      <c r="I342" s="7"/>
      <c r="J342" s="7"/>
      <c r="K342" s="7"/>
      <c r="L342" s="7"/>
      <c r="M342" s="7"/>
      <c r="N342" s="7"/>
      <c r="O342" s="7"/>
      <c r="P342" s="7"/>
      <c r="Q342" s="7"/>
      <c r="R342" s="7"/>
      <c r="S342" s="7"/>
      <c r="T342" s="7"/>
      <c r="U342" s="7"/>
      <c r="V342" s="7"/>
      <c r="W342" s="7"/>
      <c r="X342" s="7"/>
      <c r="Y342" s="7"/>
      <c r="Z342" s="7"/>
    </row>
    <row r="343" ht="14.25" customHeight="1">
      <c r="A343" s="7"/>
      <c r="B343" s="7"/>
      <c r="C343" s="4"/>
      <c r="D343" s="4"/>
      <c r="E343" s="7"/>
      <c r="F343" s="4"/>
      <c r="G343" s="4"/>
      <c r="H343" s="4"/>
      <c r="I343" s="7"/>
      <c r="J343" s="7"/>
      <c r="K343" s="7"/>
      <c r="L343" s="7"/>
      <c r="M343" s="7"/>
      <c r="N343" s="7"/>
      <c r="O343" s="7"/>
      <c r="P343" s="7"/>
      <c r="Q343" s="7"/>
      <c r="R343" s="7"/>
      <c r="S343" s="7"/>
      <c r="T343" s="7"/>
      <c r="U343" s="7"/>
      <c r="V343" s="7"/>
      <c r="W343" s="7"/>
      <c r="X343" s="7"/>
      <c r="Y343" s="7"/>
      <c r="Z343" s="7"/>
    </row>
    <row r="344" ht="14.25" customHeight="1">
      <c r="A344" s="7"/>
      <c r="B344" s="7"/>
      <c r="C344" s="4"/>
      <c r="D344" s="4"/>
      <c r="E344" s="7"/>
      <c r="F344" s="4"/>
      <c r="G344" s="4"/>
      <c r="H344" s="4"/>
      <c r="I344" s="7"/>
      <c r="J344" s="7"/>
      <c r="K344" s="7"/>
      <c r="L344" s="7"/>
      <c r="M344" s="7"/>
      <c r="N344" s="7"/>
      <c r="O344" s="7"/>
      <c r="P344" s="7"/>
      <c r="Q344" s="7"/>
      <c r="R344" s="7"/>
      <c r="S344" s="7"/>
      <c r="T344" s="7"/>
      <c r="U344" s="7"/>
      <c r="V344" s="7"/>
      <c r="W344" s="7"/>
      <c r="X344" s="7"/>
      <c r="Y344" s="7"/>
      <c r="Z344" s="7"/>
    </row>
    <row r="345" ht="14.25" customHeight="1">
      <c r="A345" s="7"/>
      <c r="B345" s="7"/>
      <c r="C345" s="4"/>
      <c r="D345" s="4"/>
      <c r="E345" s="7"/>
      <c r="F345" s="4"/>
      <c r="G345" s="4"/>
      <c r="H345" s="4"/>
      <c r="I345" s="7"/>
      <c r="J345" s="7"/>
      <c r="K345" s="7"/>
      <c r="L345" s="7"/>
      <c r="M345" s="7"/>
      <c r="N345" s="7"/>
      <c r="O345" s="7"/>
      <c r="P345" s="7"/>
      <c r="Q345" s="7"/>
      <c r="R345" s="7"/>
      <c r="S345" s="7"/>
      <c r="T345" s="7"/>
      <c r="U345" s="7"/>
      <c r="V345" s="7"/>
      <c r="W345" s="7"/>
      <c r="X345" s="7"/>
      <c r="Y345" s="7"/>
      <c r="Z345" s="7"/>
    </row>
    <row r="346" ht="14.25" customHeight="1">
      <c r="A346" s="7"/>
      <c r="B346" s="7"/>
      <c r="C346" s="4"/>
      <c r="D346" s="4"/>
      <c r="E346" s="7"/>
      <c r="F346" s="4"/>
      <c r="G346" s="4"/>
      <c r="H346" s="4"/>
      <c r="I346" s="7"/>
      <c r="J346" s="7"/>
      <c r="K346" s="7"/>
      <c r="L346" s="7"/>
      <c r="M346" s="7"/>
      <c r="N346" s="7"/>
      <c r="O346" s="7"/>
      <c r="P346" s="7"/>
      <c r="Q346" s="7"/>
      <c r="R346" s="7"/>
      <c r="S346" s="7"/>
      <c r="T346" s="7"/>
      <c r="U346" s="7"/>
      <c r="V346" s="7"/>
      <c r="W346" s="7"/>
      <c r="X346" s="7"/>
      <c r="Y346" s="7"/>
      <c r="Z346" s="7"/>
    </row>
    <row r="347" ht="14.25" customHeight="1">
      <c r="A347" s="7"/>
      <c r="B347" s="7"/>
      <c r="C347" s="4"/>
      <c r="D347" s="4"/>
      <c r="E347" s="7"/>
      <c r="F347" s="4"/>
      <c r="G347" s="4"/>
      <c r="H347" s="4"/>
      <c r="I347" s="7"/>
      <c r="J347" s="7"/>
      <c r="K347" s="7"/>
      <c r="L347" s="7"/>
      <c r="M347" s="7"/>
      <c r="N347" s="7"/>
      <c r="O347" s="7"/>
      <c r="P347" s="7"/>
      <c r="Q347" s="7"/>
      <c r="R347" s="7"/>
      <c r="S347" s="7"/>
      <c r="T347" s="7"/>
      <c r="U347" s="7"/>
      <c r="V347" s="7"/>
      <c r="W347" s="7"/>
      <c r="X347" s="7"/>
      <c r="Y347" s="7"/>
      <c r="Z347" s="7"/>
    </row>
    <row r="348" ht="14.25" customHeight="1">
      <c r="A348" s="7"/>
      <c r="B348" s="7"/>
      <c r="C348" s="4"/>
      <c r="D348" s="4"/>
      <c r="E348" s="7"/>
      <c r="F348" s="4"/>
      <c r="G348" s="4"/>
      <c r="H348" s="4"/>
      <c r="I348" s="7"/>
      <c r="J348" s="7"/>
      <c r="K348" s="7"/>
      <c r="L348" s="7"/>
      <c r="M348" s="7"/>
      <c r="N348" s="7"/>
      <c r="O348" s="7"/>
      <c r="P348" s="7"/>
      <c r="Q348" s="7"/>
      <c r="R348" s="7"/>
      <c r="S348" s="7"/>
      <c r="T348" s="7"/>
      <c r="U348" s="7"/>
      <c r="V348" s="7"/>
      <c r="W348" s="7"/>
      <c r="X348" s="7"/>
      <c r="Y348" s="7"/>
      <c r="Z348" s="7"/>
    </row>
    <row r="349" ht="14.25" customHeight="1">
      <c r="A349" s="7"/>
      <c r="B349" s="7"/>
      <c r="C349" s="4"/>
      <c r="D349" s="4"/>
      <c r="E349" s="7"/>
      <c r="F349" s="4"/>
      <c r="G349" s="4"/>
      <c r="H349" s="4"/>
      <c r="I349" s="7"/>
      <c r="J349" s="7"/>
      <c r="K349" s="7"/>
      <c r="L349" s="7"/>
      <c r="M349" s="7"/>
      <c r="N349" s="7"/>
      <c r="O349" s="7"/>
      <c r="P349" s="7"/>
      <c r="Q349" s="7"/>
      <c r="R349" s="7"/>
      <c r="S349" s="7"/>
      <c r="T349" s="7"/>
      <c r="U349" s="7"/>
      <c r="V349" s="7"/>
      <c r="W349" s="7"/>
      <c r="X349" s="7"/>
      <c r="Y349" s="7"/>
      <c r="Z349" s="7"/>
    </row>
    <row r="350" ht="14.25" customHeight="1">
      <c r="A350" s="7"/>
      <c r="B350" s="7"/>
      <c r="C350" s="4"/>
      <c r="D350" s="4"/>
      <c r="E350" s="7"/>
      <c r="F350" s="4"/>
      <c r="G350" s="4"/>
      <c r="H350" s="4"/>
      <c r="I350" s="7"/>
      <c r="J350" s="7"/>
      <c r="K350" s="7"/>
      <c r="L350" s="7"/>
      <c r="M350" s="7"/>
      <c r="N350" s="7"/>
      <c r="O350" s="7"/>
      <c r="P350" s="7"/>
      <c r="Q350" s="7"/>
      <c r="R350" s="7"/>
      <c r="S350" s="7"/>
      <c r="T350" s="7"/>
      <c r="U350" s="7"/>
      <c r="V350" s="7"/>
      <c r="W350" s="7"/>
      <c r="X350" s="7"/>
      <c r="Y350" s="7"/>
      <c r="Z350" s="7"/>
    </row>
    <row r="351" ht="14.25" customHeight="1">
      <c r="A351" s="7"/>
      <c r="B351" s="7"/>
      <c r="C351" s="4"/>
      <c r="D351" s="4"/>
      <c r="E351" s="7"/>
      <c r="F351" s="4"/>
      <c r="G351" s="4"/>
      <c r="H351" s="4"/>
      <c r="I351" s="7"/>
      <c r="J351" s="7"/>
      <c r="K351" s="7"/>
      <c r="L351" s="7"/>
      <c r="M351" s="7"/>
      <c r="N351" s="7"/>
      <c r="O351" s="7"/>
      <c r="P351" s="7"/>
      <c r="Q351" s="7"/>
      <c r="R351" s="7"/>
      <c r="S351" s="7"/>
      <c r="T351" s="7"/>
      <c r="U351" s="7"/>
      <c r="V351" s="7"/>
      <c r="W351" s="7"/>
      <c r="X351" s="7"/>
      <c r="Y351" s="7"/>
      <c r="Z351" s="7"/>
    </row>
    <row r="352" ht="14.25" customHeight="1">
      <c r="A352" s="7"/>
      <c r="B352" s="7"/>
      <c r="C352" s="4"/>
      <c r="D352" s="4"/>
      <c r="E352" s="7"/>
      <c r="F352" s="4"/>
      <c r="G352" s="4"/>
      <c r="H352" s="4"/>
      <c r="I352" s="7"/>
      <c r="J352" s="7"/>
      <c r="K352" s="7"/>
      <c r="L352" s="7"/>
      <c r="M352" s="7"/>
      <c r="N352" s="7"/>
      <c r="O352" s="7"/>
      <c r="P352" s="7"/>
      <c r="Q352" s="7"/>
      <c r="R352" s="7"/>
      <c r="S352" s="7"/>
      <c r="T352" s="7"/>
      <c r="U352" s="7"/>
      <c r="V352" s="7"/>
      <c r="W352" s="7"/>
      <c r="X352" s="7"/>
      <c r="Y352" s="7"/>
      <c r="Z352" s="7"/>
    </row>
    <row r="353" ht="14.25" customHeight="1">
      <c r="A353" s="7"/>
      <c r="B353" s="7"/>
      <c r="C353" s="4"/>
      <c r="D353" s="4"/>
      <c r="E353" s="7"/>
      <c r="F353" s="4"/>
      <c r="G353" s="4"/>
      <c r="H353" s="4"/>
      <c r="I353" s="7"/>
      <c r="J353" s="7"/>
      <c r="K353" s="7"/>
      <c r="L353" s="7"/>
      <c r="M353" s="7"/>
      <c r="N353" s="7"/>
      <c r="O353" s="7"/>
      <c r="P353" s="7"/>
      <c r="Q353" s="7"/>
      <c r="R353" s="7"/>
      <c r="S353" s="7"/>
      <c r="T353" s="7"/>
      <c r="U353" s="7"/>
      <c r="V353" s="7"/>
      <c r="W353" s="7"/>
      <c r="X353" s="7"/>
      <c r="Y353" s="7"/>
      <c r="Z353" s="7"/>
    </row>
    <row r="354" ht="14.25" customHeight="1">
      <c r="A354" s="7"/>
      <c r="B354" s="7"/>
      <c r="C354" s="4"/>
      <c r="D354" s="4"/>
      <c r="E354" s="7"/>
      <c r="F354" s="4"/>
      <c r="G354" s="4"/>
      <c r="H354" s="4"/>
      <c r="I354" s="7"/>
      <c r="J354" s="7"/>
      <c r="K354" s="7"/>
      <c r="L354" s="7"/>
      <c r="M354" s="7"/>
      <c r="N354" s="7"/>
      <c r="O354" s="7"/>
      <c r="P354" s="7"/>
      <c r="Q354" s="7"/>
      <c r="R354" s="7"/>
      <c r="S354" s="7"/>
      <c r="T354" s="7"/>
      <c r="U354" s="7"/>
      <c r="V354" s="7"/>
      <c r="W354" s="7"/>
      <c r="X354" s="7"/>
      <c r="Y354" s="7"/>
      <c r="Z354" s="7"/>
    </row>
    <row r="355" ht="14.25" customHeight="1">
      <c r="A355" s="7"/>
      <c r="B355" s="7"/>
      <c r="C355" s="4"/>
      <c r="D355" s="4"/>
      <c r="E355" s="7"/>
      <c r="F355" s="4"/>
      <c r="G355" s="4"/>
      <c r="H355" s="4"/>
      <c r="I355" s="7"/>
      <c r="J355" s="7"/>
      <c r="K355" s="7"/>
      <c r="L355" s="7"/>
      <c r="M355" s="7"/>
      <c r="N355" s="7"/>
      <c r="O355" s="7"/>
      <c r="P355" s="7"/>
      <c r="Q355" s="7"/>
      <c r="R355" s="7"/>
      <c r="S355" s="7"/>
      <c r="T355" s="7"/>
      <c r="U355" s="7"/>
      <c r="V355" s="7"/>
      <c r="W355" s="7"/>
      <c r="X355" s="7"/>
      <c r="Y355" s="7"/>
      <c r="Z355" s="7"/>
    </row>
    <row r="356" ht="14.25" customHeight="1">
      <c r="A356" s="7"/>
      <c r="B356" s="7"/>
      <c r="C356" s="4"/>
      <c r="D356" s="4"/>
      <c r="E356" s="7"/>
      <c r="F356" s="4"/>
      <c r="G356" s="4"/>
      <c r="H356" s="4"/>
      <c r="I356" s="7"/>
      <c r="J356" s="7"/>
      <c r="K356" s="7"/>
      <c r="L356" s="7"/>
      <c r="M356" s="7"/>
      <c r="N356" s="7"/>
      <c r="O356" s="7"/>
      <c r="P356" s="7"/>
      <c r="Q356" s="7"/>
      <c r="R356" s="7"/>
      <c r="S356" s="7"/>
      <c r="T356" s="7"/>
      <c r="U356" s="7"/>
      <c r="V356" s="7"/>
      <c r="W356" s="7"/>
      <c r="X356" s="7"/>
      <c r="Y356" s="7"/>
      <c r="Z356" s="7"/>
    </row>
    <row r="357" ht="14.25" customHeight="1">
      <c r="A357" s="7"/>
      <c r="B357" s="7"/>
      <c r="C357" s="4"/>
      <c r="D357" s="4"/>
      <c r="E357" s="7"/>
      <c r="F357" s="4"/>
      <c r="G357" s="4"/>
      <c r="H357" s="4"/>
      <c r="I357" s="7"/>
      <c r="J357" s="7"/>
      <c r="K357" s="7"/>
      <c r="L357" s="7"/>
      <c r="M357" s="7"/>
      <c r="N357" s="7"/>
      <c r="O357" s="7"/>
      <c r="P357" s="7"/>
      <c r="Q357" s="7"/>
      <c r="R357" s="7"/>
      <c r="S357" s="7"/>
      <c r="T357" s="7"/>
      <c r="U357" s="7"/>
      <c r="V357" s="7"/>
      <c r="W357" s="7"/>
      <c r="X357" s="7"/>
      <c r="Y357" s="7"/>
      <c r="Z357" s="7"/>
    </row>
    <row r="358" ht="14.25" customHeight="1">
      <c r="A358" s="7"/>
      <c r="B358" s="7"/>
      <c r="C358" s="4"/>
      <c r="D358" s="4"/>
      <c r="E358" s="7"/>
      <c r="F358" s="4"/>
      <c r="G358" s="4"/>
      <c r="H358" s="4"/>
      <c r="I358" s="7"/>
      <c r="J358" s="7"/>
      <c r="K358" s="7"/>
      <c r="L358" s="7"/>
      <c r="M358" s="7"/>
      <c r="N358" s="7"/>
      <c r="O358" s="7"/>
      <c r="P358" s="7"/>
      <c r="Q358" s="7"/>
      <c r="R358" s="7"/>
      <c r="S358" s="7"/>
      <c r="T358" s="7"/>
      <c r="U358" s="7"/>
      <c r="V358" s="7"/>
      <c r="W358" s="7"/>
      <c r="X358" s="7"/>
      <c r="Y358" s="7"/>
      <c r="Z358" s="7"/>
    </row>
    <row r="359" ht="14.25" customHeight="1">
      <c r="A359" s="7"/>
      <c r="B359" s="7"/>
      <c r="C359" s="4"/>
      <c r="D359" s="4"/>
      <c r="E359" s="7"/>
      <c r="F359" s="4"/>
      <c r="G359" s="4"/>
      <c r="H359" s="4"/>
      <c r="I359" s="7"/>
      <c r="J359" s="7"/>
      <c r="K359" s="7"/>
      <c r="L359" s="7"/>
      <c r="M359" s="7"/>
      <c r="N359" s="7"/>
      <c r="O359" s="7"/>
      <c r="P359" s="7"/>
      <c r="Q359" s="7"/>
      <c r="R359" s="7"/>
      <c r="S359" s="7"/>
      <c r="T359" s="7"/>
      <c r="U359" s="7"/>
      <c r="V359" s="7"/>
      <c r="W359" s="7"/>
      <c r="X359" s="7"/>
      <c r="Y359" s="7"/>
      <c r="Z359" s="7"/>
    </row>
    <row r="360" ht="14.25" customHeight="1">
      <c r="A360" s="7"/>
      <c r="B360" s="7"/>
      <c r="C360" s="4"/>
      <c r="D360" s="4"/>
      <c r="E360" s="7"/>
      <c r="F360" s="4"/>
      <c r="G360" s="4"/>
      <c r="H360" s="4"/>
      <c r="I360" s="7"/>
      <c r="J360" s="7"/>
      <c r="K360" s="7"/>
      <c r="L360" s="7"/>
      <c r="M360" s="7"/>
      <c r="N360" s="7"/>
      <c r="O360" s="7"/>
      <c r="P360" s="7"/>
      <c r="Q360" s="7"/>
      <c r="R360" s="7"/>
      <c r="S360" s="7"/>
      <c r="T360" s="7"/>
      <c r="U360" s="7"/>
      <c r="V360" s="7"/>
      <c r="W360" s="7"/>
      <c r="X360" s="7"/>
      <c r="Y360" s="7"/>
      <c r="Z360" s="7"/>
    </row>
    <row r="361" ht="14.25" customHeight="1">
      <c r="A361" s="7"/>
      <c r="B361" s="7"/>
      <c r="C361" s="4"/>
      <c r="D361" s="4"/>
      <c r="E361" s="7"/>
      <c r="F361" s="4"/>
      <c r="G361" s="4"/>
      <c r="H361" s="4"/>
      <c r="I361" s="7"/>
      <c r="J361" s="7"/>
      <c r="K361" s="7"/>
      <c r="L361" s="7"/>
      <c r="M361" s="7"/>
      <c r="N361" s="7"/>
      <c r="O361" s="7"/>
      <c r="P361" s="7"/>
      <c r="Q361" s="7"/>
      <c r="R361" s="7"/>
      <c r="S361" s="7"/>
      <c r="T361" s="7"/>
      <c r="U361" s="7"/>
      <c r="V361" s="7"/>
      <c r="W361" s="7"/>
      <c r="X361" s="7"/>
      <c r="Y361" s="7"/>
      <c r="Z361" s="7"/>
    </row>
    <row r="362" ht="14.25" customHeight="1">
      <c r="A362" s="7"/>
      <c r="B362" s="7"/>
      <c r="C362" s="4"/>
      <c r="D362" s="4"/>
      <c r="E362" s="7"/>
      <c r="F362" s="4"/>
      <c r="G362" s="4"/>
      <c r="H362" s="4"/>
      <c r="I362" s="7"/>
      <c r="J362" s="7"/>
      <c r="K362" s="7"/>
      <c r="L362" s="7"/>
      <c r="M362" s="7"/>
      <c r="N362" s="7"/>
      <c r="O362" s="7"/>
      <c r="P362" s="7"/>
      <c r="Q362" s="7"/>
      <c r="R362" s="7"/>
      <c r="S362" s="7"/>
      <c r="T362" s="7"/>
      <c r="U362" s="7"/>
      <c r="V362" s="7"/>
      <c r="W362" s="7"/>
      <c r="X362" s="7"/>
      <c r="Y362" s="7"/>
      <c r="Z362" s="7"/>
    </row>
    <row r="363" ht="14.25" customHeight="1">
      <c r="A363" s="7"/>
      <c r="B363" s="7"/>
      <c r="C363" s="4"/>
      <c r="D363" s="4"/>
      <c r="E363" s="7"/>
      <c r="F363" s="4"/>
      <c r="G363" s="4"/>
      <c r="H363" s="4"/>
      <c r="I363" s="7"/>
      <c r="J363" s="7"/>
      <c r="K363" s="7"/>
      <c r="L363" s="7"/>
      <c r="M363" s="7"/>
      <c r="N363" s="7"/>
      <c r="O363" s="7"/>
      <c r="P363" s="7"/>
      <c r="Q363" s="7"/>
      <c r="R363" s="7"/>
      <c r="S363" s="7"/>
      <c r="T363" s="7"/>
      <c r="U363" s="7"/>
      <c r="V363" s="7"/>
      <c r="W363" s="7"/>
      <c r="X363" s="7"/>
      <c r="Y363" s="7"/>
      <c r="Z363" s="7"/>
    </row>
    <row r="364" ht="14.25" customHeight="1">
      <c r="A364" s="7"/>
      <c r="B364" s="7"/>
      <c r="C364" s="4"/>
      <c r="D364" s="4"/>
      <c r="E364" s="7"/>
      <c r="F364" s="4"/>
      <c r="G364" s="4"/>
      <c r="H364" s="4"/>
      <c r="I364" s="7"/>
      <c r="J364" s="7"/>
      <c r="K364" s="7"/>
      <c r="L364" s="7"/>
      <c r="M364" s="7"/>
      <c r="N364" s="7"/>
      <c r="O364" s="7"/>
      <c r="P364" s="7"/>
      <c r="Q364" s="7"/>
      <c r="R364" s="7"/>
      <c r="S364" s="7"/>
      <c r="T364" s="7"/>
      <c r="U364" s="7"/>
      <c r="V364" s="7"/>
      <c r="W364" s="7"/>
      <c r="X364" s="7"/>
      <c r="Y364" s="7"/>
      <c r="Z364" s="7"/>
    </row>
    <row r="365" ht="14.25" customHeight="1">
      <c r="A365" s="7"/>
      <c r="B365" s="7"/>
      <c r="C365" s="4"/>
      <c r="D365" s="4"/>
      <c r="E365" s="7"/>
      <c r="F365" s="4"/>
      <c r="G365" s="4"/>
      <c r="H365" s="4"/>
      <c r="I365" s="7"/>
      <c r="J365" s="7"/>
      <c r="K365" s="7"/>
      <c r="L365" s="7"/>
      <c r="M365" s="7"/>
      <c r="N365" s="7"/>
      <c r="O365" s="7"/>
      <c r="P365" s="7"/>
      <c r="Q365" s="7"/>
      <c r="R365" s="7"/>
      <c r="S365" s="7"/>
      <c r="T365" s="7"/>
      <c r="U365" s="7"/>
      <c r="V365" s="7"/>
      <c r="W365" s="7"/>
      <c r="X365" s="7"/>
      <c r="Y365" s="7"/>
      <c r="Z365" s="7"/>
    </row>
    <row r="366" ht="14.25" customHeight="1">
      <c r="A366" s="7"/>
      <c r="B366" s="7"/>
      <c r="C366" s="4"/>
      <c r="D366" s="4"/>
      <c r="E366" s="7"/>
      <c r="F366" s="4"/>
      <c r="G366" s="4"/>
      <c r="H366" s="4"/>
      <c r="I366" s="7"/>
      <c r="J366" s="7"/>
      <c r="K366" s="7"/>
      <c r="L366" s="7"/>
      <c r="M366" s="7"/>
      <c r="N366" s="7"/>
      <c r="O366" s="7"/>
      <c r="P366" s="7"/>
      <c r="Q366" s="7"/>
      <c r="R366" s="7"/>
      <c r="S366" s="7"/>
      <c r="T366" s="7"/>
      <c r="U366" s="7"/>
      <c r="V366" s="7"/>
      <c r="W366" s="7"/>
      <c r="X366" s="7"/>
      <c r="Y366" s="7"/>
      <c r="Z366" s="7"/>
    </row>
    <row r="367" ht="14.25" customHeight="1">
      <c r="A367" s="7"/>
      <c r="B367" s="7"/>
      <c r="C367" s="4"/>
      <c r="D367" s="4"/>
      <c r="E367" s="7"/>
      <c r="F367" s="4"/>
      <c r="G367" s="4"/>
      <c r="H367" s="4"/>
      <c r="I367" s="7"/>
      <c r="J367" s="7"/>
      <c r="K367" s="7"/>
      <c r="L367" s="7"/>
      <c r="M367" s="7"/>
      <c r="N367" s="7"/>
      <c r="O367" s="7"/>
      <c r="P367" s="7"/>
      <c r="Q367" s="7"/>
      <c r="R367" s="7"/>
      <c r="S367" s="7"/>
      <c r="T367" s="7"/>
      <c r="U367" s="7"/>
      <c r="V367" s="7"/>
      <c r="W367" s="7"/>
      <c r="X367" s="7"/>
      <c r="Y367" s="7"/>
      <c r="Z367" s="7"/>
    </row>
    <row r="368" ht="14.25" customHeight="1">
      <c r="A368" s="7"/>
      <c r="B368" s="7"/>
      <c r="C368" s="4"/>
      <c r="D368" s="4"/>
      <c r="E368" s="7"/>
      <c r="F368" s="4"/>
      <c r="G368" s="4"/>
      <c r="H368" s="4"/>
      <c r="I368" s="7"/>
      <c r="J368" s="7"/>
      <c r="K368" s="7"/>
      <c r="L368" s="7"/>
      <c r="M368" s="7"/>
      <c r="N368" s="7"/>
      <c r="O368" s="7"/>
      <c r="P368" s="7"/>
      <c r="Q368" s="7"/>
      <c r="R368" s="7"/>
      <c r="S368" s="7"/>
      <c r="T368" s="7"/>
      <c r="U368" s="7"/>
      <c r="V368" s="7"/>
      <c r="W368" s="7"/>
      <c r="X368" s="7"/>
      <c r="Y368" s="7"/>
      <c r="Z368" s="7"/>
    </row>
    <row r="369" ht="14.25" customHeight="1">
      <c r="A369" s="7"/>
      <c r="B369" s="7"/>
      <c r="C369" s="4"/>
      <c r="D369" s="4"/>
      <c r="E369" s="7"/>
      <c r="F369" s="4"/>
      <c r="G369" s="4"/>
      <c r="H369" s="4"/>
      <c r="I369" s="7"/>
      <c r="J369" s="7"/>
      <c r="K369" s="7"/>
      <c r="L369" s="7"/>
      <c r="M369" s="7"/>
      <c r="N369" s="7"/>
      <c r="O369" s="7"/>
      <c r="P369" s="7"/>
      <c r="Q369" s="7"/>
      <c r="R369" s="7"/>
      <c r="S369" s="7"/>
      <c r="T369" s="7"/>
      <c r="U369" s="7"/>
      <c r="V369" s="7"/>
      <c r="W369" s="7"/>
      <c r="X369" s="7"/>
      <c r="Y369" s="7"/>
      <c r="Z369" s="7"/>
    </row>
    <row r="370" ht="14.25" customHeight="1">
      <c r="A370" s="7"/>
      <c r="B370" s="7"/>
      <c r="C370" s="4"/>
      <c r="D370" s="4"/>
      <c r="E370" s="7"/>
      <c r="F370" s="4"/>
      <c r="G370" s="4"/>
      <c r="H370" s="4"/>
      <c r="I370" s="7"/>
      <c r="J370" s="7"/>
      <c r="K370" s="7"/>
      <c r="L370" s="7"/>
      <c r="M370" s="7"/>
      <c r="N370" s="7"/>
      <c r="O370" s="7"/>
      <c r="P370" s="7"/>
      <c r="Q370" s="7"/>
      <c r="R370" s="7"/>
      <c r="S370" s="7"/>
      <c r="T370" s="7"/>
      <c r="U370" s="7"/>
      <c r="V370" s="7"/>
      <c r="W370" s="7"/>
      <c r="X370" s="7"/>
      <c r="Y370" s="7"/>
      <c r="Z370" s="7"/>
    </row>
    <row r="371" ht="14.25" customHeight="1">
      <c r="A371" s="7"/>
      <c r="B371" s="7"/>
      <c r="C371" s="4"/>
      <c r="D371" s="4"/>
      <c r="E371" s="7"/>
      <c r="F371" s="4"/>
      <c r="G371" s="4"/>
      <c r="H371" s="4"/>
      <c r="I371" s="7"/>
      <c r="J371" s="7"/>
      <c r="K371" s="7"/>
      <c r="L371" s="7"/>
      <c r="M371" s="7"/>
      <c r="N371" s="7"/>
      <c r="O371" s="7"/>
      <c r="P371" s="7"/>
      <c r="Q371" s="7"/>
      <c r="R371" s="7"/>
      <c r="S371" s="7"/>
      <c r="T371" s="7"/>
      <c r="U371" s="7"/>
      <c r="V371" s="7"/>
      <c r="W371" s="7"/>
      <c r="X371" s="7"/>
      <c r="Y371" s="7"/>
      <c r="Z371" s="7"/>
    </row>
    <row r="372" ht="14.25" customHeight="1">
      <c r="A372" s="7"/>
      <c r="B372" s="7"/>
      <c r="C372" s="4"/>
      <c r="D372" s="4"/>
      <c r="E372" s="7"/>
      <c r="F372" s="4"/>
      <c r="G372" s="4"/>
      <c r="H372" s="4"/>
      <c r="I372" s="7"/>
      <c r="J372" s="7"/>
      <c r="K372" s="7"/>
      <c r="L372" s="7"/>
      <c r="M372" s="7"/>
      <c r="N372" s="7"/>
      <c r="O372" s="7"/>
      <c r="P372" s="7"/>
      <c r="Q372" s="7"/>
      <c r="R372" s="7"/>
      <c r="S372" s="7"/>
      <c r="T372" s="7"/>
      <c r="U372" s="7"/>
      <c r="V372" s="7"/>
      <c r="W372" s="7"/>
      <c r="X372" s="7"/>
      <c r="Y372" s="7"/>
      <c r="Z372" s="7"/>
    </row>
    <row r="373" ht="14.25" customHeight="1">
      <c r="A373" s="7"/>
      <c r="B373" s="7"/>
      <c r="C373" s="4"/>
      <c r="D373" s="4"/>
      <c r="E373" s="7"/>
      <c r="F373" s="4"/>
      <c r="G373" s="4"/>
      <c r="H373" s="4"/>
      <c r="I373" s="7"/>
      <c r="J373" s="7"/>
      <c r="K373" s="7"/>
      <c r="L373" s="7"/>
      <c r="M373" s="7"/>
      <c r="N373" s="7"/>
      <c r="O373" s="7"/>
      <c r="P373" s="7"/>
      <c r="Q373" s="7"/>
      <c r="R373" s="7"/>
      <c r="S373" s="7"/>
      <c r="T373" s="7"/>
      <c r="U373" s="7"/>
      <c r="V373" s="7"/>
      <c r="W373" s="7"/>
      <c r="X373" s="7"/>
      <c r="Y373" s="7"/>
      <c r="Z373" s="7"/>
    </row>
    <row r="374" ht="14.25" customHeight="1">
      <c r="A374" s="7"/>
      <c r="B374" s="7"/>
      <c r="C374" s="4"/>
      <c r="D374" s="4"/>
      <c r="E374" s="7"/>
      <c r="F374" s="4"/>
      <c r="G374" s="4"/>
      <c r="H374" s="4"/>
      <c r="I374" s="7"/>
      <c r="J374" s="7"/>
      <c r="K374" s="7"/>
      <c r="L374" s="7"/>
      <c r="M374" s="7"/>
      <c r="N374" s="7"/>
      <c r="O374" s="7"/>
      <c r="P374" s="7"/>
      <c r="Q374" s="7"/>
      <c r="R374" s="7"/>
      <c r="S374" s="7"/>
      <c r="T374" s="7"/>
      <c r="U374" s="7"/>
      <c r="V374" s="7"/>
      <c r="W374" s="7"/>
      <c r="X374" s="7"/>
      <c r="Y374" s="7"/>
      <c r="Z374" s="7"/>
    </row>
    <row r="375" ht="14.25" customHeight="1">
      <c r="A375" s="7"/>
      <c r="B375" s="7"/>
      <c r="C375" s="4"/>
      <c r="D375" s="4"/>
      <c r="E375" s="7"/>
      <c r="F375" s="4"/>
      <c r="G375" s="4"/>
      <c r="H375" s="4"/>
      <c r="I375" s="7"/>
      <c r="J375" s="7"/>
      <c r="K375" s="7"/>
      <c r="L375" s="7"/>
      <c r="M375" s="7"/>
      <c r="N375" s="7"/>
      <c r="O375" s="7"/>
      <c r="P375" s="7"/>
      <c r="Q375" s="7"/>
      <c r="R375" s="7"/>
      <c r="S375" s="7"/>
      <c r="T375" s="7"/>
      <c r="U375" s="7"/>
      <c r="V375" s="7"/>
      <c r="W375" s="7"/>
      <c r="X375" s="7"/>
      <c r="Y375" s="7"/>
      <c r="Z375" s="7"/>
    </row>
    <row r="376" ht="14.25" customHeight="1">
      <c r="A376" s="7"/>
      <c r="B376" s="7"/>
      <c r="C376" s="4"/>
      <c r="D376" s="4"/>
      <c r="E376" s="7"/>
      <c r="F376" s="4"/>
      <c r="G376" s="4"/>
      <c r="H376" s="4"/>
      <c r="I376" s="7"/>
      <c r="J376" s="7"/>
      <c r="K376" s="7"/>
      <c r="L376" s="7"/>
      <c r="M376" s="7"/>
      <c r="N376" s="7"/>
      <c r="O376" s="7"/>
      <c r="P376" s="7"/>
      <c r="Q376" s="7"/>
      <c r="R376" s="7"/>
      <c r="S376" s="7"/>
      <c r="T376" s="7"/>
      <c r="U376" s="7"/>
      <c r="V376" s="7"/>
      <c r="W376" s="7"/>
      <c r="X376" s="7"/>
      <c r="Y376" s="7"/>
      <c r="Z376" s="7"/>
    </row>
    <row r="377" ht="14.25" customHeight="1">
      <c r="A377" s="7"/>
      <c r="B377" s="7"/>
      <c r="C377" s="4"/>
      <c r="D377" s="4"/>
      <c r="E377" s="7"/>
      <c r="F377" s="4"/>
      <c r="G377" s="4"/>
      <c r="H377" s="4"/>
      <c r="I377" s="7"/>
      <c r="J377" s="7"/>
      <c r="K377" s="7"/>
      <c r="L377" s="7"/>
      <c r="M377" s="7"/>
      <c r="N377" s="7"/>
      <c r="O377" s="7"/>
      <c r="P377" s="7"/>
      <c r="Q377" s="7"/>
      <c r="R377" s="7"/>
      <c r="S377" s="7"/>
      <c r="T377" s="7"/>
      <c r="U377" s="7"/>
      <c r="V377" s="7"/>
      <c r="W377" s="7"/>
      <c r="X377" s="7"/>
      <c r="Y377" s="7"/>
      <c r="Z377" s="7"/>
    </row>
    <row r="378" ht="14.25" customHeight="1">
      <c r="A378" s="7"/>
      <c r="B378" s="7"/>
      <c r="C378" s="4"/>
      <c r="D378" s="4"/>
      <c r="E378" s="7"/>
      <c r="F378" s="4"/>
      <c r="G378" s="4"/>
      <c r="H378" s="4"/>
      <c r="I378" s="7"/>
      <c r="J378" s="7"/>
      <c r="K378" s="7"/>
      <c r="L378" s="7"/>
      <c r="M378" s="7"/>
      <c r="N378" s="7"/>
      <c r="O378" s="7"/>
      <c r="P378" s="7"/>
      <c r="Q378" s="7"/>
      <c r="R378" s="7"/>
      <c r="S378" s="7"/>
      <c r="T378" s="7"/>
      <c r="U378" s="7"/>
      <c r="V378" s="7"/>
      <c r="W378" s="7"/>
      <c r="X378" s="7"/>
      <c r="Y378" s="7"/>
      <c r="Z378" s="7"/>
    </row>
    <row r="379" ht="14.25" customHeight="1">
      <c r="A379" s="7"/>
      <c r="B379" s="7"/>
      <c r="C379" s="4"/>
      <c r="D379" s="4"/>
      <c r="E379" s="7"/>
      <c r="F379" s="4"/>
      <c r="G379" s="4"/>
      <c r="H379" s="4"/>
      <c r="I379" s="7"/>
      <c r="J379" s="7"/>
      <c r="K379" s="7"/>
      <c r="L379" s="7"/>
      <c r="M379" s="7"/>
      <c r="N379" s="7"/>
      <c r="O379" s="7"/>
      <c r="P379" s="7"/>
      <c r="Q379" s="7"/>
      <c r="R379" s="7"/>
      <c r="S379" s="7"/>
      <c r="T379" s="7"/>
      <c r="U379" s="7"/>
      <c r="V379" s="7"/>
      <c r="W379" s="7"/>
      <c r="X379" s="7"/>
      <c r="Y379" s="7"/>
      <c r="Z379" s="7"/>
    </row>
    <row r="380" ht="14.25" customHeight="1">
      <c r="A380" s="7"/>
      <c r="B380" s="7"/>
      <c r="C380" s="4"/>
      <c r="D380" s="4"/>
      <c r="E380" s="7"/>
      <c r="F380" s="4"/>
      <c r="G380" s="4"/>
      <c r="H380" s="4"/>
      <c r="I380" s="7"/>
      <c r="J380" s="7"/>
      <c r="K380" s="7"/>
      <c r="L380" s="7"/>
      <c r="M380" s="7"/>
      <c r="N380" s="7"/>
      <c r="O380" s="7"/>
      <c r="P380" s="7"/>
      <c r="Q380" s="7"/>
      <c r="R380" s="7"/>
      <c r="S380" s="7"/>
      <c r="T380" s="7"/>
      <c r="U380" s="7"/>
      <c r="V380" s="7"/>
      <c r="W380" s="7"/>
      <c r="X380" s="7"/>
      <c r="Y380" s="7"/>
      <c r="Z380" s="7"/>
    </row>
    <row r="381" ht="14.25" customHeight="1">
      <c r="A381" s="7"/>
      <c r="B381" s="7"/>
      <c r="C381" s="4"/>
      <c r="D381" s="4"/>
      <c r="E381" s="7"/>
      <c r="F381" s="4"/>
      <c r="G381" s="4"/>
      <c r="H381" s="4"/>
      <c r="I381" s="7"/>
      <c r="J381" s="7"/>
      <c r="K381" s="7"/>
      <c r="L381" s="7"/>
      <c r="M381" s="7"/>
      <c r="N381" s="7"/>
      <c r="O381" s="7"/>
      <c r="P381" s="7"/>
      <c r="Q381" s="7"/>
      <c r="R381" s="7"/>
      <c r="S381" s="7"/>
      <c r="T381" s="7"/>
      <c r="U381" s="7"/>
      <c r="V381" s="7"/>
      <c r="W381" s="7"/>
      <c r="X381" s="7"/>
      <c r="Y381" s="7"/>
      <c r="Z381" s="7"/>
    </row>
    <row r="382" ht="14.25" customHeight="1">
      <c r="A382" s="7"/>
      <c r="B382" s="7"/>
      <c r="C382" s="4"/>
      <c r="D382" s="4"/>
      <c r="E382" s="7"/>
      <c r="F382" s="4"/>
      <c r="G382" s="4"/>
      <c r="H382" s="4"/>
      <c r="I382" s="7"/>
      <c r="J382" s="7"/>
      <c r="K382" s="7"/>
      <c r="L382" s="7"/>
      <c r="M382" s="7"/>
      <c r="N382" s="7"/>
      <c r="O382" s="7"/>
      <c r="P382" s="7"/>
      <c r="Q382" s="7"/>
      <c r="R382" s="7"/>
      <c r="S382" s="7"/>
      <c r="T382" s="7"/>
      <c r="U382" s="7"/>
      <c r="V382" s="7"/>
      <c r="W382" s="7"/>
      <c r="X382" s="7"/>
      <c r="Y382" s="7"/>
      <c r="Z382" s="7"/>
    </row>
    <row r="383" ht="14.25" customHeight="1">
      <c r="A383" s="7"/>
      <c r="B383" s="7"/>
      <c r="C383" s="4"/>
      <c r="D383" s="4"/>
      <c r="E383" s="7"/>
      <c r="F383" s="4"/>
      <c r="G383" s="4"/>
      <c r="H383" s="4"/>
      <c r="I383" s="7"/>
      <c r="J383" s="7"/>
      <c r="K383" s="7"/>
      <c r="L383" s="7"/>
      <c r="M383" s="7"/>
      <c r="N383" s="7"/>
      <c r="O383" s="7"/>
      <c r="P383" s="7"/>
      <c r="Q383" s="7"/>
      <c r="R383" s="7"/>
      <c r="S383" s="7"/>
      <c r="T383" s="7"/>
      <c r="U383" s="7"/>
      <c r="V383" s="7"/>
      <c r="W383" s="7"/>
      <c r="X383" s="7"/>
      <c r="Y383" s="7"/>
      <c r="Z383" s="7"/>
    </row>
    <row r="384" ht="14.25" customHeight="1">
      <c r="A384" s="7"/>
      <c r="B384" s="7"/>
      <c r="C384" s="4"/>
      <c r="D384" s="4"/>
      <c r="E384" s="7"/>
      <c r="F384" s="4"/>
      <c r="G384" s="4"/>
      <c r="H384" s="4"/>
      <c r="I384" s="7"/>
      <c r="J384" s="7"/>
      <c r="K384" s="7"/>
      <c r="L384" s="7"/>
      <c r="M384" s="7"/>
      <c r="N384" s="7"/>
      <c r="O384" s="7"/>
      <c r="P384" s="7"/>
      <c r="Q384" s="7"/>
      <c r="R384" s="7"/>
      <c r="S384" s="7"/>
      <c r="T384" s="7"/>
      <c r="U384" s="7"/>
      <c r="V384" s="7"/>
      <c r="W384" s="7"/>
      <c r="X384" s="7"/>
      <c r="Y384" s="7"/>
      <c r="Z384" s="7"/>
    </row>
    <row r="385" ht="14.25" customHeight="1">
      <c r="A385" s="7"/>
      <c r="B385" s="7"/>
      <c r="C385" s="4"/>
      <c r="D385" s="4"/>
      <c r="E385" s="7"/>
      <c r="F385" s="4"/>
      <c r="G385" s="4"/>
      <c r="H385" s="4"/>
      <c r="I385" s="7"/>
      <c r="J385" s="7"/>
      <c r="K385" s="7"/>
      <c r="L385" s="7"/>
      <c r="M385" s="7"/>
      <c r="N385" s="7"/>
      <c r="O385" s="7"/>
      <c r="P385" s="7"/>
      <c r="Q385" s="7"/>
      <c r="R385" s="7"/>
      <c r="S385" s="7"/>
      <c r="T385" s="7"/>
      <c r="U385" s="7"/>
      <c r="V385" s="7"/>
      <c r="W385" s="7"/>
      <c r="X385" s="7"/>
      <c r="Y385" s="7"/>
      <c r="Z385" s="7"/>
    </row>
    <row r="386" ht="14.25" customHeight="1">
      <c r="A386" s="7"/>
      <c r="B386" s="7"/>
      <c r="C386" s="4"/>
      <c r="D386" s="4"/>
      <c r="E386" s="7"/>
      <c r="F386" s="4"/>
      <c r="G386" s="4"/>
      <c r="H386" s="4"/>
      <c r="I386" s="7"/>
      <c r="J386" s="7"/>
      <c r="K386" s="7"/>
      <c r="L386" s="7"/>
      <c r="M386" s="7"/>
      <c r="N386" s="7"/>
      <c r="O386" s="7"/>
      <c r="P386" s="7"/>
      <c r="Q386" s="7"/>
      <c r="R386" s="7"/>
      <c r="S386" s="7"/>
      <c r="T386" s="7"/>
      <c r="U386" s="7"/>
      <c r="V386" s="7"/>
      <c r="W386" s="7"/>
      <c r="X386" s="7"/>
      <c r="Y386" s="7"/>
      <c r="Z386" s="7"/>
    </row>
    <row r="387" ht="14.25" customHeight="1">
      <c r="A387" s="7"/>
      <c r="B387" s="7"/>
      <c r="C387" s="4"/>
      <c r="D387" s="4"/>
      <c r="E387" s="7"/>
      <c r="F387" s="4"/>
      <c r="G387" s="4"/>
      <c r="H387" s="4"/>
      <c r="I387" s="7"/>
      <c r="J387" s="7"/>
      <c r="K387" s="7"/>
      <c r="L387" s="7"/>
      <c r="M387" s="7"/>
      <c r="N387" s="7"/>
      <c r="O387" s="7"/>
      <c r="P387" s="7"/>
      <c r="Q387" s="7"/>
      <c r="R387" s="7"/>
      <c r="S387" s="7"/>
      <c r="T387" s="7"/>
      <c r="U387" s="7"/>
      <c r="V387" s="7"/>
      <c r="W387" s="7"/>
      <c r="X387" s="7"/>
      <c r="Y387" s="7"/>
      <c r="Z387" s="7"/>
    </row>
    <row r="388" ht="14.25" customHeight="1">
      <c r="A388" s="7"/>
      <c r="B388" s="7"/>
      <c r="C388" s="4"/>
      <c r="D388" s="4"/>
      <c r="E388" s="7"/>
      <c r="F388" s="4"/>
      <c r="G388" s="4"/>
      <c r="H388" s="4"/>
      <c r="I388" s="7"/>
      <c r="J388" s="7"/>
      <c r="K388" s="7"/>
      <c r="L388" s="7"/>
      <c r="M388" s="7"/>
      <c r="N388" s="7"/>
      <c r="O388" s="7"/>
      <c r="P388" s="7"/>
      <c r="Q388" s="7"/>
      <c r="R388" s="7"/>
      <c r="S388" s="7"/>
      <c r="T388" s="7"/>
      <c r="U388" s="7"/>
      <c r="V388" s="7"/>
      <c r="W388" s="7"/>
      <c r="X388" s="7"/>
      <c r="Y388" s="7"/>
      <c r="Z388" s="7"/>
    </row>
    <row r="389" ht="14.25" customHeight="1">
      <c r="A389" s="7"/>
      <c r="B389" s="7"/>
      <c r="C389" s="4"/>
      <c r="D389" s="4"/>
      <c r="E389" s="7"/>
      <c r="F389" s="4"/>
      <c r="G389" s="4"/>
      <c r="H389" s="4"/>
      <c r="I389" s="7"/>
      <c r="J389" s="7"/>
      <c r="K389" s="7"/>
      <c r="L389" s="7"/>
      <c r="M389" s="7"/>
      <c r="N389" s="7"/>
      <c r="O389" s="7"/>
      <c r="P389" s="7"/>
      <c r="Q389" s="7"/>
      <c r="R389" s="7"/>
      <c r="S389" s="7"/>
      <c r="T389" s="7"/>
      <c r="U389" s="7"/>
      <c r="V389" s="7"/>
      <c r="W389" s="7"/>
      <c r="X389" s="7"/>
      <c r="Y389" s="7"/>
      <c r="Z389" s="7"/>
    </row>
    <row r="390" ht="14.25" customHeight="1">
      <c r="A390" s="7"/>
      <c r="B390" s="7"/>
      <c r="C390" s="4"/>
      <c r="D390" s="4"/>
      <c r="E390" s="7"/>
      <c r="F390" s="4"/>
      <c r="G390" s="4"/>
      <c r="H390" s="4"/>
      <c r="I390" s="7"/>
      <c r="J390" s="7"/>
      <c r="K390" s="7"/>
      <c r="L390" s="7"/>
      <c r="M390" s="7"/>
      <c r="N390" s="7"/>
      <c r="O390" s="7"/>
      <c r="P390" s="7"/>
      <c r="Q390" s="7"/>
      <c r="R390" s="7"/>
      <c r="S390" s="7"/>
      <c r="T390" s="7"/>
      <c r="U390" s="7"/>
      <c r="V390" s="7"/>
      <c r="W390" s="7"/>
      <c r="X390" s="7"/>
      <c r="Y390" s="7"/>
      <c r="Z390" s="7"/>
    </row>
    <row r="391" ht="14.25" customHeight="1">
      <c r="A391" s="7"/>
      <c r="B391" s="7"/>
      <c r="C391" s="4"/>
      <c r="D391" s="4"/>
      <c r="E391" s="7"/>
      <c r="F391" s="4"/>
      <c r="G391" s="4"/>
      <c r="H391" s="4"/>
      <c r="I391" s="7"/>
      <c r="J391" s="7"/>
      <c r="K391" s="7"/>
      <c r="L391" s="7"/>
      <c r="M391" s="7"/>
      <c r="N391" s="7"/>
      <c r="O391" s="7"/>
      <c r="P391" s="7"/>
      <c r="Q391" s="7"/>
      <c r="R391" s="7"/>
      <c r="S391" s="7"/>
      <c r="T391" s="7"/>
      <c r="U391" s="7"/>
      <c r="V391" s="7"/>
      <c r="W391" s="7"/>
      <c r="X391" s="7"/>
      <c r="Y391" s="7"/>
      <c r="Z391" s="7"/>
    </row>
    <row r="392" ht="14.25" customHeight="1">
      <c r="A392" s="7"/>
      <c r="B392" s="7"/>
      <c r="C392" s="4"/>
      <c r="D392" s="4"/>
      <c r="E392" s="7"/>
      <c r="F392" s="4"/>
      <c r="G392" s="4"/>
      <c r="H392" s="4"/>
      <c r="I392" s="7"/>
      <c r="J392" s="7"/>
      <c r="K392" s="7"/>
      <c r="L392" s="7"/>
      <c r="M392" s="7"/>
      <c r="N392" s="7"/>
      <c r="O392" s="7"/>
      <c r="P392" s="7"/>
      <c r="Q392" s="7"/>
      <c r="R392" s="7"/>
      <c r="S392" s="7"/>
      <c r="T392" s="7"/>
      <c r="U392" s="7"/>
      <c r="V392" s="7"/>
      <c r="W392" s="7"/>
      <c r="X392" s="7"/>
      <c r="Y392" s="7"/>
      <c r="Z392" s="7"/>
    </row>
    <row r="393" ht="14.25" customHeight="1">
      <c r="A393" s="7"/>
      <c r="B393" s="7"/>
      <c r="C393" s="4"/>
      <c r="D393" s="4"/>
      <c r="E393" s="7"/>
      <c r="F393" s="4"/>
      <c r="G393" s="4"/>
      <c r="H393" s="4"/>
      <c r="I393" s="7"/>
      <c r="J393" s="7"/>
      <c r="K393" s="7"/>
      <c r="L393" s="7"/>
      <c r="M393" s="7"/>
      <c r="N393" s="7"/>
      <c r="O393" s="7"/>
      <c r="P393" s="7"/>
      <c r="Q393" s="7"/>
      <c r="R393" s="7"/>
      <c r="S393" s="7"/>
      <c r="T393" s="7"/>
      <c r="U393" s="7"/>
      <c r="V393" s="7"/>
      <c r="W393" s="7"/>
      <c r="X393" s="7"/>
      <c r="Y393" s="7"/>
      <c r="Z393" s="7"/>
    </row>
    <row r="394" ht="14.25" customHeight="1">
      <c r="A394" s="7"/>
      <c r="B394" s="7"/>
      <c r="C394" s="4"/>
      <c r="D394" s="4"/>
      <c r="E394" s="7"/>
      <c r="F394" s="4"/>
      <c r="G394" s="4"/>
      <c r="H394" s="4"/>
      <c r="I394" s="7"/>
      <c r="J394" s="7"/>
      <c r="K394" s="7"/>
      <c r="L394" s="7"/>
      <c r="M394" s="7"/>
      <c r="N394" s="7"/>
      <c r="O394" s="7"/>
      <c r="P394" s="7"/>
      <c r="Q394" s="7"/>
      <c r="R394" s="7"/>
      <c r="S394" s="7"/>
      <c r="T394" s="7"/>
      <c r="U394" s="7"/>
      <c r="V394" s="7"/>
      <c r="W394" s="7"/>
      <c r="X394" s="7"/>
      <c r="Y394" s="7"/>
      <c r="Z394" s="7"/>
    </row>
    <row r="395" ht="14.25" customHeight="1">
      <c r="A395" s="7"/>
      <c r="B395" s="7"/>
      <c r="C395" s="4"/>
      <c r="D395" s="4"/>
      <c r="E395" s="7"/>
      <c r="F395" s="4"/>
      <c r="G395" s="4"/>
      <c r="H395" s="4"/>
      <c r="I395" s="7"/>
      <c r="J395" s="7"/>
      <c r="K395" s="7"/>
      <c r="L395" s="7"/>
      <c r="M395" s="7"/>
      <c r="N395" s="7"/>
      <c r="O395" s="7"/>
      <c r="P395" s="7"/>
      <c r="Q395" s="7"/>
      <c r="R395" s="7"/>
      <c r="S395" s="7"/>
      <c r="T395" s="7"/>
      <c r="U395" s="7"/>
      <c r="V395" s="7"/>
      <c r="W395" s="7"/>
      <c r="X395" s="7"/>
      <c r="Y395" s="7"/>
      <c r="Z395" s="7"/>
    </row>
    <row r="396" ht="14.25" customHeight="1">
      <c r="A396" s="7"/>
      <c r="B396" s="7"/>
      <c r="C396" s="4"/>
      <c r="D396" s="4"/>
      <c r="E396" s="7"/>
      <c r="F396" s="4"/>
      <c r="G396" s="4"/>
      <c r="H396" s="4"/>
      <c r="I396" s="7"/>
      <c r="J396" s="7"/>
      <c r="K396" s="7"/>
      <c r="L396" s="7"/>
      <c r="M396" s="7"/>
      <c r="N396" s="7"/>
      <c r="O396" s="7"/>
      <c r="P396" s="7"/>
      <c r="Q396" s="7"/>
      <c r="R396" s="7"/>
      <c r="S396" s="7"/>
      <c r="T396" s="7"/>
      <c r="U396" s="7"/>
      <c r="V396" s="7"/>
      <c r="W396" s="7"/>
      <c r="X396" s="7"/>
      <c r="Y396" s="7"/>
      <c r="Z396" s="7"/>
    </row>
    <row r="397" ht="14.25" customHeight="1">
      <c r="A397" s="7"/>
      <c r="B397" s="7"/>
      <c r="C397" s="4"/>
      <c r="D397" s="4"/>
      <c r="E397" s="7"/>
      <c r="F397" s="4"/>
      <c r="G397" s="4"/>
      <c r="H397" s="4"/>
      <c r="I397" s="7"/>
      <c r="J397" s="7"/>
      <c r="K397" s="7"/>
      <c r="L397" s="7"/>
      <c r="M397" s="7"/>
      <c r="N397" s="7"/>
      <c r="O397" s="7"/>
      <c r="P397" s="7"/>
      <c r="Q397" s="7"/>
      <c r="R397" s="7"/>
      <c r="S397" s="7"/>
      <c r="T397" s="7"/>
      <c r="U397" s="7"/>
      <c r="V397" s="7"/>
      <c r="W397" s="7"/>
      <c r="X397" s="7"/>
      <c r="Y397" s="7"/>
      <c r="Z397" s="7"/>
    </row>
    <row r="398" ht="14.25" customHeight="1">
      <c r="A398" s="7"/>
      <c r="B398" s="7"/>
      <c r="C398" s="4"/>
      <c r="D398" s="4"/>
      <c r="E398" s="7"/>
      <c r="F398" s="4"/>
      <c r="G398" s="4"/>
      <c r="H398" s="4"/>
      <c r="I398" s="7"/>
      <c r="J398" s="7"/>
      <c r="K398" s="7"/>
      <c r="L398" s="7"/>
      <c r="M398" s="7"/>
      <c r="N398" s="7"/>
      <c r="O398" s="7"/>
      <c r="P398" s="7"/>
      <c r="Q398" s="7"/>
      <c r="R398" s="7"/>
      <c r="S398" s="7"/>
      <c r="T398" s="7"/>
      <c r="U398" s="7"/>
      <c r="V398" s="7"/>
      <c r="W398" s="7"/>
      <c r="X398" s="7"/>
      <c r="Y398" s="7"/>
      <c r="Z398" s="7"/>
    </row>
    <row r="399" ht="14.25" customHeight="1">
      <c r="A399" s="7"/>
      <c r="B399" s="7"/>
      <c r="C399" s="4"/>
      <c r="D399" s="4"/>
      <c r="E399" s="7"/>
      <c r="F399" s="4"/>
      <c r="G399" s="4"/>
      <c r="H399" s="4"/>
      <c r="I399" s="7"/>
      <c r="J399" s="7"/>
      <c r="K399" s="7"/>
      <c r="L399" s="7"/>
      <c r="M399" s="7"/>
      <c r="N399" s="7"/>
      <c r="O399" s="7"/>
      <c r="P399" s="7"/>
      <c r="Q399" s="7"/>
      <c r="R399" s="7"/>
      <c r="S399" s="7"/>
      <c r="T399" s="7"/>
      <c r="U399" s="7"/>
      <c r="V399" s="7"/>
      <c r="W399" s="7"/>
      <c r="X399" s="7"/>
      <c r="Y399" s="7"/>
      <c r="Z399" s="7"/>
    </row>
    <row r="400" ht="14.25" customHeight="1">
      <c r="A400" s="7"/>
      <c r="B400" s="7"/>
      <c r="C400" s="4"/>
      <c r="D400" s="4"/>
      <c r="E400" s="7"/>
      <c r="F400" s="4"/>
      <c r="G400" s="4"/>
      <c r="H400" s="4"/>
      <c r="I400" s="7"/>
      <c r="J400" s="7"/>
      <c r="K400" s="7"/>
      <c r="L400" s="7"/>
      <c r="M400" s="7"/>
      <c r="N400" s="7"/>
      <c r="O400" s="7"/>
      <c r="P400" s="7"/>
      <c r="Q400" s="7"/>
      <c r="R400" s="7"/>
      <c r="S400" s="7"/>
      <c r="T400" s="7"/>
      <c r="U400" s="7"/>
      <c r="V400" s="7"/>
      <c r="W400" s="7"/>
      <c r="X400" s="7"/>
      <c r="Y400" s="7"/>
      <c r="Z400" s="7"/>
    </row>
    <row r="401" ht="14.25" customHeight="1">
      <c r="A401" s="7"/>
      <c r="B401" s="7"/>
      <c r="C401" s="4"/>
      <c r="D401" s="4"/>
      <c r="E401" s="7"/>
      <c r="F401" s="4"/>
      <c r="G401" s="4"/>
      <c r="H401" s="4"/>
      <c r="I401" s="7"/>
      <c r="J401" s="7"/>
      <c r="K401" s="7"/>
      <c r="L401" s="7"/>
      <c r="M401" s="7"/>
      <c r="N401" s="7"/>
      <c r="O401" s="7"/>
      <c r="P401" s="7"/>
      <c r="Q401" s="7"/>
      <c r="R401" s="7"/>
      <c r="S401" s="7"/>
      <c r="T401" s="7"/>
      <c r="U401" s="7"/>
      <c r="V401" s="7"/>
      <c r="W401" s="7"/>
      <c r="X401" s="7"/>
      <c r="Y401" s="7"/>
      <c r="Z401" s="7"/>
    </row>
    <row r="402" ht="14.25" customHeight="1">
      <c r="A402" s="7"/>
      <c r="B402" s="7"/>
      <c r="C402" s="4"/>
      <c r="D402" s="4"/>
      <c r="E402" s="7"/>
      <c r="F402" s="4"/>
      <c r="G402" s="4"/>
      <c r="H402" s="4"/>
      <c r="I402" s="7"/>
      <c r="J402" s="7"/>
      <c r="K402" s="7"/>
      <c r="L402" s="7"/>
      <c r="M402" s="7"/>
      <c r="N402" s="7"/>
      <c r="O402" s="7"/>
      <c r="P402" s="7"/>
      <c r="Q402" s="7"/>
      <c r="R402" s="7"/>
      <c r="S402" s="7"/>
      <c r="T402" s="7"/>
      <c r="U402" s="7"/>
      <c r="V402" s="7"/>
      <c r="W402" s="7"/>
      <c r="X402" s="7"/>
      <c r="Y402" s="7"/>
      <c r="Z402" s="7"/>
    </row>
    <row r="403" ht="14.25" customHeight="1">
      <c r="A403" s="7"/>
      <c r="B403" s="7"/>
      <c r="C403" s="4"/>
      <c r="D403" s="4"/>
      <c r="E403" s="7"/>
      <c r="F403" s="4"/>
      <c r="G403" s="4"/>
      <c r="H403" s="4"/>
      <c r="I403" s="7"/>
      <c r="J403" s="7"/>
      <c r="K403" s="7"/>
      <c r="L403" s="7"/>
      <c r="M403" s="7"/>
      <c r="N403" s="7"/>
      <c r="O403" s="7"/>
      <c r="P403" s="7"/>
      <c r="Q403" s="7"/>
      <c r="R403" s="7"/>
      <c r="S403" s="7"/>
      <c r="T403" s="7"/>
      <c r="U403" s="7"/>
      <c r="V403" s="7"/>
      <c r="W403" s="7"/>
      <c r="X403" s="7"/>
      <c r="Y403" s="7"/>
      <c r="Z403" s="7"/>
    </row>
    <row r="404" ht="14.25" customHeight="1">
      <c r="A404" s="7"/>
      <c r="B404" s="7"/>
      <c r="C404" s="4"/>
      <c r="D404" s="4"/>
      <c r="E404" s="7"/>
      <c r="F404" s="4"/>
      <c r="G404" s="4"/>
      <c r="H404" s="4"/>
      <c r="I404" s="7"/>
      <c r="J404" s="7"/>
      <c r="K404" s="7"/>
      <c r="L404" s="7"/>
      <c r="M404" s="7"/>
      <c r="N404" s="7"/>
      <c r="O404" s="7"/>
      <c r="P404" s="7"/>
      <c r="Q404" s="7"/>
      <c r="R404" s="7"/>
      <c r="S404" s="7"/>
      <c r="T404" s="7"/>
      <c r="U404" s="7"/>
      <c r="V404" s="7"/>
      <c r="W404" s="7"/>
      <c r="X404" s="7"/>
      <c r="Y404" s="7"/>
      <c r="Z404" s="7"/>
    </row>
    <row r="405" ht="14.25" customHeight="1">
      <c r="A405" s="7"/>
      <c r="B405" s="7"/>
      <c r="C405" s="4"/>
      <c r="D405" s="4"/>
      <c r="E405" s="7"/>
      <c r="F405" s="4"/>
      <c r="G405" s="4"/>
      <c r="H405" s="4"/>
      <c r="I405" s="7"/>
      <c r="J405" s="7"/>
      <c r="K405" s="7"/>
      <c r="L405" s="7"/>
      <c r="M405" s="7"/>
      <c r="N405" s="7"/>
      <c r="O405" s="7"/>
      <c r="P405" s="7"/>
      <c r="Q405" s="7"/>
      <c r="R405" s="7"/>
      <c r="S405" s="7"/>
      <c r="T405" s="7"/>
      <c r="U405" s="7"/>
      <c r="V405" s="7"/>
      <c r="W405" s="7"/>
      <c r="X405" s="7"/>
      <c r="Y405" s="7"/>
      <c r="Z405" s="7"/>
    </row>
    <row r="406" ht="14.25" customHeight="1">
      <c r="A406" s="7"/>
      <c r="B406" s="7"/>
      <c r="C406" s="4"/>
      <c r="D406" s="4"/>
      <c r="E406" s="7"/>
      <c r="F406" s="4"/>
      <c r="G406" s="4"/>
      <c r="H406" s="4"/>
      <c r="I406" s="7"/>
      <c r="J406" s="7"/>
      <c r="K406" s="7"/>
      <c r="L406" s="7"/>
      <c r="M406" s="7"/>
      <c r="N406" s="7"/>
      <c r="O406" s="7"/>
      <c r="P406" s="7"/>
      <c r="Q406" s="7"/>
      <c r="R406" s="7"/>
      <c r="S406" s="7"/>
      <c r="T406" s="7"/>
      <c r="U406" s="7"/>
      <c r="V406" s="7"/>
      <c r="W406" s="7"/>
      <c r="X406" s="7"/>
      <c r="Y406" s="7"/>
      <c r="Z406" s="7"/>
    </row>
    <row r="407" ht="14.25" customHeight="1">
      <c r="A407" s="7"/>
      <c r="B407" s="7"/>
      <c r="C407" s="4"/>
      <c r="D407" s="4"/>
      <c r="E407" s="7"/>
      <c r="F407" s="4"/>
      <c r="G407" s="4"/>
      <c r="H407" s="4"/>
      <c r="I407" s="7"/>
      <c r="J407" s="7"/>
      <c r="K407" s="7"/>
      <c r="L407" s="7"/>
      <c r="M407" s="7"/>
      <c r="N407" s="7"/>
      <c r="O407" s="7"/>
      <c r="P407" s="7"/>
      <c r="Q407" s="7"/>
      <c r="R407" s="7"/>
      <c r="S407" s="7"/>
      <c r="T407" s="7"/>
      <c r="U407" s="7"/>
      <c r="V407" s="7"/>
      <c r="W407" s="7"/>
      <c r="X407" s="7"/>
      <c r="Y407" s="7"/>
      <c r="Z407" s="7"/>
    </row>
    <row r="408" ht="14.25" customHeight="1">
      <c r="A408" s="7"/>
      <c r="B408" s="7"/>
      <c r="C408" s="4"/>
      <c r="D408" s="4"/>
      <c r="E408" s="7"/>
      <c r="F408" s="4"/>
      <c r="G408" s="4"/>
      <c r="H408" s="4"/>
      <c r="I408" s="7"/>
      <c r="J408" s="7"/>
      <c r="K408" s="7"/>
      <c r="L408" s="7"/>
      <c r="M408" s="7"/>
      <c r="N408" s="7"/>
      <c r="O408" s="7"/>
      <c r="P408" s="7"/>
      <c r="Q408" s="7"/>
      <c r="R408" s="7"/>
      <c r="S408" s="7"/>
      <c r="T408" s="7"/>
      <c r="U408" s="7"/>
      <c r="V408" s="7"/>
      <c r="W408" s="7"/>
      <c r="X408" s="7"/>
      <c r="Y408" s="7"/>
      <c r="Z408" s="7"/>
    </row>
    <row r="409" ht="14.25" customHeight="1">
      <c r="A409" s="7"/>
      <c r="B409" s="7"/>
      <c r="C409" s="4"/>
      <c r="D409" s="4"/>
      <c r="E409" s="7"/>
      <c r="F409" s="4"/>
      <c r="G409" s="4"/>
      <c r="H409" s="4"/>
      <c r="I409" s="7"/>
      <c r="J409" s="7"/>
      <c r="K409" s="7"/>
      <c r="L409" s="7"/>
      <c r="M409" s="7"/>
      <c r="N409" s="7"/>
      <c r="O409" s="7"/>
      <c r="P409" s="7"/>
      <c r="Q409" s="7"/>
      <c r="R409" s="7"/>
      <c r="S409" s="7"/>
      <c r="T409" s="7"/>
      <c r="U409" s="7"/>
      <c r="V409" s="7"/>
      <c r="W409" s="7"/>
      <c r="X409" s="7"/>
      <c r="Y409" s="7"/>
      <c r="Z409" s="7"/>
    </row>
    <row r="410" ht="14.25" customHeight="1">
      <c r="A410" s="7"/>
      <c r="B410" s="7"/>
      <c r="C410" s="4"/>
      <c r="D410" s="4"/>
      <c r="E410" s="7"/>
      <c r="F410" s="4"/>
      <c r="G410" s="4"/>
      <c r="H410" s="4"/>
      <c r="I410" s="7"/>
      <c r="J410" s="7"/>
      <c r="K410" s="7"/>
      <c r="L410" s="7"/>
      <c r="M410" s="7"/>
      <c r="N410" s="7"/>
      <c r="O410" s="7"/>
      <c r="P410" s="7"/>
      <c r="Q410" s="7"/>
      <c r="R410" s="7"/>
      <c r="S410" s="7"/>
      <c r="T410" s="7"/>
      <c r="U410" s="7"/>
      <c r="V410" s="7"/>
      <c r="W410" s="7"/>
      <c r="X410" s="7"/>
      <c r="Y410" s="7"/>
      <c r="Z410" s="7"/>
    </row>
    <row r="411" ht="14.25" customHeight="1">
      <c r="A411" s="7"/>
      <c r="B411" s="7"/>
      <c r="C411" s="4"/>
      <c r="D411" s="4"/>
      <c r="E411" s="7"/>
      <c r="F411" s="4"/>
      <c r="G411" s="4"/>
      <c r="H411" s="4"/>
      <c r="I411" s="7"/>
      <c r="J411" s="7"/>
      <c r="K411" s="7"/>
      <c r="L411" s="7"/>
      <c r="M411" s="7"/>
      <c r="N411" s="7"/>
      <c r="O411" s="7"/>
      <c r="P411" s="7"/>
      <c r="Q411" s="7"/>
      <c r="R411" s="7"/>
      <c r="S411" s="7"/>
      <c r="T411" s="7"/>
      <c r="U411" s="7"/>
      <c r="V411" s="7"/>
      <c r="W411" s="7"/>
      <c r="X411" s="7"/>
      <c r="Y411" s="7"/>
      <c r="Z411" s="7"/>
    </row>
    <row r="412" ht="14.25" customHeight="1">
      <c r="A412" s="7"/>
      <c r="B412" s="7"/>
      <c r="C412" s="4"/>
      <c r="D412" s="4"/>
      <c r="E412" s="7"/>
      <c r="F412" s="4"/>
      <c r="G412" s="4"/>
      <c r="H412" s="4"/>
      <c r="I412" s="7"/>
      <c r="J412" s="7"/>
      <c r="K412" s="7"/>
      <c r="L412" s="7"/>
      <c r="M412" s="7"/>
      <c r="N412" s="7"/>
      <c r="O412" s="7"/>
      <c r="P412" s="7"/>
      <c r="Q412" s="7"/>
      <c r="R412" s="7"/>
      <c r="S412" s="7"/>
      <c r="T412" s="7"/>
      <c r="U412" s="7"/>
      <c r="V412" s="7"/>
      <c r="W412" s="7"/>
      <c r="X412" s="7"/>
      <c r="Y412" s="7"/>
      <c r="Z412" s="7"/>
    </row>
    <row r="413" ht="14.25" customHeight="1">
      <c r="A413" s="7"/>
      <c r="B413" s="7"/>
      <c r="C413" s="4"/>
      <c r="D413" s="4"/>
      <c r="E413" s="7"/>
      <c r="F413" s="4"/>
      <c r="G413" s="4"/>
      <c r="H413" s="4"/>
      <c r="I413" s="7"/>
      <c r="J413" s="7"/>
      <c r="K413" s="7"/>
      <c r="L413" s="7"/>
      <c r="M413" s="7"/>
      <c r="N413" s="7"/>
      <c r="O413" s="7"/>
      <c r="P413" s="7"/>
      <c r="Q413" s="7"/>
      <c r="R413" s="7"/>
      <c r="S413" s="7"/>
      <c r="T413" s="7"/>
      <c r="U413" s="7"/>
      <c r="V413" s="7"/>
      <c r="W413" s="7"/>
      <c r="X413" s="7"/>
      <c r="Y413" s="7"/>
      <c r="Z413" s="7"/>
    </row>
    <row r="414" ht="14.25" customHeight="1">
      <c r="A414" s="7"/>
      <c r="B414" s="7"/>
      <c r="C414" s="4"/>
      <c r="D414" s="4"/>
      <c r="E414" s="7"/>
      <c r="F414" s="4"/>
      <c r="G414" s="4"/>
      <c r="H414" s="4"/>
      <c r="I414" s="7"/>
      <c r="J414" s="7"/>
      <c r="K414" s="7"/>
      <c r="L414" s="7"/>
      <c r="M414" s="7"/>
      <c r="N414" s="7"/>
      <c r="O414" s="7"/>
      <c r="P414" s="7"/>
      <c r="Q414" s="7"/>
      <c r="R414" s="7"/>
      <c r="S414" s="7"/>
      <c r="T414" s="7"/>
      <c r="U414" s="7"/>
      <c r="V414" s="7"/>
      <c r="W414" s="7"/>
      <c r="X414" s="7"/>
      <c r="Y414" s="7"/>
      <c r="Z414" s="7"/>
    </row>
    <row r="415" ht="14.25" customHeight="1">
      <c r="A415" s="7"/>
      <c r="B415" s="7"/>
      <c r="C415" s="4"/>
      <c r="D415" s="4"/>
      <c r="E415" s="7"/>
      <c r="F415" s="4"/>
      <c r="G415" s="4"/>
      <c r="H415" s="4"/>
      <c r="I415" s="7"/>
      <c r="J415" s="7"/>
      <c r="K415" s="7"/>
      <c r="L415" s="7"/>
      <c r="M415" s="7"/>
      <c r="N415" s="7"/>
      <c r="O415" s="7"/>
      <c r="P415" s="7"/>
      <c r="Q415" s="7"/>
      <c r="R415" s="7"/>
      <c r="S415" s="7"/>
      <c r="T415" s="7"/>
      <c r="U415" s="7"/>
      <c r="V415" s="7"/>
      <c r="W415" s="7"/>
      <c r="X415" s="7"/>
      <c r="Y415" s="7"/>
      <c r="Z415" s="7"/>
    </row>
    <row r="416" ht="14.25" customHeight="1">
      <c r="A416" s="7"/>
      <c r="B416" s="7"/>
      <c r="C416" s="4"/>
      <c r="D416" s="4"/>
      <c r="E416" s="7"/>
      <c r="F416" s="4"/>
      <c r="G416" s="4"/>
      <c r="H416" s="4"/>
      <c r="I416" s="7"/>
      <c r="J416" s="7"/>
      <c r="K416" s="7"/>
      <c r="L416" s="7"/>
      <c r="M416" s="7"/>
      <c r="N416" s="7"/>
      <c r="O416" s="7"/>
      <c r="P416" s="7"/>
      <c r="Q416" s="7"/>
      <c r="R416" s="7"/>
      <c r="S416" s="7"/>
      <c r="T416" s="7"/>
      <c r="U416" s="7"/>
      <c r="V416" s="7"/>
      <c r="W416" s="7"/>
      <c r="X416" s="7"/>
      <c r="Y416" s="7"/>
      <c r="Z416" s="7"/>
    </row>
    <row r="417" ht="14.25" customHeight="1">
      <c r="A417" s="7"/>
      <c r="B417" s="7"/>
      <c r="C417" s="4"/>
      <c r="D417" s="4"/>
      <c r="E417" s="7"/>
      <c r="F417" s="4"/>
      <c r="G417" s="4"/>
      <c r="H417" s="4"/>
      <c r="I417" s="7"/>
      <c r="J417" s="7"/>
      <c r="K417" s="7"/>
      <c r="L417" s="7"/>
      <c r="M417" s="7"/>
      <c r="N417" s="7"/>
      <c r="O417" s="7"/>
      <c r="P417" s="7"/>
      <c r="Q417" s="7"/>
      <c r="R417" s="7"/>
      <c r="S417" s="7"/>
      <c r="T417" s="7"/>
      <c r="U417" s="7"/>
      <c r="V417" s="7"/>
      <c r="W417" s="7"/>
      <c r="X417" s="7"/>
      <c r="Y417" s="7"/>
      <c r="Z417" s="7"/>
    </row>
    <row r="418" ht="14.25" customHeight="1">
      <c r="A418" s="7"/>
      <c r="B418" s="7"/>
      <c r="C418" s="4"/>
      <c r="D418" s="4"/>
      <c r="E418" s="7"/>
      <c r="F418" s="4"/>
      <c r="G418" s="4"/>
      <c r="H418" s="4"/>
      <c r="I418" s="7"/>
      <c r="J418" s="7"/>
      <c r="K418" s="7"/>
      <c r="L418" s="7"/>
      <c r="M418" s="7"/>
      <c r="N418" s="7"/>
      <c r="O418" s="7"/>
      <c r="P418" s="7"/>
      <c r="Q418" s="7"/>
      <c r="R418" s="7"/>
      <c r="S418" s="7"/>
      <c r="T418" s="7"/>
      <c r="U418" s="7"/>
      <c r="V418" s="7"/>
      <c r="W418" s="7"/>
      <c r="X418" s="7"/>
      <c r="Y418" s="7"/>
      <c r="Z418" s="7"/>
    </row>
    <row r="419" ht="14.25" customHeight="1">
      <c r="A419" s="7"/>
      <c r="B419" s="7"/>
      <c r="C419" s="4"/>
      <c r="D419" s="4"/>
      <c r="E419" s="7"/>
      <c r="F419" s="4"/>
      <c r="G419" s="4"/>
      <c r="H419" s="4"/>
      <c r="I419" s="7"/>
      <c r="J419" s="7"/>
      <c r="K419" s="7"/>
      <c r="L419" s="7"/>
      <c r="M419" s="7"/>
      <c r="N419" s="7"/>
      <c r="O419" s="7"/>
      <c r="P419" s="7"/>
      <c r="Q419" s="7"/>
      <c r="R419" s="7"/>
      <c r="S419" s="7"/>
      <c r="T419" s="7"/>
      <c r="U419" s="7"/>
      <c r="V419" s="7"/>
      <c r="W419" s="7"/>
      <c r="X419" s="7"/>
      <c r="Y419" s="7"/>
      <c r="Z419" s="7"/>
    </row>
    <row r="420" ht="14.25" customHeight="1">
      <c r="A420" s="7"/>
      <c r="B420" s="7"/>
      <c r="C420" s="4"/>
      <c r="D420" s="4"/>
      <c r="E420" s="7"/>
      <c r="F420" s="4"/>
      <c r="G420" s="4"/>
      <c r="H420" s="4"/>
      <c r="I420" s="7"/>
      <c r="J420" s="7"/>
      <c r="K420" s="7"/>
      <c r="L420" s="7"/>
      <c r="M420" s="7"/>
      <c r="N420" s="7"/>
      <c r="O420" s="7"/>
      <c r="P420" s="7"/>
      <c r="Q420" s="7"/>
      <c r="R420" s="7"/>
      <c r="S420" s="7"/>
      <c r="T420" s="7"/>
      <c r="U420" s="7"/>
      <c r="V420" s="7"/>
      <c r="W420" s="7"/>
      <c r="X420" s="7"/>
      <c r="Y420" s="7"/>
      <c r="Z420" s="7"/>
    </row>
    <row r="421" ht="14.25" customHeight="1">
      <c r="A421" s="7"/>
      <c r="B421" s="7"/>
      <c r="C421" s="4"/>
      <c r="D421" s="4"/>
      <c r="E421" s="7"/>
      <c r="F421" s="4"/>
      <c r="G421" s="4"/>
      <c r="H421" s="4"/>
      <c r="I421" s="7"/>
      <c r="J421" s="7"/>
      <c r="K421" s="7"/>
      <c r="L421" s="7"/>
      <c r="M421" s="7"/>
      <c r="N421" s="7"/>
      <c r="O421" s="7"/>
      <c r="P421" s="7"/>
      <c r="Q421" s="7"/>
      <c r="R421" s="7"/>
      <c r="S421" s="7"/>
      <c r="T421" s="7"/>
      <c r="U421" s="7"/>
      <c r="V421" s="7"/>
      <c r="W421" s="7"/>
      <c r="X421" s="7"/>
      <c r="Y421" s="7"/>
      <c r="Z421" s="7"/>
    </row>
    <row r="422" ht="14.25" customHeight="1">
      <c r="A422" s="7"/>
      <c r="B422" s="7"/>
      <c r="C422" s="4"/>
      <c r="D422" s="4"/>
      <c r="E422" s="7"/>
      <c r="F422" s="4"/>
      <c r="G422" s="4"/>
      <c r="H422" s="4"/>
      <c r="I422" s="7"/>
      <c r="J422" s="7"/>
      <c r="K422" s="7"/>
      <c r="L422" s="7"/>
      <c r="M422" s="7"/>
      <c r="N422" s="7"/>
      <c r="O422" s="7"/>
      <c r="P422" s="7"/>
      <c r="Q422" s="7"/>
      <c r="R422" s="7"/>
      <c r="S422" s="7"/>
      <c r="T422" s="7"/>
      <c r="U422" s="7"/>
      <c r="V422" s="7"/>
      <c r="W422" s="7"/>
      <c r="X422" s="7"/>
      <c r="Y422" s="7"/>
      <c r="Z422" s="7"/>
    </row>
    <row r="423" ht="14.25" customHeight="1">
      <c r="A423" s="7"/>
      <c r="B423" s="7"/>
      <c r="C423" s="4"/>
      <c r="D423" s="4"/>
      <c r="E423" s="7"/>
      <c r="F423" s="4"/>
      <c r="G423" s="4"/>
      <c r="H423" s="4"/>
      <c r="I423" s="7"/>
      <c r="J423" s="7"/>
      <c r="K423" s="7"/>
      <c r="L423" s="7"/>
      <c r="M423" s="7"/>
      <c r="N423" s="7"/>
      <c r="O423" s="7"/>
      <c r="P423" s="7"/>
      <c r="Q423" s="7"/>
      <c r="R423" s="7"/>
      <c r="S423" s="7"/>
      <c r="T423" s="7"/>
      <c r="U423" s="7"/>
      <c r="V423" s="7"/>
      <c r="W423" s="7"/>
      <c r="X423" s="7"/>
      <c r="Y423" s="7"/>
      <c r="Z423" s="7"/>
    </row>
    <row r="424" ht="14.25" customHeight="1">
      <c r="A424" s="7"/>
      <c r="B424" s="7"/>
      <c r="C424" s="4"/>
      <c r="D424" s="4"/>
      <c r="E424" s="7"/>
      <c r="F424" s="4"/>
      <c r="G424" s="4"/>
      <c r="H424" s="4"/>
      <c r="I424" s="7"/>
      <c r="J424" s="7"/>
      <c r="K424" s="7"/>
      <c r="L424" s="7"/>
      <c r="M424" s="7"/>
      <c r="N424" s="7"/>
      <c r="O424" s="7"/>
      <c r="P424" s="7"/>
      <c r="Q424" s="7"/>
      <c r="R424" s="7"/>
      <c r="S424" s="7"/>
      <c r="T424" s="7"/>
      <c r="U424" s="7"/>
      <c r="V424" s="7"/>
      <c r="W424" s="7"/>
      <c r="X424" s="7"/>
      <c r="Y424" s="7"/>
      <c r="Z424" s="7"/>
    </row>
    <row r="425" ht="14.25" customHeight="1">
      <c r="A425" s="7"/>
      <c r="B425" s="7"/>
      <c r="C425" s="4"/>
      <c r="D425" s="4"/>
      <c r="E425" s="7"/>
      <c r="F425" s="4"/>
      <c r="G425" s="4"/>
      <c r="H425" s="4"/>
      <c r="I425" s="7"/>
      <c r="J425" s="7"/>
      <c r="K425" s="7"/>
      <c r="L425" s="7"/>
      <c r="M425" s="7"/>
      <c r="N425" s="7"/>
      <c r="O425" s="7"/>
      <c r="P425" s="7"/>
      <c r="Q425" s="7"/>
      <c r="R425" s="7"/>
      <c r="S425" s="7"/>
      <c r="T425" s="7"/>
      <c r="U425" s="7"/>
      <c r="V425" s="7"/>
      <c r="W425" s="7"/>
      <c r="X425" s="7"/>
      <c r="Y425" s="7"/>
      <c r="Z425" s="7"/>
    </row>
    <row r="426" ht="14.25" customHeight="1">
      <c r="A426" s="7"/>
      <c r="B426" s="7"/>
      <c r="C426" s="4"/>
      <c r="D426" s="4"/>
      <c r="E426" s="7"/>
      <c r="F426" s="4"/>
      <c r="G426" s="4"/>
      <c r="H426" s="4"/>
      <c r="I426" s="7"/>
      <c r="J426" s="7"/>
      <c r="K426" s="7"/>
      <c r="L426" s="7"/>
      <c r="M426" s="7"/>
      <c r="N426" s="7"/>
      <c r="O426" s="7"/>
      <c r="P426" s="7"/>
      <c r="Q426" s="7"/>
      <c r="R426" s="7"/>
      <c r="S426" s="7"/>
      <c r="T426" s="7"/>
      <c r="U426" s="7"/>
      <c r="V426" s="7"/>
      <c r="W426" s="7"/>
      <c r="X426" s="7"/>
      <c r="Y426" s="7"/>
      <c r="Z426" s="7"/>
    </row>
    <row r="427" ht="14.25" customHeight="1">
      <c r="A427" s="7"/>
      <c r="B427" s="7"/>
      <c r="C427" s="4"/>
      <c r="D427" s="4"/>
      <c r="E427" s="7"/>
      <c r="F427" s="4"/>
      <c r="G427" s="4"/>
      <c r="H427" s="4"/>
      <c r="I427" s="7"/>
      <c r="J427" s="7"/>
      <c r="K427" s="7"/>
      <c r="L427" s="7"/>
      <c r="M427" s="7"/>
      <c r="N427" s="7"/>
      <c r="O427" s="7"/>
      <c r="P427" s="7"/>
      <c r="Q427" s="7"/>
      <c r="R427" s="7"/>
      <c r="S427" s="7"/>
      <c r="T427" s="7"/>
      <c r="U427" s="7"/>
      <c r="V427" s="7"/>
      <c r="W427" s="7"/>
      <c r="X427" s="7"/>
      <c r="Y427" s="7"/>
      <c r="Z427" s="7"/>
    </row>
    <row r="428" ht="14.25" customHeight="1">
      <c r="A428" s="7"/>
      <c r="B428" s="7"/>
      <c r="C428" s="4"/>
      <c r="D428" s="4"/>
      <c r="E428" s="7"/>
      <c r="F428" s="4"/>
      <c r="G428" s="4"/>
      <c r="H428" s="4"/>
      <c r="I428" s="7"/>
      <c r="J428" s="7"/>
      <c r="K428" s="7"/>
      <c r="L428" s="7"/>
      <c r="M428" s="7"/>
      <c r="N428" s="7"/>
      <c r="O428" s="7"/>
      <c r="P428" s="7"/>
      <c r="Q428" s="7"/>
      <c r="R428" s="7"/>
      <c r="S428" s="7"/>
      <c r="T428" s="7"/>
      <c r="U428" s="7"/>
      <c r="V428" s="7"/>
      <c r="W428" s="7"/>
      <c r="X428" s="7"/>
      <c r="Y428" s="7"/>
      <c r="Z428" s="7"/>
    </row>
    <row r="429" ht="14.25" customHeight="1">
      <c r="A429" s="7"/>
      <c r="B429" s="7"/>
      <c r="C429" s="4"/>
      <c r="D429" s="4"/>
      <c r="E429" s="7"/>
      <c r="F429" s="4"/>
      <c r="G429" s="4"/>
      <c r="H429" s="4"/>
      <c r="I429" s="7"/>
      <c r="J429" s="7"/>
      <c r="K429" s="7"/>
      <c r="L429" s="7"/>
      <c r="M429" s="7"/>
      <c r="N429" s="7"/>
      <c r="O429" s="7"/>
      <c r="P429" s="7"/>
      <c r="Q429" s="7"/>
      <c r="R429" s="7"/>
      <c r="S429" s="7"/>
      <c r="T429" s="7"/>
      <c r="U429" s="7"/>
      <c r="V429" s="7"/>
      <c r="W429" s="7"/>
      <c r="X429" s="7"/>
      <c r="Y429" s="7"/>
      <c r="Z429" s="7"/>
    </row>
    <row r="430" ht="14.25" customHeight="1">
      <c r="A430" s="7"/>
      <c r="B430" s="7"/>
      <c r="C430" s="4"/>
      <c r="D430" s="4"/>
      <c r="E430" s="7"/>
      <c r="F430" s="4"/>
      <c r="G430" s="4"/>
      <c r="H430" s="4"/>
      <c r="I430" s="7"/>
      <c r="J430" s="7"/>
      <c r="K430" s="7"/>
      <c r="L430" s="7"/>
      <c r="M430" s="7"/>
      <c r="N430" s="7"/>
      <c r="O430" s="7"/>
      <c r="P430" s="7"/>
      <c r="Q430" s="7"/>
      <c r="R430" s="7"/>
      <c r="S430" s="7"/>
      <c r="T430" s="7"/>
      <c r="U430" s="7"/>
      <c r="V430" s="7"/>
      <c r="W430" s="7"/>
      <c r="X430" s="7"/>
      <c r="Y430" s="7"/>
      <c r="Z430" s="7"/>
    </row>
    <row r="431" ht="14.25" customHeight="1">
      <c r="A431" s="7"/>
      <c r="B431" s="7"/>
      <c r="C431" s="4"/>
      <c r="D431" s="4"/>
      <c r="E431" s="7"/>
      <c r="F431" s="4"/>
      <c r="G431" s="4"/>
      <c r="H431" s="4"/>
      <c r="I431" s="7"/>
      <c r="J431" s="7"/>
      <c r="K431" s="7"/>
      <c r="L431" s="7"/>
      <c r="M431" s="7"/>
      <c r="N431" s="7"/>
      <c r="O431" s="7"/>
      <c r="P431" s="7"/>
      <c r="Q431" s="7"/>
      <c r="R431" s="7"/>
      <c r="S431" s="7"/>
      <c r="T431" s="7"/>
      <c r="U431" s="7"/>
      <c r="V431" s="7"/>
      <c r="W431" s="7"/>
      <c r="X431" s="7"/>
      <c r="Y431" s="7"/>
      <c r="Z431" s="7"/>
    </row>
    <row r="432" ht="14.25" customHeight="1">
      <c r="A432" s="7"/>
      <c r="B432" s="7"/>
      <c r="C432" s="4"/>
      <c r="D432" s="4"/>
      <c r="E432" s="7"/>
      <c r="F432" s="4"/>
      <c r="G432" s="4"/>
      <c r="H432" s="4"/>
      <c r="I432" s="7"/>
      <c r="J432" s="7"/>
      <c r="K432" s="7"/>
      <c r="L432" s="7"/>
      <c r="M432" s="7"/>
      <c r="N432" s="7"/>
      <c r="O432" s="7"/>
      <c r="P432" s="7"/>
      <c r="Q432" s="7"/>
      <c r="R432" s="7"/>
      <c r="S432" s="7"/>
      <c r="T432" s="7"/>
      <c r="U432" s="7"/>
      <c r="V432" s="7"/>
      <c r="W432" s="7"/>
      <c r="X432" s="7"/>
      <c r="Y432" s="7"/>
      <c r="Z432" s="7"/>
    </row>
    <row r="433" ht="14.25" customHeight="1">
      <c r="A433" s="7"/>
      <c r="B433" s="7"/>
      <c r="C433" s="4"/>
      <c r="D433" s="4"/>
      <c r="E433" s="7"/>
      <c r="F433" s="4"/>
      <c r="G433" s="4"/>
      <c r="H433" s="4"/>
      <c r="I433" s="7"/>
      <c r="J433" s="7"/>
      <c r="K433" s="7"/>
      <c r="L433" s="7"/>
      <c r="M433" s="7"/>
      <c r="N433" s="7"/>
      <c r="O433" s="7"/>
      <c r="P433" s="7"/>
      <c r="Q433" s="7"/>
      <c r="R433" s="7"/>
      <c r="S433" s="7"/>
      <c r="T433" s="7"/>
      <c r="U433" s="7"/>
      <c r="V433" s="7"/>
      <c r="W433" s="7"/>
      <c r="X433" s="7"/>
      <c r="Y433" s="7"/>
      <c r="Z433" s="7"/>
    </row>
    <row r="434" ht="14.25" customHeight="1">
      <c r="A434" s="7"/>
      <c r="B434" s="7"/>
      <c r="C434" s="4"/>
      <c r="D434" s="4"/>
      <c r="E434" s="7"/>
      <c r="F434" s="4"/>
      <c r="G434" s="4"/>
      <c r="H434" s="4"/>
      <c r="I434" s="7"/>
      <c r="J434" s="7"/>
      <c r="K434" s="7"/>
      <c r="L434" s="7"/>
      <c r="M434" s="7"/>
      <c r="N434" s="7"/>
      <c r="O434" s="7"/>
      <c r="P434" s="7"/>
      <c r="Q434" s="7"/>
      <c r="R434" s="7"/>
      <c r="S434" s="7"/>
      <c r="T434" s="7"/>
      <c r="U434" s="7"/>
      <c r="V434" s="7"/>
      <c r="W434" s="7"/>
      <c r="X434" s="7"/>
      <c r="Y434" s="7"/>
      <c r="Z434" s="7"/>
    </row>
    <row r="435" ht="14.25" customHeight="1">
      <c r="A435" s="7"/>
      <c r="B435" s="7"/>
      <c r="C435" s="4"/>
      <c r="D435" s="4"/>
      <c r="E435" s="7"/>
      <c r="F435" s="4"/>
      <c r="G435" s="4"/>
      <c r="H435" s="4"/>
      <c r="I435" s="7"/>
      <c r="J435" s="7"/>
      <c r="K435" s="7"/>
      <c r="L435" s="7"/>
      <c r="M435" s="7"/>
      <c r="N435" s="7"/>
      <c r="O435" s="7"/>
      <c r="P435" s="7"/>
      <c r="Q435" s="7"/>
      <c r="R435" s="7"/>
      <c r="S435" s="7"/>
      <c r="T435" s="7"/>
      <c r="U435" s="7"/>
      <c r="V435" s="7"/>
      <c r="W435" s="7"/>
      <c r="X435" s="7"/>
      <c r="Y435" s="7"/>
      <c r="Z435" s="7"/>
    </row>
    <row r="436" ht="14.25" customHeight="1">
      <c r="A436" s="7"/>
      <c r="B436" s="7"/>
      <c r="C436" s="4"/>
      <c r="D436" s="4"/>
      <c r="E436" s="7"/>
      <c r="F436" s="4"/>
      <c r="G436" s="4"/>
      <c r="H436" s="4"/>
      <c r="I436" s="7"/>
      <c r="J436" s="7"/>
      <c r="K436" s="7"/>
      <c r="L436" s="7"/>
      <c r="M436" s="7"/>
      <c r="N436" s="7"/>
      <c r="O436" s="7"/>
      <c r="P436" s="7"/>
      <c r="Q436" s="7"/>
      <c r="R436" s="7"/>
      <c r="S436" s="7"/>
      <c r="T436" s="7"/>
      <c r="U436" s="7"/>
      <c r="V436" s="7"/>
      <c r="W436" s="7"/>
      <c r="X436" s="7"/>
      <c r="Y436" s="7"/>
      <c r="Z436" s="7"/>
    </row>
    <row r="437" ht="14.25" customHeight="1">
      <c r="A437" s="7"/>
      <c r="B437" s="7"/>
      <c r="C437" s="4"/>
      <c r="D437" s="4"/>
      <c r="E437" s="7"/>
      <c r="F437" s="4"/>
      <c r="G437" s="4"/>
      <c r="H437" s="4"/>
      <c r="I437" s="7"/>
      <c r="J437" s="7"/>
      <c r="K437" s="7"/>
      <c r="L437" s="7"/>
      <c r="M437" s="7"/>
      <c r="N437" s="7"/>
      <c r="O437" s="7"/>
      <c r="P437" s="7"/>
      <c r="Q437" s="7"/>
      <c r="R437" s="7"/>
      <c r="S437" s="7"/>
      <c r="T437" s="7"/>
      <c r="U437" s="7"/>
      <c r="V437" s="7"/>
      <c r="W437" s="7"/>
      <c r="X437" s="7"/>
      <c r="Y437" s="7"/>
      <c r="Z437" s="7"/>
    </row>
    <row r="438" ht="14.25" customHeight="1">
      <c r="A438" s="7"/>
      <c r="B438" s="7"/>
      <c r="C438" s="4"/>
      <c r="D438" s="4"/>
      <c r="E438" s="7"/>
      <c r="F438" s="4"/>
      <c r="G438" s="4"/>
      <c r="H438" s="4"/>
      <c r="I438" s="7"/>
      <c r="J438" s="7"/>
      <c r="K438" s="7"/>
      <c r="L438" s="7"/>
      <c r="M438" s="7"/>
      <c r="N438" s="7"/>
      <c r="O438" s="7"/>
      <c r="P438" s="7"/>
      <c r="Q438" s="7"/>
      <c r="R438" s="7"/>
      <c r="S438" s="7"/>
      <c r="T438" s="7"/>
      <c r="U438" s="7"/>
      <c r="V438" s="7"/>
      <c r="W438" s="7"/>
      <c r="X438" s="7"/>
      <c r="Y438" s="7"/>
      <c r="Z438" s="7"/>
    </row>
    <row r="439" ht="14.25" customHeight="1">
      <c r="A439" s="7"/>
      <c r="B439" s="7"/>
      <c r="C439" s="4"/>
      <c r="D439" s="4"/>
      <c r="E439" s="7"/>
      <c r="F439" s="4"/>
      <c r="G439" s="4"/>
      <c r="H439" s="4"/>
      <c r="I439" s="7"/>
      <c r="J439" s="7"/>
      <c r="K439" s="7"/>
      <c r="L439" s="7"/>
      <c r="M439" s="7"/>
      <c r="N439" s="7"/>
      <c r="O439" s="7"/>
      <c r="P439" s="7"/>
      <c r="Q439" s="7"/>
      <c r="R439" s="7"/>
      <c r="S439" s="7"/>
      <c r="T439" s="7"/>
      <c r="U439" s="7"/>
      <c r="V439" s="7"/>
      <c r="W439" s="7"/>
      <c r="X439" s="7"/>
      <c r="Y439" s="7"/>
      <c r="Z439" s="7"/>
    </row>
    <row r="440" ht="14.25" customHeight="1">
      <c r="A440" s="7"/>
      <c r="B440" s="7"/>
      <c r="C440" s="4"/>
      <c r="D440" s="4"/>
      <c r="E440" s="7"/>
      <c r="F440" s="4"/>
      <c r="G440" s="4"/>
      <c r="H440" s="4"/>
      <c r="I440" s="7"/>
      <c r="J440" s="7"/>
      <c r="K440" s="7"/>
      <c r="L440" s="7"/>
      <c r="M440" s="7"/>
      <c r="N440" s="7"/>
      <c r="O440" s="7"/>
      <c r="P440" s="7"/>
      <c r="Q440" s="7"/>
      <c r="R440" s="7"/>
      <c r="S440" s="7"/>
      <c r="T440" s="7"/>
      <c r="U440" s="7"/>
      <c r="V440" s="7"/>
      <c r="W440" s="7"/>
      <c r="X440" s="7"/>
      <c r="Y440" s="7"/>
      <c r="Z440" s="7"/>
    </row>
    <row r="441" ht="14.25" customHeight="1">
      <c r="A441" s="7"/>
      <c r="B441" s="7"/>
      <c r="C441" s="4"/>
      <c r="D441" s="4"/>
      <c r="E441" s="7"/>
      <c r="F441" s="4"/>
      <c r="G441" s="4"/>
      <c r="H441" s="4"/>
      <c r="I441" s="7"/>
      <c r="J441" s="7"/>
      <c r="K441" s="7"/>
      <c r="L441" s="7"/>
      <c r="M441" s="7"/>
      <c r="N441" s="7"/>
      <c r="O441" s="7"/>
      <c r="P441" s="7"/>
      <c r="Q441" s="7"/>
      <c r="R441" s="7"/>
      <c r="S441" s="7"/>
      <c r="T441" s="7"/>
      <c r="U441" s="7"/>
      <c r="V441" s="7"/>
      <c r="W441" s="7"/>
      <c r="X441" s="7"/>
      <c r="Y441" s="7"/>
      <c r="Z441" s="7"/>
    </row>
    <row r="442" ht="14.25" customHeight="1">
      <c r="A442" s="7"/>
      <c r="B442" s="7"/>
      <c r="C442" s="4"/>
      <c r="D442" s="4"/>
      <c r="E442" s="7"/>
      <c r="F442" s="4"/>
      <c r="G442" s="4"/>
      <c r="H442" s="4"/>
      <c r="I442" s="7"/>
      <c r="J442" s="7"/>
      <c r="K442" s="7"/>
      <c r="L442" s="7"/>
      <c r="M442" s="7"/>
      <c r="N442" s="7"/>
      <c r="O442" s="7"/>
      <c r="P442" s="7"/>
      <c r="Q442" s="7"/>
      <c r="R442" s="7"/>
      <c r="S442" s="7"/>
      <c r="T442" s="7"/>
      <c r="U442" s="7"/>
      <c r="V442" s="7"/>
      <c r="W442" s="7"/>
      <c r="X442" s="7"/>
      <c r="Y442" s="7"/>
      <c r="Z442" s="7"/>
    </row>
    <row r="443" ht="14.25" customHeight="1">
      <c r="A443" s="7"/>
      <c r="B443" s="7"/>
      <c r="C443" s="4"/>
      <c r="D443" s="4"/>
      <c r="E443" s="7"/>
      <c r="F443" s="4"/>
      <c r="G443" s="4"/>
      <c r="H443" s="4"/>
      <c r="I443" s="7"/>
      <c r="J443" s="7"/>
      <c r="K443" s="7"/>
      <c r="L443" s="7"/>
      <c r="M443" s="7"/>
      <c r="N443" s="7"/>
      <c r="O443" s="7"/>
      <c r="P443" s="7"/>
      <c r="Q443" s="7"/>
      <c r="R443" s="7"/>
      <c r="S443" s="7"/>
      <c r="T443" s="7"/>
      <c r="U443" s="7"/>
      <c r="V443" s="7"/>
      <c r="W443" s="7"/>
      <c r="X443" s="7"/>
      <c r="Y443" s="7"/>
      <c r="Z443" s="7"/>
    </row>
    <row r="444" ht="14.25" customHeight="1">
      <c r="A444" s="7"/>
      <c r="B444" s="7"/>
      <c r="C444" s="4"/>
      <c r="D444" s="4"/>
      <c r="E444" s="7"/>
      <c r="F444" s="4"/>
      <c r="G444" s="4"/>
      <c r="H444" s="4"/>
      <c r="I444" s="7"/>
      <c r="J444" s="7"/>
      <c r="K444" s="7"/>
      <c r="L444" s="7"/>
      <c r="M444" s="7"/>
      <c r="N444" s="7"/>
      <c r="O444" s="7"/>
      <c r="P444" s="7"/>
      <c r="Q444" s="7"/>
      <c r="R444" s="7"/>
      <c r="S444" s="7"/>
      <c r="T444" s="7"/>
      <c r="U444" s="7"/>
      <c r="V444" s="7"/>
      <c r="W444" s="7"/>
      <c r="X444" s="7"/>
      <c r="Y444" s="7"/>
      <c r="Z444" s="7"/>
    </row>
    <row r="445" ht="14.25" customHeight="1">
      <c r="A445" s="7"/>
      <c r="B445" s="7"/>
      <c r="C445" s="4"/>
      <c r="D445" s="4"/>
      <c r="E445" s="7"/>
      <c r="F445" s="4"/>
      <c r="G445" s="4"/>
      <c r="H445" s="4"/>
      <c r="I445" s="7"/>
      <c r="J445" s="7"/>
      <c r="K445" s="7"/>
      <c r="L445" s="7"/>
      <c r="M445" s="7"/>
      <c r="N445" s="7"/>
      <c r="O445" s="7"/>
      <c r="P445" s="7"/>
      <c r="Q445" s="7"/>
      <c r="R445" s="7"/>
      <c r="S445" s="7"/>
      <c r="T445" s="7"/>
      <c r="U445" s="7"/>
      <c r="V445" s="7"/>
      <c r="W445" s="7"/>
      <c r="X445" s="7"/>
      <c r="Y445" s="7"/>
      <c r="Z445" s="7"/>
    </row>
    <row r="446" ht="14.25" customHeight="1">
      <c r="A446" s="7"/>
      <c r="B446" s="7"/>
      <c r="C446" s="4"/>
      <c r="D446" s="4"/>
      <c r="E446" s="7"/>
      <c r="F446" s="4"/>
      <c r="G446" s="4"/>
      <c r="H446" s="4"/>
      <c r="I446" s="7"/>
      <c r="J446" s="7"/>
      <c r="K446" s="7"/>
      <c r="L446" s="7"/>
      <c r="M446" s="7"/>
      <c r="N446" s="7"/>
      <c r="O446" s="7"/>
      <c r="P446" s="7"/>
      <c r="Q446" s="7"/>
      <c r="R446" s="7"/>
      <c r="S446" s="7"/>
      <c r="T446" s="7"/>
      <c r="U446" s="7"/>
      <c r="V446" s="7"/>
      <c r="W446" s="7"/>
      <c r="X446" s="7"/>
      <c r="Y446" s="7"/>
      <c r="Z446" s="7"/>
    </row>
    <row r="447" ht="14.25" customHeight="1">
      <c r="A447" s="7"/>
      <c r="B447" s="7"/>
      <c r="C447" s="4"/>
      <c r="D447" s="4"/>
      <c r="E447" s="7"/>
      <c r="F447" s="4"/>
      <c r="G447" s="4"/>
      <c r="H447" s="4"/>
      <c r="I447" s="7"/>
      <c r="J447" s="7"/>
      <c r="K447" s="7"/>
      <c r="L447" s="7"/>
      <c r="M447" s="7"/>
      <c r="N447" s="7"/>
      <c r="O447" s="7"/>
      <c r="P447" s="7"/>
      <c r="Q447" s="7"/>
      <c r="R447" s="7"/>
      <c r="S447" s="7"/>
      <c r="T447" s="7"/>
      <c r="U447" s="7"/>
      <c r="V447" s="7"/>
      <c r="W447" s="7"/>
      <c r="X447" s="7"/>
      <c r="Y447" s="7"/>
      <c r="Z447" s="7"/>
    </row>
    <row r="448" ht="14.25" customHeight="1">
      <c r="A448" s="7"/>
      <c r="B448" s="7"/>
      <c r="C448" s="4"/>
      <c r="D448" s="4"/>
      <c r="E448" s="7"/>
      <c r="F448" s="4"/>
      <c r="G448" s="4"/>
      <c r="H448" s="4"/>
      <c r="I448" s="7"/>
      <c r="J448" s="7"/>
      <c r="K448" s="7"/>
      <c r="L448" s="7"/>
      <c r="M448" s="7"/>
      <c r="N448" s="7"/>
      <c r="O448" s="7"/>
      <c r="P448" s="7"/>
      <c r="Q448" s="7"/>
      <c r="R448" s="7"/>
      <c r="S448" s="7"/>
      <c r="T448" s="7"/>
      <c r="U448" s="7"/>
      <c r="V448" s="7"/>
      <c r="W448" s="7"/>
      <c r="X448" s="7"/>
      <c r="Y448" s="7"/>
      <c r="Z448" s="7"/>
    </row>
    <row r="449" ht="14.25" customHeight="1">
      <c r="A449" s="7"/>
      <c r="B449" s="7"/>
      <c r="C449" s="4"/>
      <c r="D449" s="4"/>
      <c r="E449" s="7"/>
      <c r="F449" s="4"/>
      <c r="G449" s="4"/>
      <c r="H449" s="4"/>
      <c r="I449" s="7"/>
      <c r="J449" s="7"/>
      <c r="K449" s="7"/>
      <c r="L449" s="7"/>
      <c r="M449" s="7"/>
      <c r="N449" s="7"/>
      <c r="O449" s="7"/>
      <c r="P449" s="7"/>
      <c r="Q449" s="7"/>
      <c r="R449" s="7"/>
      <c r="S449" s="7"/>
      <c r="T449" s="7"/>
      <c r="U449" s="7"/>
      <c r="V449" s="7"/>
      <c r="W449" s="7"/>
      <c r="X449" s="7"/>
      <c r="Y449" s="7"/>
      <c r="Z449" s="7"/>
    </row>
    <row r="450" ht="14.25" customHeight="1">
      <c r="A450" s="7"/>
      <c r="B450" s="7"/>
      <c r="C450" s="4"/>
      <c r="D450" s="4"/>
      <c r="E450" s="7"/>
      <c r="F450" s="4"/>
      <c r="G450" s="4"/>
      <c r="H450" s="4"/>
      <c r="I450" s="7"/>
      <c r="J450" s="7"/>
      <c r="K450" s="7"/>
      <c r="L450" s="7"/>
      <c r="M450" s="7"/>
      <c r="N450" s="7"/>
      <c r="O450" s="7"/>
      <c r="P450" s="7"/>
      <c r="Q450" s="7"/>
      <c r="R450" s="7"/>
      <c r="S450" s="7"/>
      <c r="T450" s="7"/>
      <c r="U450" s="7"/>
      <c r="V450" s="7"/>
      <c r="W450" s="7"/>
      <c r="X450" s="7"/>
      <c r="Y450" s="7"/>
      <c r="Z450" s="7"/>
    </row>
    <row r="451" ht="14.25" customHeight="1">
      <c r="A451" s="7"/>
      <c r="B451" s="7"/>
      <c r="C451" s="4"/>
      <c r="D451" s="4"/>
      <c r="E451" s="7"/>
      <c r="F451" s="4"/>
      <c r="G451" s="4"/>
      <c r="H451" s="4"/>
      <c r="I451" s="7"/>
      <c r="J451" s="7"/>
      <c r="K451" s="7"/>
      <c r="L451" s="7"/>
      <c r="M451" s="7"/>
      <c r="N451" s="7"/>
      <c r="O451" s="7"/>
      <c r="P451" s="7"/>
      <c r="Q451" s="7"/>
      <c r="R451" s="7"/>
      <c r="S451" s="7"/>
      <c r="T451" s="7"/>
      <c r="U451" s="7"/>
      <c r="V451" s="7"/>
      <c r="W451" s="7"/>
      <c r="X451" s="7"/>
      <c r="Y451" s="7"/>
      <c r="Z451" s="7"/>
    </row>
    <row r="452" ht="14.25" customHeight="1">
      <c r="A452" s="7"/>
      <c r="B452" s="7"/>
      <c r="C452" s="4"/>
      <c r="D452" s="4"/>
      <c r="E452" s="7"/>
      <c r="F452" s="4"/>
      <c r="G452" s="4"/>
      <c r="H452" s="4"/>
      <c r="I452" s="7"/>
      <c r="J452" s="7"/>
      <c r="K452" s="7"/>
      <c r="L452" s="7"/>
      <c r="M452" s="7"/>
      <c r="N452" s="7"/>
      <c r="O452" s="7"/>
      <c r="P452" s="7"/>
      <c r="Q452" s="7"/>
      <c r="R452" s="7"/>
      <c r="S452" s="7"/>
      <c r="T452" s="7"/>
      <c r="U452" s="7"/>
      <c r="V452" s="7"/>
      <c r="W452" s="7"/>
      <c r="X452" s="7"/>
      <c r="Y452" s="7"/>
      <c r="Z452" s="7"/>
    </row>
    <row r="453" ht="14.25" customHeight="1">
      <c r="A453" s="7"/>
      <c r="B453" s="7"/>
      <c r="C453" s="4"/>
      <c r="D453" s="4"/>
      <c r="E453" s="7"/>
      <c r="F453" s="4"/>
      <c r="G453" s="4"/>
      <c r="H453" s="4"/>
      <c r="I453" s="7"/>
      <c r="J453" s="7"/>
      <c r="K453" s="7"/>
      <c r="L453" s="7"/>
      <c r="M453" s="7"/>
      <c r="N453" s="7"/>
      <c r="O453" s="7"/>
      <c r="P453" s="7"/>
      <c r="Q453" s="7"/>
      <c r="R453" s="7"/>
      <c r="S453" s="7"/>
      <c r="T453" s="7"/>
      <c r="U453" s="7"/>
      <c r="V453" s="7"/>
      <c r="W453" s="7"/>
      <c r="X453" s="7"/>
      <c r="Y453" s="7"/>
      <c r="Z453" s="7"/>
    </row>
    <row r="454" ht="14.25" customHeight="1">
      <c r="A454" s="7"/>
      <c r="B454" s="7"/>
      <c r="C454" s="4"/>
      <c r="D454" s="4"/>
      <c r="E454" s="7"/>
      <c r="F454" s="4"/>
      <c r="G454" s="4"/>
      <c r="H454" s="4"/>
      <c r="I454" s="7"/>
      <c r="J454" s="7"/>
      <c r="K454" s="7"/>
      <c r="L454" s="7"/>
      <c r="M454" s="7"/>
      <c r="N454" s="7"/>
      <c r="O454" s="7"/>
      <c r="P454" s="7"/>
      <c r="Q454" s="7"/>
      <c r="R454" s="7"/>
      <c r="S454" s="7"/>
      <c r="T454" s="7"/>
      <c r="U454" s="7"/>
      <c r="V454" s="7"/>
      <c r="W454" s="7"/>
      <c r="X454" s="7"/>
      <c r="Y454" s="7"/>
      <c r="Z454" s="7"/>
    </row>
    <row r="455" ht="14.25" customHeight="1">
      <c r="A455" s="7"/>
      <c r="B455" s="7"/>
      <c r="C455" s="4"/>
      <c r="D455" s="4"/>
      <c r="E455" s="7"/>
      <c r="F455" s="4"/>
      <c r="G455" s="4"/>
      <c r="H455" s="4"/>
      <c r="I455" s="7"/>
      <c r="J455" s="7"/>
      <c r="K455" s="7"/>
      <c r="L455" s="7"/>
      <c r="M455" s="7"/>
      <c r="N455" s="7"/>
      <c r="O455" s="7"/>
      <c r="P455" s="7"/>
      <c r="Q455" s="7"/>
      <c r="R455" s="7"/>
      <c r="S455" s="7"/>
      <c r="T455" s="7"/>
      <c r="U455" s="7"/>
      <c r="V455" s="7"/>
      <c r="W455" s="7"/>
      <c r="X455" s="7"/>
      <c r="Y455" s="7"/>
      <c r="Z455" s="7"/>
    </row>
    <row r="456" ht="14.25" customHeight="1">
      <c r="A456" s="7"/>
      <c r="B456" s="7"/>
      <c r="C456" s="4"/>
      <c r="D456" s="4"/>
      <c r="E456" s="7"/>
      <c r="F456" s="4"/>
      <c r="G456" s="4"/>
      <c r="H456" s="4"/>
      <c r="I456" s="7"/>
      <c r="J456" s="7"/>
      <c r="K456" s="7"/>
      <c r="L456" s="7"/>
      <c r="M456" s="7"/>
      <c r="N456" s="7"/>
      <c r="O456" s="7"/>
      <c r="P456" s="7"/>
      <c r="Q456" s="7"/>
      <c r="R456" s="7"/>
      <c r="S456" s="7"/>
      <c r="T456" s="7"/>
      <c r="U456" s="7"/>
      <c r="V456" s="7"/>
      <c r="W456" s="7"/>
      <c r="X456" s="7"/>
      <c r="Y456" s="7"/>
      <c r="Z456" s="7"/>
    </row>
    <row r="457" ht="14.25" customHeight="1">
      <c r="A457" s="7"/>
      <c r="B457" s="7"/>
      <c r="C457" s="4"/>
      <c r="D457" s="4"/>
      <c r="E457" s="7"/>
      <c r="F457" s="4"/>
      <c r="G457" s="4"/>
      <c r="H457" s="4"/>
      <c r="I457" s="7"/>
      <c r="J457" s="7"/>
      <c r="K457" s="7"/>
      <c r="L457" s="7"/>
      <c r="M457" s="7"/>
      <c r="N457" s="7"/>
      <c r="O457" s="7"/>
      <c r="P457" s="7"/>
      <c r="Q457" s="7"/>
      <c r="R457" s="7"/>
      <c r="S457" s="7"/>
      <c r="T457" s="7"/>
      <c r="U457" s="7"/>
      <c r="V457" s="7"/>
      <c r="W457" s="7"/>
      <c r="X457" s="7"/>
      <c r="Y457" s="7"/>
      <c r="Z457" s="7"/>
    </row>
    <row r="458" ht="14.25" customHeight="1">
      <c r="A458" s="7"/>
      <c r="B458" s="7"/>
      <c r="C458" s="4"/>
      <c r="D458" s="4"/>
      <c r="E458" s="7"/>
      <c r="F458" s="4"/>
      <c r="G458" s="4"/>
      <c r="H458" s="4"/>
      <c r="I458" s="7"/>
      <c r="J458" s="7"/>
      <c r="K458" s="7"/>
      <c r="L458" s="7"/>
      <c r="M458" s="7"/>
      <c r="N458" s="7"/>
      <c r="O458" s="7"/>
      <c r="P458" s="7"/>
      <c r="Q458" s="7"/>
      <c r="R458" s="7"/>
      <c r="S458" s="7"/>
      <c r="T458" s="7"/>
      <c r="U458" s="7"/>
      <c r="V458" s="7"/>
      <c r="W458" s="7"/>
      <c r="X458" s="7"/>
      <c r="Y458" s="7"/>
      <c r="Z458" s="7"/>
    </row>
    <row r="459" ht="14.25" customHeight="1">
      <c r="A459" s="7"/>
      <c r="B459" s="7"/>
      <c r="C459" s="4"/>
      <c r="D459" s="4"/>
      <c r="E459" s="7"/>
      <c r="F459" s="4"/>
      <c r="G459" s="4"/>
      <c r="H459" s="4"/>
      <c r="I459" s="7"/>
      <c r="J459" s="7"/>
      <c r="K459" s="7"/>
      <c r="L459" s="7"/>
      <c r="M459" s="7"/>
      <c r="N459" s="7"/>
      <c r="O459" s="7"/>
      <c r="P459" s="7"/>
      <c r="Q459" s="7"/>
      <c r="R459" s="7"/>
      <c r="S459" s="7"/>
      <c r="T459" s="7"/>
      <c r="U459" s="7"/>
      <c r="V459" s="7"/>
      <c r="W459" s="7"/>
      <c r="X459" s="7"/>
      <c r="Y459" s="7"/>
      <c r="Z459" s="7"/>
    </row>
    <row r="460" ht="14.25" customHeight="1">
      <c r="A460" s="7"/>
      <c r="B460" s="7"/>
      <c r="C460" s="4"/>
      <c r="D460" s="4"/>
      <c r="E460" s="7"/>
      <c r="F460" s="4"/>
      <c r="G460" s="4"/>
      <c r="H460" s="4"/>
      <c r="I460" s="7"/>
      <c r="J460" s="7"/>
      <c r="K460" s="7"/>
      <c r="L460" s="7"/>
      <c r="M460" s="7"/>
      <c r="N460" s="7"/>
      <c r="O460" s="7"/>
      <c r="P460" s="7"/>
      <c r="Q460" s="7"/>
      <c r="R460" s="7"/>
      <c r="S460" s="7"/>
      <c r="T460" s="7"/>
      <c r="U460" s="7"/>
      <c r="V460" s="7"/>
      <c r="W460" s="7"/>
      <c r="X460" s="7"/>
      <c r="Y460" s="7"/>
      <c r="Z460" s="7"/>
    </row>
    <row r="461" ht="14.25" customHeight="1">
      <c r="A461" s="7"/>
      <c r="B461" s="7"/>
      <c r="C461" s="4"/>
      <c r="D461" s="4"/>
      <c r="E461" s="7"/>
      <c r="F461" s="4"/>
      <c r="G461" s="4"/>
      <c r="H461" s="4"/>
      <c r="I461" s="7"/>
      <c r="J461" s="7"/>
      <c r="K461" s="7"/>
      <c r="L461" s="7"/>
      <c r="M461" s="7"/>
      <c r="N461" s="7"/>
      <c r="O461" s="7"/>
      <c r="P461" s="7"/>
      <c r="Q461" s="7"/>
      <c r="R461" s="7"/>
      <c r="S461" s="7"/>
      <c r="T461" s="7"/>
      <c r="U461" s="7"/>
      <c r="V461" s="7"/>
      <c r="W461" s="7"/>
      <c r="X461" s="7"/>
      <c r="Y461" s="7"/>
      <c r="Z461" s="7"/>
    </row>
    <row r="462" ht="14.25" customHeight="1">
      <c r="A462" s="7"/>
      <c r="B462" s="7"/>
      <c r="C462" s="4"/>
      <c r="D462" s="4"/>
      <c r="E462" s="7"/>
      <c r="F462" s="4"/>
      <c r="G462" s="4"/>
      <c r="H462" s="4"/>
      <c r="I462" s="7"/>
      <c r="J462" s="7"/>
      <c r="K462" s="7"/>
      <c r="L462" s="7"/>
      <c r="M462" s="7"/>
      <c r="N462" s="7"/>
      <c r="O462" s="7"/>
      <c r="P462" s="7"/>
      <c r="Q462" s="7"/>
      <c r="R462" s="7"/>
      <c r="S462" s="7"/>
      <c r="T462" s="7"/>
      <c r="U462" s="7"/>
      <c r="V462" s="7"/>
      <c r="W462" s="7"/>
      <c r="X462" s="7"/>
      <c r="Y462" s="7"/>
      <c r="Z462" s="7"/>
    </row>
    <row r="463" ht="14.25" customHeight="1">
      <c r="A463" s="7"/>
      <c r="B463" s="7"/>
      <c r="C463" s="4"/>
      <c r="D463" s="4"/>
      <c r="E463" s="7"/>
      <c r="F463" s="4"/>
      <c r="G463" s="4"/>
      <c r="H463" s="4"/>
      <c r="I463" s="7"/>
      <c r="J463" s="7"/>
      <c r="K463" s="7"/>
      <c r="L463" s="7"/>
      <c r="M463" s="7"/>
      <c r="N463" s="7"/>
      <c r="O463" s="7"/>
      <c r="P463" s="7"/>
      <c r="Q463" s="7"/>
      <c r="R463" s="7"/>
      <c r="S463" s="7"/>
      <c r="T463" s="7"/>
      <c r="U463" s="7"/>
      <c r="V463" s="7"/>
      <c r="W463" s="7"/>
      <c r="X463" s="7"/>
      <c r="Y463" s="7"/>
      <c r="Z463" s="7"/>
    </row>
    <row r="464" ht="14.25" customHeight="1">
      <c r="A464" s="7"/>
      <c r="B464" s="7"/>
      <c r="C464" s="4"/>
      <c r="D464" s="4"/>
      <c r="E464" s="7"/>
      <c r="F464" s="4"/>
      <c r="G464" s="4"/>
      <c r="H464" s="4"/>
      <c r="I464" s="7"/>
      <c r="J464" s="7"/>
      <c r="K464" s="7"/>
      <c r="L464" s="7"/>
      <c r="M464" s="7"/>
      <c r="N464" s="7"/>
      <c r="O464" s="7"/>
      <c r="P464" s="7"/>
      <c r="Q464" s="7"/>
      <c r="R464" s="7"/>
      <c r="S464" s="7"/>
      <c r="T464" s="7"/>
      <c r="U464" s="7"/>
      <c r="V464" s="7"/>
      <c r="W464" s="7"/>
      <c r="X464" s="7"/>
      <c r="Y464" s="7"/>
      <c r="Z464" s="7"/>
    </row>
    <row r="465" ht="14.25" customHeight="1">
      <c r="A465" s="7"/>
      <c r="B465" s="7"/>
      <c r="C465" s="4"/>
      <c r="D465" s="4"/>
      <c r="E465" s="7"/>
      <c r="F465" s="4"/>
      <c r="G465" s="4"/>
      <c r="H465" s="4"/>
      <c r="I465" s="7"/>
      <c r="J465" s="7"/>
      <c r="K465" s="7"/>
      <c r="L465" s="7"/>
      <c r="M465" s="7"/>
      <c r="N465" s="7"/>
      <c r="O465" s="7"/>
      <c r="P465" s="7"/>
      <c r="Q465" s="7"/>
      <c r="R465" s="7"/>
      <c r="S465" s="7"/>
      <c r="T465" s="7"/>
      <c r="U465" s="7"/>
      <c r="V465" s="7"/>
      <c r="W465" s="7"/>
      <c r="X465" s="7"/>
      <c r="Y465" s="7"/>
      <c r="Z465" s="7"/>
    </row>
    <row r="466" ht="14.25" customHeight="1">
      <c r="A466" s="7"/>
      <c r="B466" s="7"/>
      <c r="C466" s="4"/>
      <c r="D466" s="4"/>
      <c r="E466" s="7"/>
      <c r="F466" s="4"/>
      <c r="G466" s="4"/>
      <c r="H466" s="4"/>
      <c r="I466" s="7"/>
      <c r="J466" s="7"/>
      <c r="K466" s="7"/>
      <c r="L466" s="7"/>
      <c r="M466" s="7"/>
      <c r="N466" s="7"/>
      <c r="O466" s="7"/>
      <c r="P466" s="7"/>
      <c r="Q466" s="7"/>
      <c r="R466" s="7"/>
      <c r="S466" s="7"/>
      <c r="T466" s="7"/>
      <c r="U466" s="7"/>
      <c r="V466" s="7"/>
      <c r="W466" s="7"/>
      <c r="X466" s="7"/>
      <c r="Y466" s="7"/>
      <c r="Z466" s="7"/>
    </row>
    <row r="467" ht="14.25" customHeight="1">
      <c r="A467" s="7"/>
      <c r="B467" s="7"/>
      <c r="C467" s="4"/>
      <c r="D467" s="4"/>
      <c r="E467" s="7"/>
      <c r="F467" s="4"/>
      <c r="G467" s="4"/>
      <c r="H467" s="4"/>
      <c r="I467" s="7"/>
      <c r="J467" s="7"/>
      <c r="K467" s="7"/>
      <c r="L467" s="7"/>
      <c r="M467" s="7"/>
      <c r="N467" s="7"/>
      <c r="O467" s="7"/>
      <c r="P467" s="7"/>
      <c r="Q467" s="7"/>
      <c r="R467" s="7"/>
      <c r="S467" s="7"/>
      <c r="T467" s="7"/>
      <c r="U467" s="7"/>
      <c r="V467" s="7"/>
      <c r="W467" s="7"/>
      <c r="X467" s="7"/>
      <c r="Y467" s="7"/>
      <c r="Z467" s="7"/>
    </row>
    <row r="468" ht="14.25" customHeight="1">
      <c r="A468" s="7"/>
      <c r="B468" s="7"/>
      <c r="C468" s="4"/>
      <c r="D468" s="4"/>
      <c r="E468" s="7"/>
      <c r="F468" s="4"/>
      <c r="G468" s="4"/>
      <c r="H468" s="4"/>
      <c r="I468" s="7"/>
      <c r="J468" s="7"/>
      <c r="K468" s="7"/>
      <c r="L468" s="7"/>
      <c r="M468" s="7"/>
      <c r="N468" s="7"/>
      <c r="O468" s="7"/>
      <c r="P468" s="7"/>
      <c r="Q468" s="7"/>
      <c r="R468" s="7"/>
      <c r="S468" s="7"/>
      <c r="T468" s="7"/>
      <c r="U468" s="7"/>
      <c r="V468" s="7"/>
      <c r="W468" s="7"/>
      <c r="X468" s="7"/>
      <c r="Y468" s="7"/>
      <c r="Z468" s="7"/>
    </row>
    <row r="469" ht="14.25" customHeight="1">
      <c r="A469" s="7"/>
      <c r="B469" s="7"/>
      <c r="C469" s="4"/>
      <c r="D469" s="4"/>
      <c r="E469" s="7"/>
      <c r="F469" s="4"/>
      <c r="G469" s="4"/>
      <c r="H469" s="4"/>
      <c r="I469" s="7"/>
      <c r="J469" s="7"/>
      <c r="K469" s="7"/>
      <c r="L469" s="7"/>
      <c r="M469" s="7"/>
      <c r="N469" s="7"/>
      <c r="O469" s="7"/>
      <c r="P469" s="7"/>
      <c r="Q469" s="7"/>
      <c r="R469" s="7"/>
      <c r="S469" s="7"/>
      <c r="T469" s="7"/>
      <c r="U469" s="7"/>
      <c r="V469" s="7"/>
      <c r="W469" s="7"/>
      <c r="X469" s="7"/>
      <c r="Y469" s="7"/>
      <c r="Z469" s="7"/>
    </row>
    <row r="470" ht="14.25" customHeight="1">
      <c r="A470" s="7"/>
      <c r="B470" s="7"/>
      <c r="C470" s="4"/>
      <c r="D470" s="4"/>
      <c r="E470" s="7"/>
      <c r="F470" s="4"/>
      <c r="G470" s="4"/>
      <c r="H470" s="4"/>
      <c r="I470" s="7"/>
      <c r="J470" s="7"/>
      <c r="K470" s="7"/>
      <c r="L470" s="7"/>
      <c r="M470" s="7"/>
      <c r="N470" s="7"/>
      <c r="O470" s="7"/>
      <c r="P470" s="7"/>
      <c r="Q470" s="7"/>
      <c r="R470" s="7"/>
      <c r="S470" s="7"/>
      <c r="T470" s="7"/>
      <c r="U470" s="7"/>
      <c r="V470" s="7"/>
      <c r="W470" s="7"/>
      <c r="X470" s="7"/>
      <c r="Y470" s="7"/>
      <c r="Z470" s="7"/>
    </row>
    <row r="471" ht="14.25" customHeight="1">
      <c r="A471" s="7"/>
      <c r="B471" s="7"/>
      <c r="C471" s="4"/>
      <c r="D471" s="4"/>
      <c r="E471" s="7"/>
      <c r="F471" s="4"/>
      <c r="G471" s="4"/>
      <c r="H471" s="4"/>
      <c r="I471" s="7"/>
      <c r="J471" s="7"/>
      <c r="K471" s="7"/>
      <c r="L471" s="7"/>
      <c r="M471" s="7"/>
      <c r="N471" s="7"/>
      <c r="O471" s="7"/>
      <c r="P471" s="7"/>
      <c r="Q471" s="7"/>
      <c r="R471" s="7"/>
      <c r="S471" s="7"/>
      <c r="T471" s="7"/>
      <c r="U471" s="7"/>
      <c r="V471" s="7"/>
      <c r="W471" s="7"/>
      <c r="X471" s="7"/>
      <c r="Y471" s="7"/>
      <c r="Z471" s="7"/>
    </row>
    <row r="472" ht="14.25" customHeight="1">
      <c r="A472" s="7"/>
      <c r="B472" s="7"/>
      <c r="C472" s="4"/>
      <c r="D472" s="4"/>
      <c r="E472" s="7"/>
      <c r="F472" s="4"/>
      <c r="G472" s="4"/>
      <c r="H472" s="4"/>
      <c r="I472" s="7"/>
      <c r="J472" s="7"/>
      <c r="K472" s="7"/>
      <c r="L472" s="7"/>
      <c r="M472" s="7"/>
      <c r="N472" s="7"/>
      <c r="O472" s="7"/>
      <c r="P472" s="7"/>
      <c r="Q472" s="7"/>
      <c r="R472" s="7"/>
      <c r="S472" s="7"/>
      <c r="T472" s="7"/>
      <c r="U472" s="7"/>
      <c r="V472" s="7"/>
      <c r="W472" s="7"/>
      <c r="X472" s="7"/>
      <c r="Y472" s="7"/>
      <c r="Z472" s="7"/>
    </row>
    <row r="473" ht="14.25" customHeight="1">
      <c r="A473" s="7"/>
      <c r="B473" s="7"/>
      <c r="C473" s="4"/>
      <c r="D473" s="4"/>
      <c r="E473" s="7"/>
      <c r="F473" s="4"/>
      <c r="G473" s="4"/>
      <c r="H473" s="4"/>
      <c r="I473" s="7"/>
      <c r="J473" s="7"/>
      <c r="K473" s="7"/>
      <c r="L473" s="7"/>
      <c r="M473" s="7"/>
      <c r="N473" s="7"/>
      <c r="O473" s="7"/>
      <c r="P473" s="7"/>
      <c r="Q473" s="7"/>
      <c r="R473" s="7"/>
      <c r="S473" s="7"/>
      <c r="T473" s="7"/>
      <c r="U473" s="7"/>
      <c r="V473" s="7"/>
      <c r="W473" s="7"/>
      <c r="X473" s="7"/>
      <c r="Y473" s="7"/>
      <c r="Z473" s="7"/>
    </row>
    <row r="474" ht="14.25" customHeight="1">
      <c r="A474" s="7"/>
      <c r="B474" s="7"/>
      <c r="C474" s="4"/>
      <c r="D474" s="4"/>
      <c r="E474" s="7"/>
      <c r="F474" s="4"/>
      <c r="G474" s="4"/>
      <c r="H474" s="4"/>
      <c r="I474" s="7"/>
      <c r="J474" s="7"/>
      <c r="K474" s="7"/>
      <c r="L474" s="7"/>
      <c r="M474" s="7"/>
      <c r="N474" s="7"/>
      <c r="O474" s="7"/>
      <c r="P474" s="7"/>
      <c r="Q474" s="7"/>
      <c r="R474" s="7"/>
      <c r="S474" s="7"/>
      <c r="T474" s="7"/>
      <c r="U474" s="7"/>
      <c r="V474" s="7"/>
      <c r="W474" s="7"/>
      <c r="X474" s="7"/>
      <c r="Y474" s="7"/>
      <c r="Z474" s="7"/>
    </row>
    <row r="475" ht="14.25" customHeight="1">
      <c r="A475" s="7"/>
      <c r="B475" s="7"/>
      <c r="C475" s="4"/>
      <c r="D475" s="4"/>
      <c r="E475" s="7"/>
      <c r="F475" s="4"/>
      <c r="G475" s="4"/>
      <c r="H475" s="4"/>
      <c r="I475" s="7"/>
      <c r="J475" s="7"/>
      <c r="K475" s="7"/>
      <c r="L475" s="7"/>
      <c r="M475" s="7"/>
      <c r="N475" s="7"/>
      <c r="O475" s="7"/>
      <c r="P475" s="7"/>
      <c r="Q475" s="7"/>
      <c r="R475" s="7"/>
      <c r="S475" s="7"/>
      <c r="T475" s="7"/>
      <c r="U475" s="7"/>
      <c r="V475" s="7"/>
      <c r="W475" s="7"/>
      <c r="X475" s="7"/>
      <c r="Y475" s="7"/>
      <c r="Z475" s="7"/>
    </row>
    <row r="476" ht="14.25" customHeight="1">
      <c r="A476" s="7"/>
      <c r="B476" s="7"/>
      <c r="C476" s="4"/>
      <c r="D476" s="4"/>
      <c r="E476" s="7"/>
      <c r="F476" s="4"/>
      <c r="G476" s="4"/>
      <c r="H476" s="4"/>
      <c r="I476" s="7"/>
      <c r="J476" s="7"/>
      <c r="K476" s="7"/>
      <c r="L476" s="7"/>
      <c r="M476" s="7"/>
      <c r="N476" s="7"/>
      <c r="O476" s="7"/>
      <c r="P476" s="7"/>
      <c r="Q476" s="7"/>
      <c r="R476" s="7"/>
      <c r="S476" s="7"/>
      <c r="T476" s="7"/>
      <c r="U476" s="7"/>
      <c r="V476" s="7"/>
      <c r="W476" s="7"/>
      <c r="X476" s="7"/>
      <c r="Y476" s="7"/>
      <c r="Z476" s="7"/>
    </row>
    <row r="477" ht="14.25" customHeight="1">
      <c r="A477" s="7"/>
      <c r="B477" s="7"/>
      <c r="C477" s="4"/>
      <c r="D477" s="4"/>
      <c r="E477" s="7"/>
      <c r="F477" s="4"/>
      <c r="G477" s="4"/>
      <c r="H477" s="4"/>
      <c r="I477" s="7"/>
      <c r="J477" s="7"/>
      <c r="K477" s="7"/>
      <c r="L477" s="7"/>
      <c r="M477" s="7"/>
      <c r="N477" s="7"/>
      <c r="O477" s="7"/>
      <c r="P477" s="7"/>
      <c r="Q477" s="7"/>
      <c r="R477" s="7"/>
      <c r="S477" s="7"/>
      <c r="T477" s="7"/>
      <c r="U477" s="7"/>
      <c r="V477" s="7"/>
      <c r="W477" s="7"/>
      <c r="X477" s="7"/>
      <c r="Y477" s="7"/>
      <c r="Z477" s="7"/>
    </row>
    <row r="478" ht="14.25" customHeight="1">
      <c r="A478" s="7"/>
      <c r="B478" s="7"/>
      <c r="C478" s="4"/>
      <c r="D478" s="4"/>
      <c r="E478" s="7"/>
      <c r="F478" s="4"/>
      <c r="G478" s="4"/>
      <c r="H478" s="4"/>
      <c r="I478" s="7"/>
      <c r="J478" s="7"/>
      <c r="K478" s="7"/>
      <c r="L478" s="7"/>
      <c r="M478" s="7"/>
      <c r="N478" s="7"/>
      <c r="O478" s="7"/>
      <c r="P478" s="7"/>
      <c r="Q478" s="7"/>
      <c r="R478" s="7"/>
      <c r="S478" s="7"/>
      <c r="T478" s="7"/>
      <c r="U478" s="7"/>
      <c r="V478" s="7"/>
      <c r="W478" s="7"/>
      <c r="X478" s="7"/>
      <c r="Y478" s="7"/>
      <c r="Z478" s="7"/>
    </row>
    <row r="479" ht="14.25" customHeight="1">
      <c r="A479" s="7"/>
      <c r="B479" s="7"/>
      <c r="C479" s="4"/>
      <c r="D479" s="4"/>
      <c r="E479" s="7"/>
      <c r="F479" s="4"/>
      <c r="G479" s="4"/>
      <c r="H479" s="4"/>
      <c r="I479" s="7"/>
      <c r="J479" s="7"/>
      <c r="K479" s="7"/>
      <c r="L479" s="7"/>
      <c r="M479" s="7"/>
      <c r="N479" s="7"/>
      <c r="O479" s="7"/>
      <c r="P479" s="7"/>
      <c r="Q479" s="7"/>
      <c r="R479" s="7"/>
      <c r="S479" s="7"/>
      <c r="T479" s="7"/>
      <c r="U479" s="7"/>
      <c r="V479" s="7"/>
      <c r="W479" s="7"/>
      <c r="X479" s="7"/>
      <c r="Y479" s="7"/>
      <c r="Z479" s="7"/>
    </row>
    <row r="480" ht="14.25" customHeight="1">
      <c r="A480" s="7"/>
      <c r="B480" s="7"/>
      <c r="C480" s="4"/>
      <c r="D480" s="4"/>
      <c r="E480" s="7"/>
      <c r="F480" s="4"/>
      <c r="G480" s="4"/>
      <c r="H480" s="4"/>
      <c r="I480" s="7"/>
      <c r="J480" s="7"/>
      <c r="K480" s="7"/>
      <c r="L480" s="7"/>
      <c r="M480" s="7"/>
      <c r="N480" s="7"/>
      <c r="O480" s="7"/>
      <c r="P480" s="7"/>
      <c r="Q480" s="7"/>
      <c r="R480" s="7"/>
      <c r="S480" s="7"/>
      <c r="T480" s="7"/>
      <c r="U480" s="7"/>
      <c r="V480" s="7"/>
      <c r="W480" s="7"/>
      <c r="X480" s="7"/>
      <c r="Y480" s="7"/>
      <c r="Z480" s="7"/>
    </row>
    <row r="481" ht="14.25" customHeight="1">
      <c r="A481" s="7"/>
      <c r="B481" s="7"/>
      <c r="C481" s="4"/>
      <c r="D481" s="4"/>
      <c r="E481" s="7"/>
      <c r="F481" s="4"/>
      <c r="G481" s="4"/>
      <c r="H481" s="4"/>
      <c r="I481" s="7"/>
      <c r="J481" s="7"/>
      <c r="K481" s="7"/>
      <c r="L481" s="7"/>
      <c r="M481" s="7"/>
      <c r="N481" s="7"/>
      <c r="O481" s="7"/>
      <c r="P481" s="7"/>
      <c r="Q481" s="7"/>
      <c r="R481" s="7"/>
      <c r="S481" s="7"/>
      <c r="T481" s="7"/>
      <c r="U481" s="7"/>
      <c r="V481" s="7"/>
      <c r="W481" s="7"/>
      <c r="X481" s="7"/>
      <c r="Y481" s="7"/>
      <c r="Z481" s="7"/>
    </row>
    <row r="482" ht="14.25" customHeight="1">
      <c r="A482" s="7"/>
      <c r="B482" s="7"/>
      <c r="C482" s="4"/>
      <c r="D482" s="4"/>
      <c r="E482" s="7"/>
      <c r="F482" s="4"/>
      <c r="G482" s="4"/>
      <c r="H482" s="4"/>
      <c r="I482" s="7"/>
      <c r="J482" s="7"/>
      <c r="K482" s="7"/>
      <c r="L482" s="7"/>
      <c r="M482" s="7"/>
      <c r="N482" s="7"/>
      <c r="O482" s="7"/>
      <c r="P482" s="7"/>
      <c r="Q482" s="7"/>
      <c r="R482" s="7"/>
      <c r="S482" s="7"/>
      <c r="T482" s="7"/>
      <c r="U482" s="7"/>
      <c r="V482" s="7"/>
      <c r="W482" s="7"/>
      <c r="X482" s="7"/>
      <c r="Y482" s="7"/>
      <c r="Z482" s="7"/>
    </row>
    <row r="483" ht="14.25" customHeight="1">
      <c r="A483" s="7"/>
      <c r="B483" s="7"/>
      <c r="C483" s="4"/>
      <c r="D483" s="4"/>
      <c r="E483" s="7"/>
      <c r="F483" s="4"/>
      <c r="G483" s="4"/>
      <c r="H483" s="4"/>
      <c r="I483" s="7"/>
      <c r="J483" s="7"/>
      <c r="K483" s="7"/>
      <c r="L483" s="7"/>
      <c r="M483" s="7"/>
      <c r="N483" s="7"/>
      <c r="O483" s="7"/>
      <c r="P483" s="7"/>
      <c r="Q483" s="7"/>
      <c r="R483" s="7"/>
      <c r="S483" s="7"/>
      <c r="T483" s="7"/>
      <c r="U483" s="7"/>
      <c r="V483" s="7"/>
      <c r="W483" s="7"/>
      <c r="X483" s="7"/>
      <c r="Y483" s="7"/>
      <c r="Z483" s="7"/>
    </row>
    <row r="484" ht="14.25" customHeight="1">
      <c r="A484" s="7"/>
      <c r="B484" s="7"/>
      <c r="C484" s="4"/>
      <c r="D484" s="4"/>
      <c r="E484" s="7"/>
      <c r="F484" s="4"/>
      <c r="G484" s="4"/>
      <c r="H484" s="4"/>
      <c r="I484" s="7"/>
      <c r="J484" s="7"/>
      <c r="K484" s="7"/>
      <c r="L484" s="7"/>
      <c r="M484" s="7"/>
      <c r="N484" s="7"/>
      <c r="O484" s="7"/>
      <c r="P484" s="7"/>
      <c r="Q484" s="7"/>
      <c r="R484" s="7"/>
      <c r="S484" s="7"/>
      <c r="T484" s="7"/>
      <c r="U484" s="7"/>
      <c r="V484" s="7"/>
      <c r="W484" s="7"/>
      <c r="X484" s="7"/>
      <c r="Y484" s="7"/>
      <c r="Z484" s="7"/>
    </row>
    <row r="485" ht="14.25" customHeight="1">
      <c r="A485" s="7"/>
      <c r="B485" s="7"/>
      <c r="C485" s="4"/>
      <c r="D485" s="4"/>
      <c r="E485" s="7"/>
      <c r="F485" s="4"/>
      <c r="G485" s="4"/>
      <c r="H485" s="4"/>
      <c r="I485" s="7"/>
      <c r="J485" s="7"/>
      <c r="K485" s="7"/>
      <c r="L485" s="7"/>
      <c r="M485" s="7"/>
      <c r="N485" s="7"/>
      <c r="O485" s="7"/>
      <c r="P485" s="7"/>
      <c r="Q485" s="7"/>
      <c r="R485" s="7"/>
      <c r="S485" s="7"/>
      <c r="T485" s="7"/>
      <c r="U485" s="7"/>
      <c r="V485" s="7"/>
      <c r="W485" s="7"/>
      <c r="X485" s="7"/>
      <c r="Y485" s="7"/>
      <c r="Z485" s="7"/>
    </row>
    <row r="486" ht="14.25" customHeight="1">
      <c r="A486" s="7"/>
      <c r="B486" s="7"/>
      <c r="C486" s="4"/>
      <c r="D486" s="4"/>
      <c r="E486" s="7"/>
      <c r="F486" s="4"/>
      <c r="G486" s="4"/>
      <c r="H486" s="4"/>
      <c r="I486" s="7"/>
      <c r="J486" s="7"/>
      <c r="K486" s="7"/>
      <c r="L486" s="7"/>
      <c r="M486" s="7"/>
      <c r="N486" s="7"/>
      <c r="O486" s="7"/>
      <c r="P486" s="7"/>
      <c r="Q486" s="7"/>
      <c r="R486" s="7"/>
      <c r="S486" s="7"/>
      <c r="T486" s="7"/>
      <c r="U486" s="7"/>
      <c r="V486" s="7"/>
      <c r="W486" s="7"/>
      <c r="X486" s="7"/>
      <c r="Y486" s="7"/>
      <c r="Z486" s="7"/>
    </row>
    <row r="487" ht="14.25" customHeight="1">
      <c r="A487" s="7"/>
      <c r="B487" s="7"/>
      <c r="C487" s="4"/>
      <c r="D487" s="4"/>
      <c r="E487" s="7"/>
      <c r="F487" s="4"/>
      <c r="G487" s="4"/>
      <c r="H487" s="4"/>
      <c r="I487" s="7"/>
      <c r="J487" s="7"/>
      <c r="K487" s="7"/>
      <c r="L487" s="7"/>
      <c r="M487" s="7"/>
      <c r="N487" s="7"/>
      <c r="O487" s="7"/>
      <c r="P487" s="7"/>
      <c r="Q487" s="7"/>
      <c r="R487" s="7"/>
      <c r="S487" s="7"/>
      <c r="T487" s="7"/>
      <c r="U487" s="7"/>
      <c r="V487" s="7"/>
      <c r="W487" s="7"/>
      <c r="X487" s="7"/>
      <c r="Y487" s="7"/>
      <c r="Z487" s="7"/>
    </row>
    <row r="488" ht="14.25" customHeight="1">
      <c r="A488" s="7"/>
      <c r="B488" s="7"/>
      <c r="C488" s="4"/>
      <c r="D488" s="4"/>
      <c r="E488" s="7"/>
      <c r="F488" s="4"/>
      <c r="G488" s="4"/>
      <c r="H488" s="4"/>
      <c r="I488" s="7"/>
      <c r="J488" s="7"/>
      <c r="K488" s="7"/>
      <c r="L488" s="7"/>
      <c r="M488" s="7"/>
      <c r="N488" s="7"/>
      <c r="O488" s="7"/>
      <c r="P488" s="7"/>
      <c r="Q488" s="7"/>
      <c r="R488" s="7"/>
      <c r="S488" s="7"/>
      <c r="T488" s="7"/>
      <c r="U488" s="7"/>
      <c r="V488" s="7"/>
      <c r="W488" s="7"/>
      <c r="X488" s="7"/>
      <c r="Y488" s="7"/>
      <c r="Z488" s="7"/>
    </row>
    <row r="489" ht="14.25" customHeight="1">
      <c r="A489" s="7"/>
      <c r="B489" s="7"/>
      <c r="C489" s="4"/>
      <c r="D489" s="4"/>
      <c r="E489" s="7"/>
      <c r="F489" s="4"/>
      <c r="G489" s="4"/>
      <c r="H489" s="4"/>
      <c r="I489" s="7"/>
      <c r="J489" s="7"/>
      <c r="K489" s="7"/>
      <c r="L489" s="7"/>
      <c r="M489" s="7"/>
      <c r="N489" s="7"/>
      <c r="O489" s="7"/>
      <c r="P489" s="7"/>
      <c r="Q489" s="7"/>
      <c r="R489" s="7"/>
      <c r="S489" s="7"/>
      <c r="T489" s="7"/>
      <c r="U489" s="7"/>
      <c r="V489" s="7"/>
      <c r="W489" s="7"/>
      <c r="X489" s="7"/>
      <c r="Y489" s="7"/>
      <c r="Z489" s="7"/>
    </row>
    <row r="490" ht="14.25" customHeight="1">
      <c r="A490" s="7"/>
      <c r="B490" s="7"/>
      <c r="C490" s="4"/>
      <c r="D490" s="4"/>
      <c r="E490" s="7"/>
      <c r="F490" s="4"/>
      <c r="G490" s="4"/>
      <c r="H490" s="4"/>
      <c r="I490" s="7"/>
      <c r="J490" s="7"/>
      <c r="K490" s="7"/>
      <c r="L490" s="7"/>
      <c r="M490" s="7"/>
      <c r="N490" s="7"/>
      <c r="O490" s="7"/>
      <c r="P490" s="7"/>
      <c r="Q490" s="7"/>
      <c r="R490" s="7"/>
      <c r="S490" s="7"/>
      <c r="T490" s="7"/>
      <c r="U490" s="7"/>
      <c r="V490" s="7"/>
      <c r="W490" s="7"/>
      <c r="X490" s="7"/>
      <c r="Y490" s="7"/>
      <c r="Z490" s="7"/>
    </row>
    <row r="491" ht="14.25" customHeight="1">
      <c r="A491" s="7"/>
      <c r="B491" s="7"/>
      <c r="C491" s="4"/>
      <c r="D491" s="4"/>
      <c r="E491" s="7"/>
      <c r="F491" s="4"/>
      <c r="G491" s="4"/>
      <c r="H491" s="4"/>
      <c r="I491" s="7"/>
      <c r="J491" s="7"/>
      <c r="K491" s="7"/>
      <c r="L491" s="7"/>
      <c r="M491" s="7"/>
      <c r="N491" s="7"/>
      <c r="O491" s="7"/>
      <c r="P491" s="7"/>
      <c r="Q491" s="7"/>
      <c r="R491" s="7"/>
      <c r="S491" s="7"/>
      <c r="T491" s="7"/>
      <c r="U491" s="7"/>
      <c r="V491" s="7"/>
      <c r="W491" s="7"/>
      <c r="X491" s="7"/>
      <c r="Y491" s="7"/>
      <c r="Z491" s="7"/>
    </row>
    <row r="492" ht="14.25" customHeight="1">
      <c r="A492" s="7"/>
      <c r="B492" s="7"/>
      <c r="C492" s="4"/>
      <c r="D492" s="4"/>
      <c r="E492" s="7"/>
      <c r="F492" s="4"/>
      <c r="G492" s="4"/>
      <c r="H492" s="4"/>
      <c r="I492" s="7"/>
      <c r="J492" s="7"/>
      <c r="K492" s="7"/>
      <c r="L492" s="7"/>
      <c r="M492" s="7"/>
      <c r="N492" s="7"/>
      <c r="O492" s="7"/>
      <c r="P492" s="7"/>
      <c r="Q492" s="7"/>
      <c r="R492" s="7"/>
      <c r="S492" s="7"/>
      <c r="T492" s="7"/>
      <c r="U492" s="7"/>
      <c r="V492" s="7"/>
      <c r="W492" s="7"/>
      <c r="X492" s="7"/>
      <c r="Y492" s="7"/>
      <c r="Z492" s="7"/>
    </row>
    <row r="493" ht="14.25" customHeight="1">
      <c r="A493" s="7"/>
      <c r="B493" s="7"/>
      <c r="C493" s="4"/>
      <c r="D493" s="4"/>
      <c r="E493" s="7"/>
      <c r="F493" s="4"/>
      <c r="G493" s="4"/>
      <c r="H493" s="4"/>
      <c r="I493" s="7"/>
      <c r="J493" s="7"/>
      <c r="K493" s="7"/>
      <c r="L493" s="7"/>
      <c r="M493" s="7"/>
      <c r="N493" s="7"/>
      <c r="O493" s="7"/>
      <c r="P493" s="7"/>
      <c r="Q493" s="7"/>
      <c r="R493" s="7"/>
      <c r="S493" s="7"/>
      <c r="T493" s="7"/>
      <c r="U493" s="7"/>
      <c r="V493" s="7"/>
      <c r="W493" s="7"/>
      <c r="X493" s="7"/>
      <c r="Y493" s="7"/>
      <c r="Z493" s="7"/>
    </row>
    <row r="494" ht="14.25" customHeight="1">
      <c r="A494" s="7"/>
      <c r="B494" s="7"/>
      <c r="C494" s="4"/>
      <c r="D494" s="4"/>
      <c r="E494" s="7"/>
      <c r="F494" s="4"/>
      <c r="G494" s="4"/>
      <c r="H494" s="4"/>
      <c r="I494" s="7"/>
      <c r="J494" s="7"/>
      <c r="K494" s="7"/>
      <c r="L494" s="7"/>
      <c r="M494" s="7"/>
      <c r="N494" s="7"/>
      <c r="O494" s="7"/>
      <c r="P494" s="7"/>
      <c r="Q494" s="7"/>
      <c r="R494" s="7"/>
      <c r="S494" s="7"/>
      <c r="T494" s="7"/>
      <c r="U494" s="7"/>
      <c r="V494" s="7"/>
      <c r="W494" s="7"/>
      <c r="X494" s="7"/>
      <c r="Y494" s="7"/>
      <c r="Z494" s="7"/>
    </row>
    <row r="495" ht="14.25" customHeight="1">
      <c r="A495" s="7"/>
      <c r="B495" s="7"/>
      <c r="C495" s="4"/>
      <c r="D495" s="4"/>
      <c r="E495" s="7"/>
      <c r="F495" s="4"/>
      <c r="G495" s="4"/>
      <c r="H495" s="4"/>
      <c r="I495" s="7"/>
      <c r="J495" s="7"/>
      <c r="K495" s="7"/>
      <c r="L495" s="7"/>
      <c r="M495" s="7"/>
      <c r="N495" s="7"/>
      <c r="O495" s="7"/>
      <c r="P495" s="7"/>
      <c r="Q495" s="7"/>
      <c r="R495" s="7"/>
      <c r="S495" s="7"/>
      <c r="T495" s="7"/>
      <c r="U495" s="7"/>
      <c r="V495" s="7"/>
      <c r="W495" s="7"/>
      <c r="X495" s="7"/>
      <c r="Y495" s="7"/>
      <c r="Z495" s="7"/>
    </row>
    <row r="496" ht="14.25" customHeight="1">
      <c r="A496" s="7"/>
      <c r="B496" s="7"/>
      <c r="C496" s="4"/>
      <c r="D496" s="4"/>
      <c r="E496" s="7"/>
      <c r="F496" s="4"/>
      <c r="G496" s="4"/>
      <c r="H496" s="4"/>
      <c r="I496" s="7"/>
      <c r="J496" s="7"/>
      <c r="K496" s="7"/>
      <c r="L496" s="7"/>
      <c r="M496" s="7"/>
      <c r="N496" s="7"/>
      <c r="O496" s="7"/>
      <c r="P496" s="7"/>
      <c r="Q496" s="7"/>
      <c r="R496" s="7"/>
      <c r="S496" s="7"/>
      <c r="T496" s="7"/>
      <c r="U496" s="7"/>
      <c r="V496" s="7"/>
      <c r="W496" s="7"/>
      <c r="X496" s="7"/>
      <c r="Y496" s="7"/>
      <c r="Z496" s="7"/>
    </row>
    <row r="497" ht="14.25" customHeight="1">
      <c r="A497" s="7"/>
      <c r="B497" s="7"/>
      <c r="C497" s="4"/>
      <c r="D497" s="4"/>
      <c r="E497" s="7"/>
      <c r="F497" s="4"/>
      <c r="G497" s="4"/>
      <c r="H497" s="4"/>
      <c r="I497" s="7"/>
      <c r="J497" s="7"/>
      <c r="K497" s="7"/>
      <c r="L497" s="7"/>
      <c r="M497" s="7"/>
      <c r="N497" s="7"/>
      <c r="O497" s="7"/>
      <c r="P497" s="7"/>
      <c r="Q497" s="7"/>
      <c r="R497" s="7"/>
      <c r="S497" s="7"/>
      <c r="T497" s="7"/>
      <c r="U497" s="7"/>
      <c r="V497" s="7"/>
      <c r="W497" s="7"/>
      <c r="X497" s="7"/>
      <c r="Y497" s="7"/>
      <c r="Z497" s="7"/>
    </row>
    <row r="498" ht="14.25" customHeight="1">
      <c r="A498" s="7"/>
      <c r="B498" s="7"/>
      <c r="C498" s="4"/>
      <c r="D498" s="4"/>
      <c r="E498" s="7"/>
      <c r="F498" s="4"/>
      <c r="G498" s="4"/>
      <c r="H498" s="4"/>
      <c r="I498" s="7"/>
      <c r="J498" s="7"/>
      <c r="K498" s="7"/>
      <c r="L498" s="7"/>
      <c r="M498" s="7"/>
      <c r="N498" s="7"/>
      <c r="O498" s="7"/>
      <c r="P498" s="7"/>
      <c r="Q498" s="7"/>
      <c r="R498" s="7"/>
      <c r="S498" s="7"/>
      <c r="T498" s="7"/>
      <c r="U498" s="7"/>
      <c r="V498" s="7"/>
      <c r="W498" s="7"/>
      <c r="X498" s="7"/>
      <c r="Y498" s="7"/>
      <c r="Z498" s="7"/>
    </row>
    <row r="499" ht="14.25" customHeight="1">
      <c r="A499" s="7"/>
      <c r="B499" s="7"/>
      <c r="C499" s="4"/>
      <c r="D499" s="4"/>
      <c r="E499" s="7"/>
      <c r="F499" s="4"/>
      <c r="G499" s="4"/>
      <c r="H499" s="4"/>
      <c r="I499" s="7"/>
      <c r="J499" s="7"/>
      <c r="K499" s="7"/>
      <c r="L499" s="7"/>
      <c r="M499" s="7"/>
      <c r="N499" s="7"/>
      <c r="O499" s="7"/>
      <c r="P499" s="7"/>
      <c r="Q499" s="7"/>
      <c r="R499" s="7"/>
      <c r="S499" s="7"/>
      <c r="T499" s="7"/>
      <c r="U499" s="7"/>
      <c r="V499" s="7"/>
      <c r="W499" s="7"/>
      <c r="X499" s="7"/>
      <c r="Y499" s="7"/>
      <c r="Z499" s="7"/>
    </row>
    <row r="500" ht="14.25" customHeight="1">
      <c r="A500" s="7"/>
      <c r="B500" s="7"/>
      <c r="C500" s="4"/>
      <c r="D500" s="4"/>
      <c r="E500" s="7"/>
      <c r="F500" s="4"/>
      <c r="G500" s="4"/>
      <c r="H500" s="4"/>
      <c r="I500" s="7"/>
      <c r="J500" s="7"/>
      <c r="K500" s="7"/>
      <c r="L500" s="7"/>
      <c r="M500" s="7"/>
      <c r="N500" s="7"/>
      <c r="O500" s="7"/>
      <c r="P500" s="7"/>
      <c r="Q500" s="7"/>
      <c r="R500" s="7"/>
      <c r="S500" s="7"/>
      <c r="T500" s="7"/>
      <c r="U500" s="7"/>
      <c r="V500" s="7"/>
      <c r="W500" s="7"/>
      <c r="X500" s="7"/>
      <c r="Y500" s="7"/>
      <c r="Z500" s="7"/>
    </row>
    <row r="501" ht="14.25" customHeight="1">
      <c r="A501" s="7"/>
      <c r="B501" s="7"/>
      <c r="C501" s="4"/>
      <c r="D501" s="4"/>
      <c r="E501" s="7"/>
      <c r="F501" s="4"/>
      <c r="G501" s="4"/>
      <c r="H501" s="4"/>
      <c r="I501" s="7"/>
      <c r="J501" s="7"/>
      <c r="K501" s="7"/>
      <c r="L501" s="7"/>
      <c r="M501" s="7"/>
      <c r="N501" s="7"/>
      <c r="O501" s="7"/>
      <c r="P501" s="7"/>
      <c r="Q501" s="7"/>
      <c r="R501" s="7"/>
      <c r="S501" s="7"/>
      <c r="T501" s="7"/>
      <c r="U501" s="7"/>
      <c r="V501" s="7"/>
      <c r="W501" s="7"/>
      <c r="X501" s="7"/>
      <c r="Y501" s="7"/>
      <c r="Z501" s="7"/>
    </row>
    <row r="502" ht="14.25" customHeight="1">
      <c r="A502" s="7"/>
      <c r="B502" s="7"/>
      <c r="C502" s="4"/>
      <c r="D502" s="4"/>
      <c r="E502" s="7"/>
      <c r="F502" s="4"/>
      <c r="G502" s="4"/>
      <c r="H502" s="4"/>
      <c r="I502" s="7"/>
      <c r="J502" s="7"/>
      <c r="K502" s="7"/>
      <c r="L502" s="7"/>
      <c r="M502" s="7"/>
      <c r="N502" s="7"/>
      <c r="O502" s="7"/>
      <c r="P502" s="7"/>
      <c r="Q502" s="7"/>
      <c r="R502" s="7"/>
      <c r="S502" s="7"/>
      <c r="T502" s="7"/>
      <c r="U502" s="7"/>
      <c r="V502" s="7"/>
      <c r="W502" s="7"/>
      <c r="X502" s="7"/>
      <c r="Y502" s="7"/>
      <c r="Z502" s="7"/>
    </row>
    <row r="503" ht="14.25" customHeight="1">
      <c r="A503" s="7"/>
      <c r="B503" s="7"/>
      <c r="C503" s="4"/>
      <c r="D503" s="4"/>
      <c r="E503" s="7"/>
      <c r="F503" s="4"/>
      <c r="G503" s="4"/>
      <c r="H503" s="4"/>
      <c r="I503" s="7"/>
      <c r="J503" s="7"/>
      <c r="K503" s="7"/>
      <c r="L503" s="7"/>
      <c r="M503" s="7"/>
      <c r="N503" s="7"/>
      <c r="O503" s="7"/>
      <c r="P503" s="7"/>
      <c r="Q503" s="7"/>
      <c r="R503" s="7"/>
      <c r="S503" s="7"/>
      <c r="T503" s="7"/>
      <c r="U503" s="7"/>
      <c r="V503" s="7"/>
      <c r="W503" s="7"/>
      <c r="X503" s="7"/>
      <c r="Y503" s="7"/>
      <c r="Z503" s="7"/>
    </row>
    <row r="504" ht="14.25" customHeight="1">
      <c r="A504" s="7"/>
      <c r="B504" s="7"/>
      <c r="C504" s="4"/>
      <c r="D504" s="4"/>
      <c r="E504" s="7"/>
      <c r="F504" s="4"/>
      <c r="G504" s="4"/>
      <c r="H504" s="4"/>
      <c r="I504" s="7"/>
      <c r="J504" s="7"/>
      <c r="K504" s="7"/>
      <c r="L504" s="7"/>
      <c r="M504" s="7"/>
      <c r="N504" s="7"/>
      <c r="O504" s="7"/>
      <c r="P504" s="7"/>
      <c r="Q504" s="7"/>
      <c r="R504" s="7"/>
      <c r="S504" s="7"/>
      <c r="T504" s="7"/>
      <c r="U504" s="7"/>
      <c r="V504" s="7"/>
      <c r="W504" s="7"/>
      <c r="X504" s="7"/>
      <c r="Y504" s="7"/>
      <c r="Z504" s="7"/>
    </row>
    <row r="505" ht="14.25" customHeight="1">
      <c r="A505" s="7"/>
      <c r="B505" s="7"/>
      <c r="C505" s="4"/>
      <c r="D505" s="4"/>
      <c r="E505" s="7"/>
      <c r="F505" s="4"/>
      <c r="G505" s="4"/>
      <c r="H505" s="4"/>
      <c r="I505" s="7"/>
      <c r="J505" s="7"/>
      <c r="K505" s="7"/>
      <c r="L505" s="7"/>
      <c r="M505" s="7"/>
      <c r="N505" s="7"/>
      <c r="O505" s="7"/>
      <c r="P505" s="7"/>
      <c r="Q505" s="7"/>
      <c r="R505" s="7"/>
      <c r="S505" s="7"/>
      <c r="T505" s="7"/>
      <c r="U505" s="7"/>
      <c r="V505" s="7"/>
      <c r="W505" s="7"/>
      <c r="X505" s="7"/>
      <c r="Y505" s="7"/>
      <c r="Z505" s="7"/>
    </row>
    <row r="506" ht="14.25" customHeight="1">
      <c r="A506" s="7"/>
      <c r="B506" s="7"/>
      <c r="C506" s="4"/>
      <c r="D506" s="4"/>
      <c r="E506" s="7"/>
      <c r="F506" s="4"/>
      <c r="G506" s="4"/>
      <c r="H506" s="4"/>
      <c r="I506" s="7"/>
      <c r="J506" s="7"/>
      <c r="K506" s="7"/>
      <c r="L506" s="7"/>
      <c r="M506" s="7"/>
      <c r="N506" s="7"/>
      <c r="O506" s="7"/>
      <c r="P506" s="7"/>
      <c r="Q506" s="7"/>
      <c r="R506" s="7"/>
      <c r="S506" s="7"/>
      <c r="T506" s="7"/>
      <c r="U506" s="7"/>
      <c r="V506" s="7"/>
      <c r="W506" s="7"/>
      <c r="X506" s="7"/>
      <c r="Y506" s="7"/>
      <c r="Z506" s="7"/>
    </row>
    <row r="507" ht="14.25" customHeight="1">
      <c r="A507" s="7"/>
      <c r="B507" s="7"/>
      <c r="C507" s="4"/>
      <c r="D507" s="4"/>
      <c r="E507" s="7"/>
      <c r="F507" s="4"/>
      <c r="G507" s="4"/>
      <c r="H507" s="4"/>
      <c r="I507" s="7"/>
      <c r="J507" s="7"/>
      <c r="K507" s="7"/>
      <c r="L507" s="7"/>
      <c r="M507" s="7"/>
      <c r="N507" s="7"/>
      <c r="O507" s="7"/>
      <c r="P507" s="7"/>
      <c r="Q507" s="7"/>
      <c r="R507" s="7"/>
      <c r="S507" s="7"/>
      <c r="T507" s="7"/>
      <c r="U507" s="7"/>
      <c r="V507" s="7"/>
      <c r="W507" s="7"/>
      <c r="X507" s="7"/>
      <c r="Y507" s="7"/>
      <c r="Z507" s="7"/>
    </row>
    <row r="508" ht="14.25" customHeight="1">
      <c r="A508" s="7"/>
      <c r="B508" s="7"/>
      <c r="C508" s="4"/>
      <c r="D508" s="4"/>
      <c r="E508" s="7"/>
      <c r="F508" s="4"/>
      <c r="G508" s="4"/>
      <c r="H508" s="4"/>
      <c r="I508" s="7"/>
      <c r="J508" s="7"/>
      <c r="K508" s="7"/>
      <c r="L508" s="7"/>
      <c r="M508" s="7"/>
      <c r="N508" s="7"/>
      <c r="O508" s="7"/>
      <c r="P508" s="7"/>
      <c r="Q508" s="7"/>
      <c r="R508" s="7"/>
      <c r="S508" s="7"/>
      <c r="T508" s="7"/>
      <c r="U508" s="7"/>
      <c r="V508" s="7"/>
      <c r="W508" s="7"/>
      <c r="X508" s="7"/>
      <c r="Y508" s="7"/>
      <c r="Z508" s="7"/>
    </row>
    <row r="509" ht="14.25" customHeight="1">
      <c r="A509" s="7"/>
      <c r="B509" s="7"/>
      <c r="C509" s="4"/>
      <c r="D509" s="4"/>
      <c r="E509" s="7"/>
      <c r="F509" s="4"/>
      <c r="G509" s="4"/>
      <c r="H509" s="4"/>
      <c r="I509" s="7"/>
      <c r="J509" s="7"/>
      <c r="K509" s="7"/>
      <c r="L509" s="7"/>
      <c r="M509" s="7"/>
      <c r="N509" s="7"/>
      <c r="O509" s="7"/>
      <c r="P509" s="7"/>
      <c r="Q509" s="7"/>
      <c r="R509" s="7"/>
      <c r="S509" s="7"/>
      <c r="T509" s="7"/>
      <c r="U509" s="7"/>
      <c r="V509" s="7"/>
      <c r="W509" s="7"/>
      <c r="X509" s="7"/>
      <c r="Y509" s="7"/>
      <c r="Z509" s="7"/>
    </row>
    <row r="510" ht="14.25" customHeight="1">
      <c r="A510" s="7"/>
      <c r="B510" s="7"/>
      <c r="C510" s="4"/>
      <c r="D510" s="4"/>
      <c r="E510" s="7"/>
      <c r="F510" s="4"/>
      <c r="G510" s="4"/>
      <c r="H510" s="4"/>
      <c r="I510" s="7"/>
      <c r="J510" s="7"/>
      <c r="K510" s="7"/>
      <c r="L510" s="7"/>
      <c r="M510" s="7"/>
      <c r="N510" s="7"/>
      <c r="O510" s="7"/>
      <c r="P510" s="7"/>
      <c r="Q510" s="7"/>
      <c r="R510" s="7"/>
      <c r="S510" s="7"/>
      <c r="T510" s="7"/>
      <c r="U510" s="7"/>
      <c r="V510" s="7"/>
      <c r="W510" s="7"/>
      <c r="X510" s="7"/>
      <c r="Y510" s="7"/>
      <c r="Z510" s="7"/>
    </row>
    <row r="511" ht="14.25" customHeight="1">
      <c r="A511" s="7"/>
      <c r="B511" s="7"/>
      <c r="C511" s="4"/>
      <c r="D511" s="4"/>
      <c r="E511" s="7"/>
      <c r="F511" s="4"/>
      <c r="G511" s="4"/>
      <c r="H511" s="4"/>
      <c r="I511" s="7"/>
      <c r="J511" s="7"/>
      <c r="K511" s="7"/>
      <c r="L511" s="7"/>
      <c r="M511" s="7"/>
      <c r="N511" s="7"/>
      <c r="O511" s="7"/>
      <c r="P511" s="7"/>
      <c r="Q511" s="7"/>
      <c r="R511" s="7"/>
      <c r="S511" s="7"/>
      <c r="T511" s="7"/>
      <c r="U511" s="7"/>
      <c r="V511" s="7"/>
      <c r="W511" s="7"/>
      <c r="X511" s="7"/>
      <c r="Y511" s="7"/>
      <c r="Z511" s="7"/>
    </row>
    <row r="512" ht="14.25" customHeight="1">
      <c r="A512" s="7"/>
      <c r="B512" s="7"/>
      <c r="C512" s="4"/>
      <c r="D512" s="4"/>
      <c r="E512" s="7"/>
      <c r="F512" s="4"/>
      <c r="G512" s="4"/>
      <c r="H512" s="4"/>
      <c r="I512" s="7"/>
      <c r="J512" s="7"/>
      <c r="K512" s="7"/>
      <c r="L512" s="7"/>
      <c r="M512" s="7"/>
      <c r="N512" s="7"/>
      <c r="O512" s="7"/>
      <c r="P512" s="7"/>
      <c r="Q512" s="7"/>
      <c r="R512" s="7"/>
      <c r="S512" s="7"/>
      <c r="T512" s="7"/>
      <c r="U512" s="7"/>
      <c r="V512" s="7"/>
      <c r="W512" s="7"/>
      <c r="X512" s="7"/>
      <c r="Y512" s="7"/>
      <c r="Z512" s="7"/>
    </row>
    <row r="513" ht="14.25" customHeight="1">
      <c r="A513" s="7"/>
      <c r="B513" s="7"/>
      <c r="C513" s="4"/>
      <c r="D513" s="4"/>
      <c r="E513" s="7"/>
      <c r="F513" s="4"/>
      <c r="G513" s="4"/>
      <c r="H513" s="4"/>
      <c r="I513" s="7"/>
      <c r="J513" s="7"/>
      <c r="K513" s="7"/>
      <c r="L513" s="7"/>
      <c r="M513" s="7"/>
      <c r="N513" s="7"/>
      <c r="O513" s="7"/>
      <c r="P513" s="7"/>
      <c r="Q513" s="7"/>
      <c r="R513" s="7"/>
      <c r="S513" s="7"/>
      <c r="T513" s="7"/>
      <c r="U513" s="7"/>
      <c r="V513" s="7"/>
      <c r="W513" s="7"/>
      <c r="X513" s="7"/>
      <c r="Y513" s="7"/>
      <c r="Z513" s="7"/>
    </row>
    <row r="514" ht="14.25" customHeight="1">
      <c r="A514" s="7"/>
      <c r="B514" s="7"/>
      <c r="C514" s="4"/>
      <c r="D514" s="4"/>
      <c r="E514" s="7"/>
      <c r="F514" s="4"/>
      <c r="G514" s="4"/>
      <c r="H514" s="4"/>
      <c r="I514" s="7"/>
      <c r="J514" s="7"/>
      <c r="K514" s="7"/>
      <c r="L514" s="7"/>
      <c r="M514" s="7"/>
      <c r="N514" s="7"/>
      <c r="O514" s="7"/>
      <c r="P514" s="7"/>
      <c r="Q514" s="7"/>
      <c r="R514" s="7"/>
      <c r="S514" s="7"/>
      <c r="T514" s="7"/>
      <c r="U514" s="7"/>
      <c r="V514" s="7"/>
      <c r="W514" s="7"/>
      <c r="X514" s="7"/>
      <c r="Y514" s="7"/>
      <c r="Z514" s="7"/>
    </row>
    <row r="515" ht="14.25" customHeight="1">
      <c r="A515" s="7"/>
      <c r="B515" s="7"/>
      <c r="C515" s="4"/>
      <c r="D515" s="4"/>
      <c r="E515" s="7"/>
      <c r="F515" s="4"/>
      <c r="G515" s="4"/>
      <c r="H515" s="4"/>
      <c r="I515" s="7"/>
      <c r="J515" s="7"/>
      <c r="K515" s="7"/>
      <c r="L515" s="7"/>
      <c r="M515" s="7"/>
      <c r="N515" s="7"/>
      <c r="O515" s="7"/>
      <c r="P515" s="7"/>
      <c r="Q515" s="7"/>
      <c r="R515" s="7"/>
      <c r="S515" s="7"/>
      <c r="T515" s="7"/>
      <c r="U515" s="7"/>
      <c r="V515" s="7"/>
      <c r="W515" s="7"/>
      <c r="X515" s="7"/>
      <c r="Y515" s="7"/>
      <c r="Z515" s="7"/>
    </row>
    <row r="516" ht="14.25" customHeight="1">
      <c r="A516" s="7"/>
      <c r="B516" s="7"/>
      <c r="C516" s="4"/>
      <c r="D516" s="4"/>
      <c r="E516" s="7"/>
      <c r="F516" s="4"/>
      <c r="G516" s="4"/>
      <c r="H516" s="4"/>
      <c r="I516" s="7"/>
      <c r="J516" s="7"/>
      <c r="K516" s="7"/>
      <c r="L516" s="7"/>
      <c r="M516" s="7"/>
      <c r="N516" s="7"/>
      <c r="O516" s="7"/>
      <c r="P516" s="7"/>
      <c r="Q516" s="7"/>
      <c r="R516" s="7"/>
      <c r="S516" s="7"/>
      <c r="T516" s="7"/>
      <c r="U516" s="7"/>
      <c r="V516" s="7"/>
      <c r="W516" s="7"/>
      <c r="X516" s="7"/>
      <c r="Y516" s="7"/>
      <c r="Z516" s="7"/>
    </row>
    <row r="517" ht="14.25" customHeight="1">
      <c r="A517" s="7"/>
      <c r="B517" s="7"/>
      <c r="C517" s="4"/>
      <c r="D517" s="4"/>
      <c r="E517" s="7"/>
      <c r="F517" s="4"/>
      <c r="G517" s="4"/>
      <c r="H517" s="4"/>
      <c r="I517" s="7"/>
      <c r="J517" s="7"/>
      <c r="K517" s="7"/>
      <c r="L517" s="7"/>
      <c r="M517" s="7"/>
      <c r="N517" s="7"/>
      <c r="O517" s="7"/>
      <c r="P517" s="7"/>
      <c r="Q517" s="7"/>
      <c r="R517" s="7"/>
      <c r="S517" s="7"/>
      <c r="T517" s="7"/>
      <c r="U517" s="7"/>
      <c r="V517" s="7"/>
      <c r="W517" s="7"/>
      <c r="X517" s="7"/>
      <c r="Y517" s="7"/>
      <c r="Z517" s="7"/>
    </row>
    <row r="518" ht="14.25" customHeight="1">
      <c r="A518" s="7"/>
      <c r="B518" s="7"/>
      <c r="C518" s="4"/>
      <c r="D518" s="4"/>
      <c r="E518" s="7"/>
      <c r="F518" s="4"/>
      <c r="G518" s="4"/>
      <c r="H518" s="4"/>
      <c r="I518" s="7"/>
      <c r="J518" s="7"/>
      <c r="K518" s="7"/>
      <c r="L518" s="7"/>
      <c r="M518" s="7"/>
      <c r="N518" s="7"/>
      <c r="O518" s="7"/>
      <c r="P518" s="7"/>
      <c r="Q518" s="7"/>
      <c r="R518" s="7"/>
      <c r="S518" s="7"/>
      <c r="T518" s="7"/>
      <c r="U518" s="7"/>
      <c r="V518" s="7"/>
      <c r="W518" s="7"/>
      <c r="X518" s="7"/>
      <c r="Y518" s="7"/>
      <c r="Z518" s="7"/>
    </row>
    <row r="519" ht="14.25" customHeight="1">
      <c r="A519" s="7"/>
      <c r="B519" s="7"/>
      <c r="C519" s="4"/>
      <c r="D519" s="4"/>
      <c r="E519" s="7"/>
      <c r="F519" s="4"/>
      <c r="G519" s="4"/>
      <c r="H519" s="4"/>
      <c r="I519" s="7"/>
      <c r="J519" s="7"/>
      <c r="K519" s="7"/>
      <c r="L519" s="7"/>
      <c r="M519" s="7"/>
      <c r="N519" s="7"/>
      <c r="O519" s="7"/>
      <c r="P519" s="7"/>
      <c r="Q519" s="7"/>
      <c r="R519" s="7"/>
      <c r="S519" s="7"/>
      <c r="T519" s="7"/>
      <c r="U519" s="7"/>
      <c r="V519" s="7"/>
      <c r="W519" s="7"/>
      <c r="X519" s="7"/>
      <c r="Y519" s="7"/>
      <c r="Z519" s="7"/>
    </row>
    <row r="520" ht="14.25" customHeight="1">
      <c r="A520" s="7"/>
      <c r="B520" s="7"/>
      <c r="C520" s="4"/>
      <c r="D520" s="4"/>
      <c r="E520" s="7"/>
      <c r="F520" s="4"/>
      <c r="G520" s="4"/>
      <c r="H520" s="4"/>
      <c r="I520" s="7"/>
      <c r="J520" s="7"/>
      <c r="K520" s="7"/>
      <c r="L520" s="7"/>
      <c r="M520" s="7"/>
      <c r="N520" s="7"/>
      <c r="O520" s="7"/>
      <c r="P520" s="7"/>
      <c r="Q520" s="7"/>
      <c r="R520" s="7"/>
      <c r="S520" s="7"/>
      <c r="T520" s="7"/>
      <c r="U520" s="7"/>
      <c r="V520" s="7"/>
      <c r="W520" s="7"/>
      <c r="X520" s="7"/>
      <c r="Y520" s="7"/>
      <c r="Z520" s="7"/>
    </row>
    <row r="521" ht="14.25" customHeight="1">
      <c r="A521" s="7"/>
      <c r="B521" s="7"/>
      <c r="C521" s="4"/>
      <c r="D521" s="4"/>
      <c r="E521" s="7"/>
      <c r="F521" s="4"/>
      <c r="G521" s="4"/>
      <c r="H521" s="4"/>
      <c r="I521" s="7"/>
      <c r="J521" s="7"/>
      <c r="K521" s="7"/>
      <c r="L521" s="7"/>
      <c r="M521" s="7"/>
      <c r="N521" s="7"/>
      <c r="O521" s="7"/>
      <c r="P521" s="7"/>
      <c r="Q521" s="7"/>
      <c r="R521" s="7"/>
      <c r="S521" s="7"/>
      <c r="T521" s="7"/>
      <c r="U521" s="7"/>
      <c r="V521" s="7"/>
      <c r="W521" s="7"/>
      <c r="X521" s="7"/>
      <c r="Y521" s="7"/>
      <c r="Z521" s="7"/>
    </row>
    <row r="522" ht="14.25" customHeight="1">
      <c r="A522" s="7"/>
      <c r="B522" s="7"/>
      <c r="C522" s="4"/>
      <c r="D522" s="4"/>
      <c r="E522" s="7"/>
      <c r="F522" s="4"/>
      <c r="G522" s="4"/>
      <c r="H522" s="4"/>
      <c r="I522" s="7"/>
      <c r="J522" s="7"/>
      <c r="K522" s="7"/>
      <c r="L522" s="7"/>
      <c r="M522" s="7"/>
      <c r="N522" s="7"/>
      <c r="O522" s="7"/>
      <c r="P522" s="7"/>
      <c r="Q522" s="7"/>
      <c r="R522" s="7"/>
      <c r="S522" s="7"/>
      <c r="T522" s="7"/>
      <c r="U522" s="7"/>
      <c r="V522" s="7"/>
      <c r="W522" s="7"/>
      <c r="X522" s="7"/>
      <c r="Y522" s="7"/>
      <c r="Z522" s="7"/>
    </row>
    <row r="523" ht="14.25" customHeight="1">
      <c r="A523" s="7"/>
      <c r="B523" s="7"/>
      <c r="C523" s="4"/>
      <c r="D523" s="4"/>
      <c r="E523" s="7"/>
      <c r="F523" s="4"/>
      <c r="G523" s="4"/>
      <c r="H523" s="4"/>
      <c r="I523" s="7"/>
      <c r="J523" s="7"/>
      <c r="K523" s="7"/>
      <c r="L523" s="7"/>
      <c r="M523" s="7"/>
      <c r="N523" s="7"/>
      <c r="O523" s="7"/>
      <c r="P523" s="7"/>
      <c r="Q523" s="7"/>
      <c r="R523" s="7"/>
      <c r="S523" s="7"/>
      <c r="T523" s="7"/>
      <c r="U523" s="7"/>
      <c r="V523" s="7"/>
      <c r="W523" s="7"/>
      <c r="X523" s="7"/>
      <c r="Y523" s="7"/>
      <c r="Z523" s="7"/>
    </row>
    <row r="524" ht="14.25" customHeight="1">
      <c r="A524" s="7"/>
      <c r="B524" s="7"/>
      <c r="C524" s="4"/>
      <c r="D524" s="4"/>
      <c r="E524" s="7"/>
      <c r="F524" s="4"/>
      <c r="G524" s="4"/>
      <c r="H524" s="4"/>
      <c r="I524" s="7"/>
      <c r="J524" s="7"/>
      <c r="K524" s="7"/>
      <c r="L524" s="7"/>
      <c r="M524" s="7"/>
      <c r="N524" s="7"/>
      <c r="O524" s="7"/>
      <c r="P524" s="7"/>
      <c r="Q524" s="7"/>
      <c r="R524" s="7"/>
      <c r="S524" s="7"/>
      <c r="T524" s="7"/>
      <c r="U524" s="7"/>
      <c r="V524" s="7"/>
      <c r="W524" s="7"/>
      <c r="X524" s="7"/>
      <c r="Y524" s="7"/>
      <c r="Z524" s="7"/>
    </row>
    <row r="525" ht="14.25" customHeight="1">
      <c r="A525" s="7"/>
      <c r="B525" s="7"/>
      <c r="C525" s="4"/>
      <c r="D525" s="4"/>
      <c r="E525" s="7"/>
      <c r="F525" s="4"/>
      <c r="G525" s="4"/>
      <c r="H525" s="4"/>
      <c r="I525" s="7"/>
      <c r="J525" s="7"/>
      <c r="K525" s="7"/>
      <c r="L525" s="7"/>
      <c r="M525" s="7"/>
      <c r="N525" s="7"/>
      <c r="O525" s="7"/>
      <c r="P525" s="7"/>
      <c r="Q525" s="7"/>
      <c r="R525" s="7"/>
      <c r="S525" s="7"/>
      <c r="T525" s="7"/>
      <c r="U525" s="7"/>
      <c r="V525" s="7"/>
      <c r="W525" s="7"/>
      <c r="X525" s="7"/>
      <c r="Y525" s="7"/>
      <c r="Z525" s="7"/>
    </row>
    <row r="526" ht="14.25" customHeight="1">
      <c r="A526" s="7"/>
      <c r="B526" s="7"/>
      <c r="C526" s="4"/>
      <c r="D526" s="4"/>
      <c r="E526" s="7"/>
      <c r="F526" s="4"/>
      <c r="G526" s="4"/>
      <c r="H526" s="4"/>
      <c r="I526" s="7"/>
      <c r="J526" s="7"/>
      <c r="K526" s="7"/>
      <c r="L526" s="7"/>
      <c r="M526" s="7"/>
      <c r="N526" s="7"/>
      <c r="O526" s="7"/>
      <c r="P526" s="7"/>
      <c r="Q526" s="7"/>
      <c r="R526" s="7"/>
      <c r="S526" s="7"/>
      <c r="T526" s="7"/>
      <c r="U526" s="7"/>
      <c r="V526" s="7"/>
      <c r="W526" s="7"/>
      <c r="X526" s="7"/>
      <c r="Y526" s="7"/>
      <c r="Z526" s="7"/>
    </row>
    <row r="527" ht="14.25" customHeight="1">
      <c r="A527" s="7"/>
      <c r="B527" s="7"/>
      <c r="C527" s="4"/>
      <c r="D527" s="4"/>
      <c r="E527" s="7"/>
      <c r="F527" s="4"/>
      <c r="G527" s="4"/>
      <c r="H527" s="4"/>
      <c r="I527" s="7"/>
      <c r="J527" s="7"/>
      <c r="K527" s="7"/>
      <c r="L527" s="7"/>
      <c r="M527" s="7"/>
      <c r="N527" s="7"/>
      <c r="O527" s="7"/>
      <c r="P527" s="7"/>
      <c r="Q527" s="7"/>
      <c r="R527" s="7"/>
      <c r="S527" s="7"/>
      <c r="T527" s="7"/>
      <c r="U527" s="7"/>
      <c r="V527" s="7"/>
      <c r="W527" s="7"/>
      <c r="X527" s="7"/>
      <c r="Y527" s="7"/>
      <c r="Z527" s="7"/>
    </row>
    <row r="528" ht="14.25" customHeight="1">
      <c r="A528" s="7"/>
      <c r="B528" s="7"/>
      <c r="C528" s="4"/>
      <c r="D528" s="4"/>
      <c r="E528" s="7"/>
      <c r="F528" s="4"/>
      <c r="G528" s="4"/>
      <c r="H528" s="4"/>
      <c r="I528" s="7"/>
      <c r="J528" s="7"/>
      <c r="K528" s="7"/>
      <c r="L528" s="7"/>
      <c r="M528" s="7"/>
      <c r="N528" s="7"/>
      <c r="O528" s="7"/>
      <c r="P528" s="7"/>
      <c r="Q528" s="7"/>
      <c r="R528" s="7"/>
      <c r="S528" s="7"/>
      <c r="T528" s="7"/>
      <c r="U528" s="7"/>
      <c r="V528" s="7"/>
      <c r="W528" s="7"/>
      <c r="X528" s="7"/>
      <c r="Y528" s="7"/>
      <c r="Z528" s="7"/>
    </row>
    <row r="529" ht="14.25" customHeight="1">
      <c r="A529" s="7"/>
      <c r="B529" s="7"/>
      <c r="C529" s="4"/>
      <c r="D529" s="4"/>
      <c r="E529" s="7"/>
      <c r="F529" s="4"/>
      <c r="G529" s="4"/>
      <c r="H529" s="4"/>
      <c r="I529" s="7"/>
      <c r="J529" s="7"/>
      <c r="K529" s="7"/>
      <c r="L529" s="7"/>
      <c r="M529" s="7"/>
      <c r="N529" s="7"/>
      <c r="O529" s="7"/>
      <c r="P529" s="7"/>
      <c r="Q529" s="7"/>
      <c r="R529" s="7"/>
      <c r="S529" s="7"/>
      <c r="T529" s="7"/>
      <c r="U529" s="7"/>
      <c r="V529" s="7"/>
      <c r="W529" s="7"/>
      <c r="X529" s="7"/>
      <c r="Y529" s="7"/>
      <c r="Z529" s="7"/>
    </row>
    <row r="530" ht="14.25" customHeight="1">
      <c r="A530" s="7"/>
      <c r="B530" s="7"/>
      <c r="C530" s="4"/>
      <c r="D530" s="4"/>
      <c r="E530" s="7"/>
      <c r="F530" s="4"/>
      <c r="G530" s="4"/>
      <c r="H530" s="4"/>
      <c r="I530" s="7"/>
      <c r="J530" s="7"/>
      <c r="K530" s="7"/>
      <c r="L530" s="7"/>
      <c r="M530" s="7"/>
      <c r="N530" s="7"/>
      <c r="O530" s="7"/>
      <c r="P530" s="7"/>
      <c r="Q530" s="7"/>
      <c r="R530" s="7"/>
      <c r="S530" s="7"/>
      <c r="T530" s="7"/>
      <c r="U530" s="7"/>
      <c r="V530" s="7"/>
      <c r="W530" s="7"/>
      <c r="X530" s="7"/>
      <c r="Y530" s="7"/>
      <c r="Z530" s="7"/>
    </row>
    <row r="531" ht="14.25" customHeight="1">
      <c r="A531" s="7"/>
      <c r="B531" s="7"/>
      <c r="C531" s="4"/>
      <c r="D531" s="4"/>
      <c r="E531" s="7"/>
      <c r="F531" s="4"/>
      <c r="G531" s="4"/>
      <c r="H531" s="4"/>
      <c r="I531" s="7"/>
      <c r="J531" s="7"/>
      <c r="K531" s="7"/>
      <c r="L531" s="7"/>
      <c r="M531" s="7"/>
      <c r="N531" s="7"/>
      <c r="O531" s="7"/>
      <c r="P531" s="7"/>
      <c r="Q531" s="7"/>
      <c r="R531" s="7"/>
      <c r="S531" s="7"/>
      <c r="T531" s="7"/>
      <c r="U531" s="7"/>
      <c r="V531" s="7"/>
      <c r="W531" s="7"/>
      <c r="X531" s="7"/>
      <c r="Y531" s="7"/>
      <c r="Z531" s="7"/>
    </row>
    <row r="532" ht="14.25" customHeight="1">
      <c r="A532" s="7"/>
      <c r="B532" s="7"/>
      <c r="C532" s="4"/>
      <c r="D532" s="4"/>
      <c r="E532" s="7"/>
      <c r="F532" s="4"/>
      <c r="G532" s="4"/>
      <c r="H532" s="4"/>
      <c r="I532" s="7"/>
      <c r="J532" s="7"/>
      <c r="K532" s="7"/>
      <c r="L532" s="7"/>
      <c r="M532" s="7"/>
      <c r="N532" s="7"/>
      <c r="O532" s="7"/>
      <c r="P532" s="7"/>
      <c r="Q532" s="7"/>
      <c r="R532" s="7"/>
      <c r="S532" s="7"/>
      <c r="T532" s="7"/>
      <c r="U532" s="7"/>
      <c r="V532" s="7"/>
      <c r="W532" s="7"/>
      <c r="X532" s="7"/>
      <c r="Y532" s="7"/>
      <c r="Z532" s="7"/>
    </row>
    <row r="533" ht="14.25" customHeight="1">
      <c r="A533" s="7"/>
      <c r="B533" s="7"/>
      <c r="C533" s="4"/>
      <c r="D533" s="4"/>
      <c r="E533" s="7"/>
      <c r="F533" s="4"/>
      <c r="G533" s="4"/>
      <c r="H533" s="4"/>
      <c r="I533" s="7"/>
      <c r="J533" s="7"/>
      <c r="K533" s="7"/>
      <c r="L533" s="7"/>
      <c r="M533" s="7"/>
      <c r="N533" s="7"/>
      <c r="O533" s="7"/>
      <c r="P533" s="7"/>
      <c r="Q533" s="7"/>
      <c r="R533" s="7"/>
      <c r="S533" s="7"/>
      <c r="T533" s="7"/>
      <c r="U533" s="7"/>
      <c r="V533" s="7"/>
      <c r="W533" s="7"/>
      <c r="X533" s="7"/>
      <c r="Y533" s="7"/>
      <c r="Z533" s="7"/>
    </row>
    <row r="534" ht="14.25" customHeight="1">
      <c r="A534" s="7"/>
      <c r="B534" s="7"/>
      <c r="C534" s="4"/>
      <c r="D534" s="4"/>
      <c r="E534" s="7"/>
      <c r="F534" s="4"/>
      <c r="G534" s="4"/>
      <c r="H534" s="4"/>
      <c r="I534" s="7"/>
      <c r="J534" s="7"/>
      <c r="K534" s="7"/>
      <c r="L534" s="7"/>
      <c r="M534" s="7"/>
      <c r="N534" s="7"/>
      <c r="O534" s="7"/>
      <c r="P534" s="7"/>
      <c r="Q534" s="7"/>
      <c r="R534" s="7"/>
      <c r="S534" s="7"/>
      <c r="T534" s="7"/>
      <c r="U534" s="7"/>
      <c r="V534" s="7"/>
      <c r="W534" s="7"/>
      <c r="X534" s="7"/>
      <c r="Y534" s="7"/>
      <c r="Z534" s="7"/>
    </row>
    <row r="535" ht="14.25" customHeight="1">
      <c r="A535" s="7"/>
      <c r="B535" s="7"/>
      <c r="C535" s="4"/>
      <c r="D535" s="4"/>
      <c r="E535" s="7"/>
      <c r="F535" s="4"/>
      <c r="G535" s="4"/>
      <c r="H535" s="4"/>
      <c r="I535" s="7"/>
      <c r="J535" s="7"/>
      <c r="K535" s="7"/>
      <c r="L535" s="7"/>
      <c r="M535" s="7"/>
      <c r="N535" s="7"/>
      <c r="O535" s="7"/>
      <c r="P535" s="7"/>
      <c r="Q535" s="7"/>
      <c r="R535" s="7"/>
      <c r="S535" s="7"/>
      <c r="T535" s="7"/>
      <c r="U535" s="7"/>
      <c r="V535" s="7"/>
      <c r="W535" s="7"/>
      <c r="X535" s="7"/>
      <c r="Y535" s="7"/>
      <c r="Z535" s="7"/>
    </row>
    <row r="536" ht="14.25" customHeight="1">
      <c r="A536" s="7"/>
      <c r="B536" s="7"/>
      <c r="C536" s="4"/>
      <c r="D536" s="4"/>
      <c r="E536" s="7"/>
      <c r="F536" s="4"/>
      <c r="G536" s="4"/>
      <c r="H536" s="4"/>
      <c r="I536" s="7"/>
      <c r="J536" s="7"/>
      <c r="K536" s="7"/>
      <c r="L536" s="7"/>
      <c r="M536" s="7"/>
      <c r="N536" s="7"/>
      <c r="O536" s="7"/>
      <c r="P536" s="7"/>
      <c r="Q536" s="7"/>
      <c r="R536" s="7"/>
      <c r="S536" s="7"/>
      <c r="T536" s="7"/>
      <c r="U536" s="7"/>
      <c r="V536" s="7"/>
      <c r="W536" s="7"/>
      <c r="X536" s="7"/>
      <c r="Y536" s="7"/>
      <c r="Z536" s="7"/>
    </row>
    <row r="537" ht="14.25" customHeight="1">
      <c r="A537" s="7"/>
      <c r="B537" s="7"/>
      <c r="C537" s="4"/>
      <c r="D537" s="4"/>
      <c r="E537" s="7"/>
      <c r="F537" s="4"/>
      <c r="G537" s="4"/>
      <c r="H537" s="4"/>
      <c r="I537" s="7"/>
      <c r="J537" s="7"/>
      <c r="K537" s="7"/>
      <c r="L537" s="7"/>
      <c r="M537" s="7"/>
      <c r="N537" s="7"/>
      <c r="O537" s="7"/>
      <c r="P537" s="7"/>
      <c r="Q537" s="7"/>
      <c r="R537" s="7"/>
      <c r="S537" s="7"/>
      <c r="T537" s="7"/>
      <c r="U537" s="7"/>
      <c r="V537" s="7"/>
      <c r="W537" s="7"/>
      <c r="X537" s="7"/>
      <c r="Y537" s="7"/>
      <c r="Z537" s="7"/>
    </row>
    <row r="538" ht="14.25" customHeight="1">
      <c r="A538" s="7"/>
      <c r="B538" s="7"/>
      <c r="C538" s="4"/>
      <c r="D538" s="4"/>
      <c r="E538" s="7"/>
      <c r="F538" s="4"/>
      <c r="G538" s="4"/>
      <c r="H538" s="4"/>
      <c r="I538" s="7"/>
      <c r="J538" s="7"/>
      <c r="K538" s="7"/>
      <c r="L538" s="7"/>
      <c r="M538" s="7"/>
      <c r="N538" s="7"/>
      <c r="O538" s="7"/>
      <c r="P538" s="7"/>
      <c r="Q538" s="7"/>
      <c r="R538" s="7"/>
      <c r="S538" s="7"/>
      <c r="T538" s="7"/>
      <c r="U538" s="7"/>
      <c r="V538" s="7"/>
      <c r="W538" s="7"/>
      <c r="X538" s="7"/>
      <c r="Y538" s="7"/>
      <c r="Z538" s="7"/>
    </row>
    <row r="539" ht="14.25" customHeight="1">
      <c r="A539" s="7"/>
      <c r="B539" s="7"/>
      <c r="C539" s="4"/>
      <c r="D539" s="4"/>
      <c r="E539" s="7"/>
      <c r="F539" s="4"/>
      <c r="G539" s="4"/>
      <c r="H539" s="4"/>
      <c r="I539" s="7"/>
      <c r="J539" s="7"/>
      <c r="K539" s="7"/>
      <c r="L539" s="7"/>
      <c r="M539" s="7"/>
      <c r="N539" s="7"/>
      <c r="O539" s="7"/>
      <c r="P539" s="7"/>
      <c r="Q539" s="7"/>
      <c r="R539" s="7"/>
      <c r="S539" s="7"/>
      <c r="T539" s="7"/>
      <c r="U539" s="7"/>
      <c r="V539" s="7"/>
      <c r="W539" s="7"/>
      <c r="X539" s="7"/>
      <c r="Y539" s="7"/>
      <c r="Z539" s="7"/>
    </row>
    <row r="540" ht="14.25" customHeight="1">
      <c r="A540" s="7"/>
      <c r="B540" s="7"/>
      <c r="C540" s="4"/>
      <c r="D540" s="4"/>
      <c r="E540" s="7"/>
      <c r="F540" s="4"/>
      <c r="G540" s="4"/>
      <c r="H540" s="4"/>
      <c r="I540" s="7"/>
      <c r="J540" s="7"/>
      <c r="K540" s="7"/>
      <c r="L540" s="7"/>
      <c r="M540" s="7"/>
      <c r="N540" s="7"/>
      <c r="O540" s="7"/>
      <c r="P540" s="7"/>
      <c r="Q540" s="7"/>
      <c r="R540" s="7"/>
      <c r="S540" s="7"/>
      <c r="T540" s="7"/>
      <c r="U540" s="7"/>
      <c r="V540" s="7"/>
      <c r="W540" s="7"/>
      <c r="X540" s="7"/>
      <c r="Y540" s="7"/>
      <c r="Z540" s="7"/>
    </row>
    <row r="541" ht="14.25" customHeight="1">
      <c r="A541" s="7"/>
      <c r="B541" s="7"/>
      <c r="C541" s="4"/>
      <c r="D541" s="4"/>
      <c r="E541" s="7"/>
      <c r="F541" s="4"/>
      <c r="G541" s="4"/>
      <c r="H541" s="4"/>
      <c r="I541" s="7"/>
      <c r="J541" s="7"/>
      <c r="K541" s="7"/>
      <c r="L541" s="7"/>
      <c r="M541" s="7"/>
      <c r="N541" s="7"/>
      <c r="O541" s="7"/>
      <c r="P541" s="7"/>
      <c r="Q541" s="7"/>
      <c r="R541" s="7"/>
      <c r="S541" s="7"/>
      <c r="T541" s="7"/>
      <c r="U541" s="7"/>
      <c r="V541" s="7"/>
      <c r="W541" s="7"/>
      <c r="X541" s="7"/>
      <c r="Y541" s="7"/>
      <c r="Z541" s="7"/>
    </row>
    <row r="542" ht="14.25" customHeight="1">
      <c r="A542" s="7"/>
      <c r="B542" s="7"/>
      <c r="C542" s="4"/>
      <c r="D542" s="4"/>
      <c r="E542" s="7"/>
      <c r="F542" s="4"/>
      <c r="G542" s="4"/>
      <c r="H542" s="4"/>
      <c r="I542" s="7"/>
      <c r="J542" s="7"/>
      <c r="K542" s="7"/>
      <c r="L542" s="7"/>
      <c r="M542" s="7"/>
      <c r="N542" s="7"/>
      <c r="O542" s="7"/>
      <c r="P542" s="7"/>
      <c r="Q542" s="7"/>
      <c r="R542" s="7"/>
      <c r="S542" s="7"/>
      <c r="T542" s="7"/>
      <c r="U542" s="7"/>
      <c r="V542" s="7"/>
      <c r="W542" s="7"/>
      <c r="X542" s="7"/>
      <c r="Y542" s="7"/>
      <c r="Z542" s="7"/>
    </row>
    <row r="543" ht="14.25" customHeight="1">
      <c r="A543" s="7"/>
      <c r="B543" s="7"/>
      <c r="C543" s="4"/>
      <c r="D543" s="4"/>
      <c r="E543" s="7"/>
      <c r="F543" s="4"/>
      <c r="G543" s="4"/>
      <c r="H543" s="4"/>
      <c r="I543" s="7"/>
      <c r="J543" s="7"/>
      <c r="K543" s="7"/>
      <c r="L543" s="7"/>
      <c r="M543" s="7"/>
      <c r="N543" s="7"/>
      <c r="O543" s="7"/>
      <c r="P543" s="7"/>
      <c r="Q543" s="7"/>
      <c r="R543" s="7"/>
      <c r="S543" s="7"/>
      <c r="T543" s="7"/>
      <c r="U543" s="7"/>
      <c r="V543" s="7"/>
      <c r="W543" s="7"/>
      <c r="X543" s="7"/>
      <c r="Y543" s="7"/>
      <c r="Z543" s="7"/>
    </row>
    <row r="544" ht="14.25" customHeight="1">
      <c r="A544" s="7"/>
      <c r="B544" s="7"/>
      <c r="C544" s="4"/>
      <c r="D544" s="4"/>
      <c r="E544" s="7"/>
      <c r="F544" s="4"/>
      <c r="G544" s="4"/>
      <c r="H544" s="4"/>
      <c r="I544" s="7"/>
      <c r="J544" s="7"/>
      <c r="K544" s="7"/>
      <c r="L544" s="7"/>
      <c r="M544" s="7"/>
      <c r="N544" s="7"/>
      <c r="O544" s="7"/>
      <c r="P544" s="7"/>
      <c r="Q544" s="7"/>
      <c r="R544" s="7"/>
      <c r="S544" s="7"/>
      <c r="T544" s="7"/>
      <c r="U544" s="7"/>
      <c r="V544" s="7"/>
      <c r="W544" s="7"/>
      <c r="X544" s="7"/>
      <c r="Y544" s="7"/>
      <c r="Z544" s="7"/>
    </row>
    <row r="545" ht="14.25" customHeight="1">
      <c r="A545" s="7"/>
      <c r="B545" s="7"/>
      <c r="C545" s="4"/>
      <c r="D545" s="4"/>
      <c r="E545" s="7"/>
      <c r="F545" s="4"/>
      <c r="G545" s="4"/>
      <c r="H545" s="4"/>
      <c r="I545" s="7"/>
      <c r="J545" s="7"/>
      <c r="K545" s="7"/>
      <c r="L545" s="7"/>
      <c r="M545" s="7"/>
      <c r="N545" s="7"/>
      <c r="O545" s="7"/>
      <c r="P545" s="7"/>
      <c r="Q545" s="7"/>
      <c r="R545" s="7"/>
      <c r="S545" s="7"/>
      <c r="T545" s="7"/>
      <c r="U545" s="7"/>
      <c r="V545" s="7"/>
      <c r="W545" s="7"/>
      <c r="X545" s="7"/>
      <c r="Y545" s="7"/>
      <c r="Z545" s="7"/>
    </row>
    <row r="546" ht="14.25" customHeight="1">
      <c r="A546" s="7"/>
      <c r="B546" s="7"/>
      <c r="C546" s="4"/>
      <c r="D546" s="4"/>
      <c r="E546" s="7"/>
      <c r="F546" s="4"/>
      <c r="G546" s="4"/>
      <c r="H546" s="4"/>
      <c r="I546" s="7"/>
      <c r="J546" s="7"/>
      <c r="K546" s="7"/>
      <c r="L546" s="7"/>
      <c r="M546" s="7"/>
      <c r="N546" s="7"/>
      <c r="O546" s="7"/>
      <c r="P546" s="7"/>
      <c r="Q546" s="7"/>
      <c r="R546" s="7"/>
      <c r="S546" s="7"/>
      <c r="T546" s="7"/>
      <c r="U546" s="7"/>
      <c r="V546" s="7"/>
      <c r="W546" s="7"/>
      <c r="X546" s="7"/>
      <c r="Y546" s="7"/>
      <c r="Z546" s="7"/>
    </row>
    <row r="547" ht="14.25" customHeight="1">
      <c r="A547" s="7"/>
      <c r="B547" s="7"/>
      <c r="C547" s="4"/>
      <c r="D547" s="4"/>
      <c r="E547" s="7"/>
      <c r="F547" s="4"/>
      <c r="G547" s="4"/>
      <c r="H547" s="4"/>
      <c r="I547" s="7"/>
      <c r="J547" s="7"/>
      <c r="K547" s="7"/>
      <c r="L547" s="7"/>
      <c r="M547" s="7"/>
      <c r="N547" s="7"/>
      <c r="O547" s="7"/>
      <c r="P547" s="7"/>
      <c r="Q547" s="7"/>
      <c r="R547" s="7"/>
      <c r="S547" s="7"/>
      <c r="T547" s="7"/>
      <c r="U547" s="7"/>
      <c r="V547" s="7"/>
      <c r="W547" s="7"/>
      <c r="X547" s="7"/>
      <c r="Y547" s="7"/>
      <c r="Z547" s="7"/>
    </row>
    <row r="548" ht="14.25" customHeight="1">
      <c r="A548" s="7"/>
      <c r="B548" s="7"/>
      <c r="C548" s="4"/>
      <c r="D548" s="4"/>
      <c r="E548" s="7"/>
      <c r="F548" s="4"/>
      <c r="G548" s="4"/>
      <c r="H548" s="4"/>
      <c r="I548" s="7"/>
      <c r="J548" s="7"/>
      <c r="K548" s="7"/>
      <c r="L548" s="7"/>
      <c r="M548" s="7"/>
      <c r="N548" s="7"/>
      <c r="O548" s="7"/>
      <c r="P548" s="7"/>
      <c r="Q548" s="7"/>
      <c r="R548" s="7"/>
      <c r="S548" s="7"/>
      <c r="T548" s="7"/>
      <c r="U548" s="7"/>
      <c r="V548" s="7"/>
      <c r="W548" s="7"/>
      <c r="X548" s="7"/>
      <c r="Y548" s="7"/>
      <c r="Z548" s="7"/>
    </row>
    <row r="549" ht="14.25" customHeight="1">
      <c r="A549" s="7"/>
      <c r="B549" s="7"/>
      <c r="C549" s="4"/>
      <c r="D549" s="4"/>
      <c r="E549" s="7"/>
      <c r="F549" s="4"/>
      <c r="G549" s="4"/>
      <c r="H549" s="4"/>
      <c r="I549" s="7"/>
      <c r="J549" s="7"/>
      <c r="K549" s="7"/>
      <c r="L549" s="7"/>
      <c r="M549" s="7"/>
      <c r="N549" s="7"/>
      <c r="O549" s="7"/>
      <c r="P549" s="7"/>
      <c r="Q549" s="7"/>
      <c r="R549" s="7"/>
      <c r="S549" s="7"/>
      <c r="T549" s="7"/>
      <c r="U549" s="7"/>
      <c r="V549" s="7"/>
      <c r="W549" s="7"/>
      <c r="X549" s="7"/>
      <c r="Y549" s="7"/>
      <c r="Z549" s="7"/>
    </row>
    <row r="550" ht="14.25" customHeight="1">
      <c r="A550" s="7"/>
      <c r="B550" s="7"/>
      <c r="C550" s="4"/>
      <c r="D550" s="4"/>
      <c r="E550" s="7"/>
      <c r="F550" s="4"/>
      <c r="G550" s="4"/>
      <c r="H550" s="4"/>
      <c r="I550" s="7"/>
      <c r="J550" s="7"/>
      <c r="K550" s="7"/>
      <c r="L550" s="7"/>
      <c r="M550" s="7"/>
      <c r="N550" s="7"/>
      <c r="O550" s="7"/>
      <c r="P550" s="7"/>
      <c r="Q550" s="7"/>
      <c r="R550" s="7"/>
      <c r="S550" s="7"/>
      <c r="T550" s="7"/>
      <c r="U550" s="7"/>
      <c r="V550" s="7"/>
      <c r="W550" s="7"/>
      <c r="X550" s="7"/>
      <c r="Y550" s="7"/>
      <c r="Z550" s="7"/>
    </row>
    <row r="551" ht="14.25" customHeight="1">
      <c r="A551" s="7"/>
      <c r="B551" s="7"/>
      <c r="C551" s="4"/>
      <c r="D551" s="4"/>
      <c r="E551" s="7"/>
      <c r="F551" s="4"/>
      <c r="G551" s="4"/>
      <c r="H551" s="4"/>
      <c r="I551" s="7"/>
      <c r="J551" s="7"/>
      <c r="K551" s="7"/>
      <c r="L551" s="7"/>
      <c r="M551" s="7"/>
      <c r="N551" s="7"/>
      <c r="O551" s="7"/>
      <c r="P551" s="7"/>
      <c r="Q551" s="7"/>
      <c r="R551" s="7"/>
      <c r="S551" s="7"/>
      <c r="T551" s="7"/>
      <c r="U551" s="7"/>
      <c r="V551" s="7"/>
      <c r="W551" s="7"/>
      <c r="X551" s="7"/>
      <c r="Y551" s="7"/>
      <c r="Z551" s="7"/>
    </row>
    <row r="552" ht="14.25" customHeight="1">
      <c r="A552" s="7"/>
      <c r="B552" s="7"/>
      <c r="C552" s="4"/>
      <c r="D552" s="4"/>
      <c r="E552" s="7"/>
      <c r="F552" s="4"/>
      <c r="G552" s="4"/>
      <c r="H552" s="4"/>
      <c r="I552" s="7"/>
      <c r="J552" s="7"/>
      <c r="K552" s="7"/>
      <c r="L552" s="7"/>
      <c r="M552" s="7"/>
      <c r="N552" s="7"/>
      <c r="O552" s="7"/>
      <c r="P552" s="7"/>
      <c r="Q552" s="7"/>
      <c r="R552" s="7"/>
      <c r="S552" s="7"/>
      <c r="T552" s="7"/>
      <c r="U552" s="7"/>
      <c r="V552" s="7"/>
      <c r="W552" s="7"/>
      <c r="X552" s="7"/>
      <c r="Y552" s="7"/>
      <c r="Z552" s="7"/>
    </row>
    <row r="553" ht="14.25" customHeight="1">
      <c r="A553" s="7"/>
      <c r="B553" s="7"/>
      <c r="C553" s="4"/>
      <c r="D553" s="4"/>
      <c r="E553" s="7"/>
      <c r="F553" s="4"/>
      <c r="G553" s="4"/>
      <c r="H553" s="4"/>
      <c r="I553" s="7"/>
      <c r="J553" s="7"/>
      <c r="K553" s="7"/>
      <c r="L553" s="7"/>
      <c r="M553" s="7"/>
      <c r="N553" s="7"/>
      <c r="O553" s="7"/>
      <c r="P553" s="7"/>
      <c r="Q553" s="7"/>
      <c r="R553" s="7"/>
      <c r="S553" s="7"/>
      <c r="T553" s="7"/>
      <c r="U553" s="7"/>
      <c r="V553" s="7"/>
      <c r="W553" s="7"/>
      <c r="X553" s="7"/>
      <c r="Y553" s="7"/>
      <c r="Z553" s="7"/>
    </row>
    <row r="554" ht="14.25" customHeight="1">
      <c r="A554" s="7"/>
      <c r="B554" s="7"/>
      <c r="C554" s="4"/>
      <c r="D554" s="4"/>
      <c r="E554" s="7"/>
      <c r="F554" s="4"/>
      <c r="G554" s="4"/>
      <c r="H554" s="4"/>
      <c r="I554" s="7"/>
      <c r="J554" s="7"/>
      <c r="K554" s="7"/>
      <c r="L554" s="7"/>
      <c r="M554" s="7"/>
      <c r="N554" s="7"/>
      <c r="O554" s="7"/>
      <c r="P554" s="7"/>
      <c r="Q554" s="7"/>
      <c r="R554" s="7"/>
      <c r="S554" s="7"/>
      <c r="T554" s="7"/>
      <c r="U554" s="7"/>
      <c r="V554" s="7"/>
      <c r="W554" s="7"/>
      <c r="X554" s="7"/>
      <c r="Y554" s="7"/>
      <c r="Z554" s="7"/>
    </row>
    <row r="555" ht="14.25" customHeight="1">
      <c r="A555" s="7"/>
      <c r="B555" s="7"/>
      <c r="C555" s="4"/>
      <c r="D555" s="4"/>
      <c r="E555" s="7"/>
      <c r="F555" s="4"/>
      <c r="G555" s="4"/>
      <c r="H555" s="4"/>
      <c r="I555" s="7"/>
      <c r="J555" s="7"/>
      <c r="K555" s="7"/>
      <c r="L555" s="7"/>
      <c r="M555" s="7"/>
      <c r="N555" s="7"/>
      <c r="O555" s="7"/>
      <c r="P555" s="7"/>
      <c r="Q555" s="7"/>
      <c r="R555" s="7"/>
      <c r="S555" s="7"/>
      <c r="T555" s="7"/>
      <c r="U555" s="7"/>
      <c r="V555" s="7"/>
      <c r="W555" s="7"/>
      <c r="X555" s="7"/>
      <c r="Y555" s="7"/>
      <c r="Z555" s="7"/>
    </row>
    <row r="556" ht="14.25" customHeight="1">
      <c r="A556" s="7"/>
      <c r="B556" s="7"/>
      <c r="C556" s="4"/>
      <c r="D556" s="4"/>
      <c r="E556" s="7"/>
      <c r="F556" s="4"/>
      <c r="G556" s="4"/>
      <c r="H556" s="4"/>
      <c r="I556" s="7"/>
      <c r="J556" s="7"/>
      <c r="K556" s="7"/>
      <c r="L556" s="7"/>
      <c r="M556" s="7"/>
      <c r="N556" s="7"/>
      <c r="O556" s="7"/>
      <c r="P556" s="7"/>
      <c r="Q556" s="7"/>
      <c r="R556" s="7"/>
      <c r="S556" s="7"/>
      <c r="T556" s="7"/>
      <c r="U556" s="7"/>
      <c r="V556" s="7"/>
      <c r="W556" s="7"/>
      <c r="X556" s="7"/>
      <c r="Y556" s="7"/>
      <c r="Z556" s="7"/>
    </row>
    <row r="557" ht="14.25" customHeight="1">
      <c r="A557" s="7"/>
      <c r="B557" s="7"/>
      <c r="C557" s="4"/>
      <c r="D557" s="4"/>
      <c r="E557" s="7"/>
      <c r="F557" s="4"/>
      <c r="G557" s="4"/>
      <c r="H557" s="4"/>
      <c r="I557" s="7"/>
      <c r="J557" s="7"/>
      <c r="K557" s="7"/>
      <c r="L557" s="7"/>
      <c r="M557" s="7"/>
      <c r="N557" s="7"/>
      <c r="O557" s="7"/>
      <c r="P557" s="7"/>
      <c r="Q557" s="7"/>
      <c r="R557" s="7"/>
      <c r="S557" s="7"/>
      <c r="T557" s="7"/>
      <c r="U557" s="7"/>
      <c r="V557" s="7"/>
      <c r="W557" s="7"/>
      <c r="X557" s="7"/>
      <c r="Y557" s="7"/>
      <c r="Z557" s="7"/>
    </row>
    <row r="558" ht="14.25" customHeight="1">
      <c r="A558" s="7"/>
      <c r="B558" s="7"/>
      <c r="C558" s="4"/>
      <c r="D558" s="4"/>
      <c r="E558" s="7"/>
      <c r="F558" s="4"/>
      <c r="G558" s="4"/>
      <c r="H558" s="4"/>
      <c r="I558" s="7"/>
      <c r="J558" s="7"/>
      <c r="K558" s="7"/>
      <c r="L558" s="7"/>
      <c r="M558" s="7"/>
      <c r="N558" s="7"/>
      <c r="O558" s="7"/>
      <c r="P558" s="7"/>
      <c r="Q558" s="7"/>
      <c r="R558" s="7"/>
      <c r="S558" s="7"/>
      <c r="T558" s="7"/>
      <c r="U558" s="7"/>
      <c r="V558" s="7"/>
      <c r="W558" s="7"/>
      <c r="X558" s="7"/>
      <c r="Y558" s="7"/>
      <c r="Z558" s="7"/>
    </row>
    <row r="559" ht="14.25" customHeight="1">
      <c r="A559" s="7"/>
      <c r="B559" s="7"/>
      <c r="C559" s="4"/>
      <c r="D559" s="4"/>
      <c r="E559" s="7"/>
      <c r="F559" s="4"/>
      <c r="G559" s="4"/>
      <c r="H559" s="4"/>
      <c r="I559" s="7"/>
      <c r="J559" s="7"/>
      <c r="K559" s="7"/>
      <c r="L559" s="7"/>
      <c r="M559" s="7"/>
      <c r="N559" s="7"/>
      <c r="O559" s="7"/>
      <c r="P559" s="7"/>
      <c r="Q559" s="7"/>
      <c r="R559" s="7"/>
      <c r="S559" s="7"/>
      <c r="T559" s="7"/>
      <c r="U559" s="7"/>
      <c r="V559" s="7"/>
      <c r="W559" s="7"/>
      <c r="X559" s="7"/>
      <c r="Y559" s="7"/>
      <c r="Z559" s="7"/>
    </row>
    <row r="560" ht="14.25" customHeight="1">
      <c r="A560" s="7"/>
      <c r="B560" s="7"/>
      <c r="C560" s="4"/>
      <c r="D560" s="4"/>
      <c r="E560" s="7"/>
      <c r="F560" s="4"/>
      <c r="G560" s="4"/>
      <c r="H560" s="4"/>
      <c r="I560" s="7"/>
      <c r="J560" s="7"/>
      <c r="K560" s="7"/>
      <c r="L560" s="7"/>
      <c r="M560" s="7"/>
      <c r="N560" s="7"/>
      <c r="O560" s="7"/>
      <c r="P560" s="7"/>
      <c r="Q560" s="7"/>
      <c r="R560" s="7"/>
      <c r="S560" s="7"/>
      <c r="T560" s="7"/>
      <c r="U560" s="7"/>
      <c r="V560" s="7"/>
      <c r="W560" s="7"/>
      <c r="X560" s="7"/>
      <c r="Y560" s="7"/>
      <c r="Z560" s="7"/>
    </row>
    <row r="561" ht="14.25" customHeight="1">
      <c r="A561" s="7"/>
      <c r="B561" s="7"/>
      <c r="C561" s="4"/>
      <c r="D561" s="4"/>
      <c r="E561" s="7"/>
      <c r="F561" s="4"/>
      <c r="G561" s="4"/>
      <c r="H561" s="4"/>
      <c r="I561" s="7"/>
      <c r="J561" s="7"/>
      <c r="K561" s="7"/>
      <c r="L561" s="7"/>
      <c r="M561" s="7"/>
      <c r="N561" s="7"/>
      <c r="O561" s="7"/>
      <c r="P561" s="7"/>
      <c r="Q561" s="7"/>
      <c r="R561" s="7"/>
      <c r="S561" s="7"/>
      <c r="T561" s="7"/>
      <c r="U561" s="7"/>
      <c r="V561" s="7"/>
      <c r="W561" s="7"/>
      <c r="X561" s="7"/>
      <c r="Y561" s="7"/>
      <c r="Z561" s="7"/>
    </row>
    <row r="562" ht="14.25" customHeight="1">
      <c r="A562" s="7"/>
      <c r="B562" s="7"/>
      <c r="C562" s="4"/>
      <c r="D562" s="4"/>
      <c r="E562" s="7"/>
      <c r="F562" s="4"/>
      <c r="G562" s="4"/>
      <c r="H562" s="4"/>
      <c r="I562" s="7"/>
      <c r="J562" s="7"/>
      <c r="K562" s="7"/>
      <c r="L562" s="7"/>
      <c r="M562" s="7"/>
      <c r="N562" s="7"/>
      <c r="O562" s="7"/>
      <c r="P562" s="7"/>
      <c r="Q562" s="7"/>
      <c r="R562" s="7"/>
      <c r="S562" s="7"/>
      <c r="T562" s="7"/>
      <c r="U562" s="7"/>
      <c r="V562" s="7"/>
      <c r="W562" s="7"/>
      <c r="X562" s="7"/>
      <c r="Y562" s="7"/>
      <c r="Z562" s="7"/>
    </row>
    <row r="563" ht="14.25" customHeight="1">
      <c r="A563" s="7"/>
      <c r="B563" s="7"/>
      <c r="C563" s="4"/>
      <c r="D563" s="4"/>
      <c r="E563" s="7"/>
      <c r="F563" s="4"/>
      <c r="G563" s="4"/>
      <c r="H563" s="4"/>
      <c r="I563" s="7"/>
      <c r="J563" s="7"/>
      <c r="K563" s="7"/>
      <c r="L563" s="7"/>
      <c r="M563" s="7"/>
      <c r="N563" s="7"/>
      <c r="O563" s="7"/>
      <c r="P563" s="7"/>
      <c r="Q563" s="7"/>
      <c r="R563" s="7"/>
      <c r="S563" s="7"/>
      <c r="T563" s="7"/>
      <c r="U563" s="7"/>
      <c r="V563" s="7"/>
      <c r="W563" s="7"/>
      <c r="X563" s="7"/>
      <c r="Y563" s="7"/>
      <c r="Z563" s="7"/>
    </row>
    <row r="564" ht="14.25" customHeight="1">
      <c r="A564" s="7"/>
      <c r="B564" s="7"/>
      <c r="C564" s="4"/>
      <c r="D564" s="4"/>
      <c r="E564" s="7"/>
      <c r="F564" s="4"/>
      <c r="G564" s="4"/>
      <c r="H564" s="4"/>
      <c r="I564" s="7"/>
      <c r="J564" s="7"/>
      <c r="K564" s="7"/>
      <c r="L564" s="7"/>
      <c r="M564" s="7"/>
      <c r="N564" s="7"/>
      <c r="O564" s="7"/>
      <c r="P564" s="7"/>
      <c r="Q564" s="7"/>
      <c r="R564" s="7"/>
      <c r="S564" s="7"/>
      <c r="T564" s="7"/>
      <c r="U564" s="7"/>
      <c r="V564" s="7"/>
      <c r="W564" s="7"/>
      <c r="X564" s="7"/>
      <c r="Y564" s="7"/>
      <c r="Z564" s="7"/>
    </row>
    <row r="565" ht="14.25" customHeight="1">
      <c r="A565" s="7"/>
      <c r="B565" s="7"/>
      <c r="C565" s="4"/>
      <c r="D565" s="4"/>
      <c r="E565" s="7"/>
      <c r="F565" s="4"/>
      <c r="G565" s="4"/>
      <c r="H565" s="4"/>
      <c r="I565" s="7"/>
      <c r="J565" s="7"/>
      <c r="K565" s="7"/>
      <c r="L565" s="7"/>
      <c r="M565" s="7"/>
      <c r="N565" s="7"/>
      <c r="O565" s="7"/>
      <c r="P565" s="7"/>
      <c r="Q565" s="7"/>
      <c r="R565" s="7"/>
      <c r="S565" s="7"/>
      <c r="T565" s="7"/>
      <c r="U565" s="7"/>
      <c r="V565" s="7"/>
      <c r="W565" s="7"/>
      <c r="X565" s="7"/>
      <c r="Y565" s="7"/>
      <c r="Z565" s="7"/>
    </row>
    <row r="566" ht="14.25" customHeight="1">
      <c r="A566" s="7"/>
      <c r="B566" s="7"/>
      <c r="C566" s="4"/>
      <c r="D566" s="4"/>
      <c r="E566" s="7"/>
      <c r="F566" s="4"/>
      <c r="G566" s="4"/>
      <c r="H566" s="4"/>
      <c r="I566" s="7"/>
      <c r="J566" s="7"/>
      <c r="K566" s="7"/>
      <c r="L566" s="7"/>
      <c r="M566" s="7"/>
      <c r="N566" s="7"/>
      <c r="O566" s="7"/>
      <c r="P566" s="7"/>
      <c r="Q566" s="7"/>
      <c r="R566" s="7"/>
      <c r="S566" s="7"/>
      <c r="T566" s="7"/>
      <c r="U566" s="7"/>
      <c r="V566" s="7"/>
      <c r="W566" s="7"/>
      <c r="X566" s="7"/>
      <c r="Y566" s="7"/>
      <c r="Z566" s="7"/>
    </row>
    <row r="567" ht="14.25" customHeight="1">
      <c r="A567" s="7"/>
      <c r="B567" s="7"/>
      <c r="C567" s="4"/>
      <c r="D567" s="4"/>
      <c r="E567" s="7"/>
      <c r="F567" s="4"/>
      <c r="G567" s="4"/>
      <c r="H567" s="4"/>
      <c r="I567" s="7"/>
      <c r="J567" s="7"/>
      <c r="K567" s="7"/>
      <c r="L567" s="7"/>
      <c r="M567" s="7"/>
      <c r="N567" s="7"/>
      <c r="O567" s="7"/>
      <c r="P567" s="7"/>
      <c r="Q567" s="7"/>
      <c r="R567" s="7"/>
      <c r="S567" s="7"/>
      <c r="T567" s="7"/>
      <c r="U567" s="7"/>
      <c r="V567" s="7"/>
      <c r="W567" s="7"/>
      <c r="X567" s="7"/>
      <c r="Y567" s="7"/>
      <c r="Z567" s="7"/>
    </row>
    <row r="568" ht="14.25" customHeight="1">
      <c r="A568" s="7"/>
      <c r="B568" s="7"/>
      <c r="C568" s="4"/>
      <c r="D568" s="4"/>
      <c r="E568" s="7"/>
      <c r="F568" s="4"/>
      <c r="G568" s="4"/>
      <c r="H568" s="4"/>
      <c r="I568" s="7"/>
      <c r="J568" s="7"/>
      <c r="K568" s="7"/>
      <c r="L568" s="7"/>
      <c r="M568" s="7"/>
      <c r="N568" s="7"/>
      <c r="O568" s="7"/>
      <c r="P568" s="7"/>
      <c r="Q568" s="7"/>
      <c r="R568" s="7"/>
      <c r="S568" s="7"/>
      <c r="T568" s="7"/>
      <c r="U568" s="7"/>
      <c r="V568" s="7"/>
      <c r="W568" s="7"/>
      <c r="X568" s="7"/>
      <c r="Y568" s="7"/>
      <c r="Z568" s="7"/>
    </row>
    <row r="569" ht="14.25" customHeight="1">
      <c r="A569" s="7"/>
      <c r="B569" s="7"/>
      <c r="C569" s="4"/>
      <c r="D569" s="4"/>
      <c r="E569" s="7"/>
      <c r="F569" s="4"/>
      <c r="G569" s="4"/>
      <c r="H569" s="4"/>
      <c r="I569" s="7"/>
      <c r="J569" s="7"/>
      <c r="K569" s="7"/>
      <c r="L569" s="7"/>
      <c r="M569" s="7"/>
      <c r="N569" s="7"/>
      <c r="O569" s="7"/>
      <c r="P569" s="7"/>
      <c r="Q569" s="7"/>
      <c r="R569" s="7"/>
      <c r="S569" s="7"/>
      <c r="T569" s="7"/>
      <c r="U569" s="7"/>
      <c r="V569" s="7"/>
      <c r="W569" s="7"/>
      <c r="X569" s="7"/>
      <c r="Y569" s="7"/>
      <c r="Z569" s="7"/>
    </row>
    <row r="570" ht="14.25" customHeight="1">
      <c r="A570" s="7"/>
      <c r="B570" s="7"/>
      <c r="C570" s="4"/>
      <c r="D570" s="4"/>
      <c r="E570" s="7"/>
      <c r="F570" s="4"/>
      <c r="G570" s="4"/>
      <c r="H570" s="4"/>
      <c r="I570" s="7"/>
      <c r="J570" s="7"/>
      <c r="K570" s="7"/>
      <c r="L570" s="7"/>
      <c r="M570" s="7"/>
      <c r="N570" s="7"/>
      <c r="O570" s="7"/>
      <c r="P570" s="7"/>
      <c r="Q570" s="7"/>
      <c r="R570" s="7"/>
      <c r="S570" s="7"/>
      <c r="T570" s="7"/>
      <c r="U570" s="7"/>
      <c r="V570" s="7"/>
      <c r="W570" s="7"/>
      <c r="X570" s="7"/>
      <c r="Y570" s="7"/>
      <c r="Z570" s="7"/>
    </row>
    <row r="571" ht="14.25" customHeight="1">
      <c r="A571" s="7"/>
      <c r="B571" s="7"/>
      <c r="C571" s="4"/>
      <c r="D571" s="4"/>
      <c r="E571" s="7"/>
      <c r="F571" s="4"/>
      <c r="G571" s="4"/>
      <c r="H571" s="4"/>
      <c r="I571" s="7"/>
      <c r="J571" s="7"/>
      <c r="K571" s="7"/>
      <c r="L571" s="7"/>
      <c r="M571" s="7"/>
      <c r="N571" s="7"/>
      <c r="O571" s="7"/>
      <c r="P571" s="7"/>
      <c r="Q571" s="7"/>
      <c r="R571" s="7"/>
      <c r="S571" s="7"/>
      <c r="T571" s="7"/>
      <c r="U571" s="7"/>
      <c r="V571" s="7"/>
      <c r="W571" s="7"/>
      <c r="X571" s="7"/>
      <c r="Y571" s="7"/>
      <c r="Z571" s="7"/>
    </row>
    <row r="572" ht="14.25" customHeight="1">
      <c r="A572" s="7"/>
      <c r="B572" s="7"/>
      <c r="C572" s="4"/>
      <c r="D572" s="4"/>
      <c r="E572" s="7"/>
      <c r="F572" s="4"/>
      <c r="G572" s="4"/>
      <c r="H572" s="4"/>
      <c r="I572" s="7"/>
      <c r="J572" s="7"/>
      <c r="K572" s="7"/>
      <c r="L572" s="7"/>
      <c r="M572" s="7"/>
      <c r="N572" s="7"/>
      <c r="O572" s="7"/>
      <c r="P572" s="7"/>
      <c r="Q572" s="7"/>
      <c r="R572" s="7"/>
      <c r="S572" s="7"/>
      <c r="T572" s="7"/>
      <c r="U572" s="7"/>
      <c r="V572" s="7"/>
      <c r="W572" s="7"/>
      <c r="X572" s="7"/>
      <c r="Y572" s="7"/>
      <c r="Z572" s="7"/>
    </row>
    <row r="573" ht="14.25" customHeight="1">
      <c r="A573" s="7"/>
      <c r="B573" s="7"/>
      <c r="C573" s="4"/>
      <c r="D573" s="4"/>
      <c r="E573" s="7"/>
      <c r="F573" s="4"/>
      <c r="G573" s="4"/>
      <c r="H573" s="4"/>
      <c r="I573" s="7"/>
      <c r="J573" s="7"/>
      <c r="K573" s="7"/>
      <c r="L573" s="7"/>
      <c r="M573" s="7"/>
      <c r="N573" s="7"/>
      <c r="O573" s="7"/>
      <c r="P573" s="7"/>
      <c r="Q573" s="7"/>
      <c r="R573" s="7"/>
      <c r="S573" s="7"/>
      <c r="T573" s="7"/>
      <c r="U573" s="7"/>
      <c r="V573" s="7"/>
      <c r="W573" s="7"/>
      <c r="X573" s="7"/>
      <c r="Y573" s="7"/>
      <c r="Z573" s="7"/>
    </row>
    <row r="574" ht="14.25" customHeight="1">
      <c r="A574" s="7"/>
      <c r="B574" s="7"/>
      <c r="C574" s="4"/>
      <c r="D574" s="4"/>
      <c r="E574" s="7"/>
      <c r="F574" s="4"/>
      <c r="G574" s="4"/>
      <c r="H574" s="4"/>
      <c r="I574" s="7"/>
      <c r="J574" s="7"/>
      <c r="K574" s="7"/>
      <c r="L574" s="7"/>
      <c r="M574" s="7"/>
      <c r="N574" s="7"/>
      <c r="O574" s="7"/>
      <c r="P574" s="7"/>
      <c r="Q574" s="7"/>
      <c r="R574" s="7"/>
      <c r="S574" s="7"/>
      <c r="T574" s="7"/>
      <c r="U574" s="7"/>
      <c r="V574" s="7"/>
      <c r="W574" s="7"/>
      <c r="X574" s="7"/>
      <c r="Y574" s="7"/>
      <c r="Z574" s="7"/>
    </row>
    <row r="575" ht="14.25" customHeight="1">
      <c r="A575" s="7"/>
      <c r="B575" s="7"/>
      <c r="C575" s="4"/>
      <c r="D575" s="4"/>
      <c r="E575" s="7"/>
      <c r="F575" s="4"/>
      <c r="G575" s="4"/>
      <c r="H575" s="4"/>
      <c r="I575" s="7"/>
      <c r="J575" s="7"/>
      <c r="K575" s="7"/>
      <c r="L575" s="7"/>
      <c r="M575" s="7"/>
      <c r="N575" s="7"/>
      <c r="O575" s="7"/>
      <c r="P575" s="7"/>
      <c r="Q575" s="7"/>
      <c r="R575" s="7"/>
      <c r="S575" s="7"/>
      <c r="T575" s="7"/>
      <c r="U575" s="7"/>
      <c r="V575" s="7"/>
      <c r="W575" s="7"/>
      <c r="X575" s="7"/>
      <c r="Y575" s="7"/>
      <c r="Z575" s="7"/>
    </row>
    <row r="576" ht="14.25" customHeight="1">
      <c r="A576" s="7"/>
      <c r="B576" s="7"/>
      <c r="C576" s="4"/>
      <c r="D576" s="4"/>
      <c r="E576" s="7"/>
      <c r="F576" s="4"/>
      <c r="G576" s="4"/>
      <c r="H576" s="4"/>
      <c r="I576" s="7"/>
      <c r="J576" s="7"/>
      <c r="K576" s="7"/>
      <c r="L576" s="7"/>
      <c r="M576" s="7"/>
      <c r="N576" s="7"/>
      <c r="O576" s="7"/>
      <c r="P576" s="7"/>
      <c r="Q576" s="7"/>
      <c r="R576" s="7"/>
      <c r="S576" s="7"/>
      <c r="T576" s="7"/>
      <c r="U576" s="7"/>
      <c r="V576" s="7"/>
      <c r="W576" s="7"/>
      <c r="X576" s="7"/>
      <c r="Y576" s="7"/>
      <c r="Z576" s="7"/>
    </row>
    <row r="577" ht="14.25" customHeight="1">
      <c r="A577" s="7"/>
      <c r="B577" s="7"/>
      <c r="C577" s="4"/>
      <c r="D577" s="4"/>
      <c r="E577" s="7"/>
      <c r="F577" s="4"/>
      <c r="G577" s="4"/>
      <c r="H577" s="4"/>
      <c r="I577" s="7"/>
      <c r="J577" s="7"/>
      <c r="K577" s="7"/>
      <c r="L577" s="7"/>
      <c r="M577" s="7"/>
      <c r="N577" s="7"/>
      <c r="O577" s="7"/>
      <c r="P577" s="7"/>
      <c r="Q577" s="7"/>
      <c r="R577" s="7"/>
      <c r="S577" s="7"/>
      <c r="T577" s="7"/>
      <c r="U577" s="7"/>
      <c r="V577" s="7"/>
      <c r="W577" s="7"/>
      <c r="X577" s="7"/>
      <c r="Y577" s="7"/>
      <c r="Z577" s="7"/>
    </row>
    <row r="578" ht="14.25" customHeight="1">
      <c r="A578" s="7"/>
      <c r="B578" s="7"/>
      <c r="C578" s="4"/>
      <c r="D578" s="4"/>
      <c r="E578" s="7"/>
      <c r="F578" s="4"/>
      <c r="G578" s="4"/>
      <c r="H578" s="4"/>
      <c r="I578" s="7"/>
      <c r="J578" s="7"/>
      <c r="K578" s="7"/>
      <c r="L578" s="7"/>
      <c r="M578" s="7"/>
      <c r="N578" s="7"/>
      <c r="O578" s="7"/>
      <c r="P578" s="7"/>
      <c r="Q578" s="7"/>
      <c r="R578" s="7"/>
      <c r="S578" s="7"/>
      <c r="T578" s="7"/>
      <c r="U578" s="7"/>
      <c r="V578" s="7"/>
      <c r="W578" s="7"/>
      <c r="X578" s="7"/>
      <c r="Y578" s="7"/>
      <c r="Z578" s="7"/>
    </row>
    <row r="579" ht="14.25" customHeight="1">
      <c r="A579" s="7"/>
      <c r="B579" s="7"/>
      <c r="C579" s="4"/>
      <c r="D579" s="4"/>
      <c r="E579" s="7"/>
      <c r="F579" s="4"/>
      <c r="G579" s="4"/>
      <c r="H579" s="4"/>
      <c r="I579" s="7"/>
      <c r="J579" s="7"/>
      <c r="K579" s="7"/>
      <c r="L579" s="7"/>
      <c r="M579" s="7"/>
      <c r="N579" s="7"/>
      <c r="O579" s="7"/>
      <c r="P579" s="7"/>
      <c r="Q579" s="7"/>
      <c r="R579" s="7"/>
      <c r="S579" s="7"/>
      <c r="T579" s="7"/>
      <c r="U579" s="7"/>
      <c r="V579" s="7"/>
      <c r="W579" s="7"/>
      <c r="X579" s="7"/>
      <c r="Y579" s="7"/>
      <c r="Z579" s="7"/>
    </row>
    <row r="580" ht="14.25" customHeight="1">
      <c r="A580" s="7"/>
      <c r="B580" s="7"/>
      <c r="C580" s="4"/>
      <c r="D580" s="4"/>
      <c r="E580" s="7"/>
      <c r="F580" s="4"/>
      <c r="G580" s="4"/>
      <c r="H580" s="4"/>
      <c r="I580" s="7"/>
      <c r="J580" s="7"/>
      <c r="K580" s="7"/>
      <c r="L580" s="7"/>
      <c r="M580" s="7"/>
      <c r="N580" s="7"/>
      <c r="O580" s="7"/>
      <c r="P580" s="7"/>
      <c r="Q580" s="7"/>
      <c r="R580" s="7"/>
      <c r="S580" s="7"/>
      <c r="T580" s="7"/>
      <c r="U580" s="7"/>
      <c r="V580" s="7"/>
      <c r="W580" s="7"/>
      <c r="X580" s="7"/>
      <c r="Y580" s="7"/>
      <c r="Z580" s="7"/>
    </row>
    <row r="581" ht="14.25" customHeight="1">
      <c r="A581" s="7"/>
      <c r="B581" s="7"/>
      <c r="C581" s="4"/>
      <c r="D581" s="4"/>
      <c r="E581" s="7"/>
      <c r="F581" s="4"/>
      <c r="G581" s="4"/>
      <c r="H581" s="4"/>
      <c r="I581" s="7"/>
      <c r="J581" s="7"/>
      <c r="K581" s="7"/>
      <c r="L581" s="7"/>
      <c r="M581" s="7"/>
      <c r="N581" s="7"/>
      <c r="O581" s="7"/>
      <c r="P581" s="7"/>
      <c r="Q581" s="7"/>
      <c r="R581" s="7"/>
      <c r="S581" s="7"/>
      <c r="T581" s="7"/>
      <c r="U581" s="7"/>
      <c r="V581" s="7"/>
      <c r="W581" s="7"/>
      <c r="X581" s="7"/>
      <c r="Y581" s="7"/>
      <c r="Z581" s="7"/>
    </row>
    <row r="582" ht="14.25" customHeight="1">
      <c r="A582" s="7"/>
      <c r="B582" s="7"/>
      <c r="C582" s="4"/>
      <c r="D582" s="4"/>
      <c r="E582" s="7"/>
      <c r="F582" s="4"/>
      <c r="G582" s="4"/>
      <c r="H582" s="4"/>
      <c r="I582" s="7"/>
      <c r="J582" s="7"/>
      <c r="K582" s="7"/>
      <c r="L582" s="7"/>
      <c r="M582" s="7"/>
      <c r="N582" s="7"/>
      <c r="O582" s="7"/>
      <c r="P582" s="7"/>
      <c r="Q582" s="7"/>
      <c r="R582" s="7"/>
      <c r="S582" s="7"/>
      <c r="T582" s="7"/>
      <c r="U582" s="7"/>
      <c r="V582" s="7"/>
      <c r="W582" s="7"/>
      <c r="X582" s="7"/>
      <c r="Y582" s="7"/>
      <c r="Z582" s="7"/>
    </row>
    <row r="583" ht="14.25" customHeight="1">
      <c r="A583" s="7"/>
      <c r="B583" s="7"/>
      <c r="C583" s="4"/>
      <c r="D583" s="4"/>
      <c r="E583" s="7"/>
      <c r="F583" s="4"/>
      <c r="G583" s="4"/>
      <c r="H583" s="4"/>
      <c r="I583" s="7"/>
      <c r="J583" s="7"/>
      <c r="K583" s="7"/>
      <c r="L583" s="7"/>
      <c r="M583" s="7"/>
      <c r="N583" s="7"/>
      <c r="O583" s="7"/>
      <c r="P583" s="7"/>
      <c r="Q583" s="7"/>
      <c r="R583" s="7"/>
      <c r="S583" s="7"/>
      <c r="T583" s="7"/>
      <c r="U583" s="7"/>
      <c r="V583" s="7"/>
      <c r="W583" s="7"/>
      <c r="X583" s="7"/>
      <c r="Y583" s="7"/>
      <c r="Z583" s="7"/>
    </row>
    <row r="584" ht="14.25" customHeight="1">
      <c r="A584" s="7"/>
      <c r="B584" s="7"/>
      <c r="C584" s="4"/>
      <c r="D584" s="4"/>
      <c r="E584" s="7"/>
      <c r="F584" s="4"/>
      <c r="G584" s="4"/>
      <c r="H584" s="4"/>
      <c r="I584" s="7"/>
      <c r="J584" s="7"/>
      <c r="K584" s="7"/>
      <c r="L584" s="7"/>
      <c r="M584" s="7"/>
      <c r="N584" s="7"/>
      <c r="O584" s="7"/>
      <c r="P584" s="7"/>
      <c r="Q584" s="7"/>
      <c r="R584" s="7"/>
      <c r="S584" s="7"/>
      <c r="T584" s="7"/>
      <c r="U584" s="7"/>
      <c r="V584" s="7"/>
      <c r="W584" s="7"/>
      <c r="X584" s="7"/>
      <c r="Y584" s="7"/>
      <c r="Z584" s="7"/>
    </row>
    <row r="585" ht="14.25" customHeight="1">
      <c r="A585" s="7"/>
      <c r="B585" s="7"/>
      <c r="C585" s="4"/>
      <c r="D585" s="4"/>
      <c r="E585" s="7"/>
      <c r="F585" s="4"/>
      <c r="G585" s="4"/>
      <c r="H585" s="4"/>
      <c r="I585" s="7"/>
      <c r="J585" s="7"/>
      <c r="K585" s="7"/>
      <c r="L585" s="7"/>
      <c r="M585" s="7"/>
      <c r="N585" s="7"/>
      <c r="O585" s="7"/>
      <c r="P585" s="7"/>
      <c r="Q585" s="7"/>
      <c r="R585" s="7"/>
      <c r="S585" s="7"/>
      <c r="T585" s="7"/>
      <c r="U585" s="7"/>
      <c r="V585" s="7"/>
      <c r="W585" s="7"/>
      <c r="X585" s="7"/>
      <c r="Y585" s="7"/>
      <c r="Z585" s="7"/>
    </row>
    <row r="586" ht="14.25" customHeight="1">
      <c r="A586" s="7"/>
      <c r="B586" s="7"/>
      <c r="C586" s="4"/>
      <c r="D586" s="4"/>
      <c r="E586" s="7"/>
      <c r="F586" s="4"/>
      <c r="G586" s="4"/>
      <c r="H586" s="4"/>
      <c r="I586" s="7"/>
      <c r="J586" s="7"/>
      <c r="K586" s="7"/>
      <c r="L586" s="7"/>
      <c r="M586" s="7"/>
      <c r="N586" s="7"/>
      <c r="O586" s="7"/>
      <c r="P586" s="7"/>
      <c r="Q586" s="7"/>
      <c r="R586" s="7"/>
      <c r="S586" s="7"/>
      <c r="T586" s="7"/>
      <c r="U586" s="7"/>
      <c r="V586" s="7"/>
      <c r="W586" s="7"/>
      <c r="X586" s="7"/>
      <c r="Y586" s="7"/>
      <c r="Z586" s="7"/>
    </row>
    <row r="587" ht="14.25" customHeight="1">
      <c r="A587" s="7"/>
      <c r="B587" s="7"/>
      <c r="C587" s="4"/>
      <c r="D587" s="4"/>
      <c r="E587" s="7"/>
      <c r="F587" s="4"/>
      <c r="G587" s="4"/>
      <c r="H587" s="4"/>
      <c r="I587" s="7"/>
      <c r="J587" s="7"/>
      <c r="K587" s="7"/>
      <c r="L587" s="7"/>
      <c r="M587" s="7"/>
      <c r="N587" s="7"/>
      <c r="O587" s="7"/>
      <c r="P587" s="7"/>
      <c r="Q587" s="7"/>
      <c r="R587" s="7"/>
      <c r="S587" s="7"/>
      <c r="T587" s="7"/>
      <c r="U587" s="7"/>
      <c r="V587" s="7"/>
      <c r="W587" s="7"/>
      <c r="X587" s="7"/>
      <c r="Y587" s="7"/>
      <c r="Z587" s="7"/>
    </row>
    <row r="588" ht="14.25" customHeight="1">
      <c r="A588" s="7"/>
      <c r="B588" s="7"/>
      <c r="C588" s="4"/>
      <c r="D588" s="4"/>
      <c r="E588" s="7"/>
      <c r="F588" s="4"/>
      <c r="G588" s="4"/>
      <c r="H588" s="4"/>
      <c r="I588" s="7"/>
      <c r="J588" s="7"/>
      <c r="K588" s="7"/>
      <c r="L588" s="7"/>
      <c r="M588" s="7"/>
      <c r="N588" s="7"/>
      <c r="O588" s="7"/>
      <c r="P588" s="7"/>
      <c r="Q588" s="7"/>
      <c r="R588" s="7"/>
      <c r="S588" s="7"/>
      <c r="T588" s="7"/>
      <c r="U588" s="7"/>
      <c r="V588" s="7"/>
      <c r="W588" s="7"/>
      <c r="X588" s="7"/>
      <c r="Y588" s="7"/>
      <c r="Z588" s="7"/>
    </row>
    <row r="589" ht="14.25" customHeight="1">
      <c r="A589" s="7"/>
      <c r="B589" s="7"/>
      <c r="C589" s="4"/>
      <c r="D589" s="4"/>
      <c r="E589" s="7"/>
      <c r="F589" s="4"/>
      <c r="G589" s="4"/>
      <c r="H589" s="4"/>
      <c r="I589" s="7"/>
      <c r="J589" s="7"/>
      <c r="K589" s="7"/>
      <c r="L589" s="7"/>
      <c r="M589" s="7"/>
      <c r="N589" s="7"/>
      <c r="O589" s="7"/>
      <c r="P589" s="7"/>
      <c r="Q589" s="7"/>
      <c r="R589" s="7"/>
      <c r="S589" s="7"/>
      <c r="T589" s="7"/>
      <c r="U589" s="7"/>
      <c r="V589" s="7"/>
      <c r="W589" s="7"/>
      <c r="X589" s="7"/>
      <c r="Y589" s="7"/>
      <c r="Z589" s="7"/>
    </row>
    <row r="590" ht="14.25" customHeight="1">
      <c r="A590" s="7"/>
      <c r="B590" s="7"/>
      <c r="C590" s="4"/>
      <c r="D590" s="4"/>
      <c r="E590" s="7"/>
      <c r="F590" s="4"/>
      <c r="G590" s="4"/>
      <c r="H590" s="4"/>
      <c r="I590" s="7"/>
      <c r="J590" s="7"/>
      <c r="K590" s="7"/>
      <c r="L590" s="7"/>
      <c r="M590" s="7"/>
      <c r="N590" s="7"/>
      <c r="O590" s="7"/>
      <c r="P590" s="7"/>
      <c r="Q590" s="7"/>
      <c r="R590" s="7"/>
      <c r="S590" s="7"/>
      <c r="T590" s="7"/>
      <c r="U590" s="7"/>
      <c r="V590" s="7"/>
      <c r="W590" s="7"/>
      <c r="X590" s="7"/>
      <c r="Y590" s="7"/>
      <c r="Z590" s="7"/>
    </row>
    <row r="591" ht="14.25" customHeight="1">
      <c r="A591" s="7"/>
      <c r="B591" s="7"/>
      <c r="C591" s="4"/>
      <c r="D591" s="4"/>
      <c r="E591" s="7"/>
      <c r="F591" s="4"/>
      <c r="G591" s="4"/>
      <c r="H591" s="4"/>
      <c r="I591" s="7"/>
      <c r="J591" s="7"/>
      <c r="K591" s="7"/>
      <c r="L591" s="7"/>
      <c r="M591" s="7"/>
      <c r="N591" s="7"/>
      <c r="O591" s="7"/>
      <c r="P591" s="7"/>
      <c r="Q591" s="7"/>
      <c r="R591" s="7"/>
      <c r="S591" s="7"/>
      <c r="T591" s="7"/>
      <c r="U591" s="7"/>
      <c r="V591" s="7"/>
      <c r="W591" s="7"/>
      <c r="X591" s="7"/>
      <c r="Y591" s="7"/>
      <c r="Z591" s="7"/>
    </row>
    <row r="592" ht="14.25" customHeight="1">
      <c r="A592" s="7"/>
      <c r="B592" s="7"/>
      <c r="C592" s="4"/>
      <c r="D592" s="4"/>
      <c r="E592" s="7"/>
      <c r="F592" s="4"/>
      <c r="G592" s="4"/>
      <c r="H592" s="4"/>
      <c r="I592" s="7"/>
      <c r="J592" s="7"/>
      <c r="K592" s="7"/>
      <c r="L592" s="7"/>
      <c r="M592" s="7"/>
      <c r="N592" s="7"/>
      <c r="O592" s="7"/>
      <c r="P592" s="7"/>
      <c r="Q592" s="7"/>
      <c r="R592" s="7"/>
      <c r="S592" s="7"/>
      <c r="T592" s="7"/>
      <c r="U592" s="7"/>
      <c r="V592" s="7"/>
      <c r="W592" s="7"/>
      <c r="X592" s="7"/>
      <c r="Y592" s="7"/>
      <c r="Z592" s="7"/>
    </row>
    <row r="593" ht="14.25" customHeight="1">
      <c r="A593" s="7"/>
      <c r="B593" s="7"/>
      <c r="C593" s="4"/>
      <c r="D593" s="4"/>
      <c r="E593" s="7"/>
      <c r="F593" s="4"/>
      <c r="G593" s="4"/>
      <c r="H593" s="4"/>
      <c r="I593" s="7"/>
      <c r="J593" s="7"/>
      <c r="K593" s="7"/>
      <c r="L593" s="7"/>
      <c r="M593" s="7"/>
      <c r="N593" s="7"/>
      <c r="O593" s="7"/>
      <c r="P593" s="7"/>
      <c r="Q593" s="7"/>
      <c r="R593" s="7"/>
      <c r="S593" s="7"/>
      <c r="T593" s="7"/>
      <c r="U593" s="7"/>
      <c r="V593" s="7"/>
      <c r="W593" s="7"/>
      <c r="X593" s="7"/>
      <c r="Y593" s="7"/>
      <c r="Z593" s="7"/>
    </row>
    <row r="594" ht="14.25" customHeight="1">
      <c r="A594" s="7"/>
      <c r="B594" s="7"/>
      <c r="C594" s="4"/>
      <c r="D594" s="4"/>
      <c r="E594" s="7"/>
      <c r="F594" s="4"/>
      <c r="G594" s="4"/>
      <c r="H594" s="4"/>
      <c r="I594" s="7"/>
      <c r="J594" s="7"/>
      <c r="K594" s="7"/>
      <c r="L594" s="7"/>
      <c r="M594" s="7"/>
      <c r="N594" s="7"/>
      <c r="O594" s="7"/>
      <c r="P594" s="7"/>
      <c r="Q594" s="7"/>
      <c r="R594" s="7"/>
      <c r="S594" s="7"/>
      <c r="T594" s="7"/>
      <c r="U594" s="7"/>
      <c r="V594" s="7"/>
      <c r="W594" s="7"/>
      <c r="X594" s="7"/>
      <c r="Y594" s="7"/>
      <c r="Z594" s="7"/>
    </row>
    <row r="595" ht="14.25" customHeight="1">
      <c r="A595" s="7"/>
      <c r="B595" s="7"/>
      <c r="C595" s="4"/>
      <c r="D595" s="4"/>
      <c r="E595" s="7"/>
      <c r="F595" s="4"/>
      <c r="G595" s="4"/>
      <c r="H595" s="4"/>
      <c r="I595" s="7"/>
      <c r="J595" s="7"/>
      <c r="K595" s="7"/>
      <c r="L595" s="7"/>
      <c r="M595" s="7"/>
      <c r="N595" s="7"/>
      <c r="O595" s="7"/>
      <c r="P595" s="7"/>
      <c r="Q595" s="7"/>
      <c r="R595" s="7"/>
      <c r="S595" s="7"/>
      <c r="T595" s="7"/>
      <c r="U595" s="7"/>
      <c r="V595" s="7"/>
      <c r="W595" s="7"/>
      <c r="X595" s="7"/>
      <c r="Y595" s="7"/>
      <c r="Z595" s="7"/>
    </row>
    <row r="596" ht="14.25" customHeight="1">
      <c r="A596" s="7"/>
      <c r="B596" s="7"/>
      <c r="C596" s="4"/>
      <c r="D596" s="4"/>
      <c r="E596" s="7"/>
      <c r="F596" s="4"/>
      <c r="G596" s="4"/>
      <c r="H596" s="4"/>
      <c r="I596" s="7"/>
      <c r="J596" s="7"/>
      <c r="K596" s="7"/>
      <c r="L596" s="7"/>
      <c r="M596" s="7"/>
      <c r="N596" s="7"/>
      <c r="O596" s="7"/>
      <c r="P596" s="7"/>
      <c r="Q596" s="7"/>
      <c r="R596" s="7"/>
      <c r="S596" s="7"/>
      <c r="T596" s="7"/>
      <c r="U596" s="7"/>
      <c r="V596" s="7"/>
      <c r="W596" s="7"/>
      <c r="X596" s="7"/>
      <c r="Y596" s="7"/>
      <c r="Z596" s="7"/>
    </row>
    <row r="597" ht="14.25" customHeight="1">
      <c r="A597" s="7"/>
      <c r="B597" s="7"/>
      <c r="C597" s="4"/>
      <c r="D597" s="4"/>
      <c r="E597" s="7"/>
      <c r="F597" s="4"/>
      <c r="G597" s="4"/>
      <c r="H597" s="4"/>
      <c r="I597" s="7"/>
      <c r="J597" s="7"/>
      <c r="K597" s="7"/>
      <c r="L597" s="7"/>
      <c r="M597" s="7"/>
      <c r="N597" s="7"/>
      <c r="O597" s="7"/>
      <c r="P597" s="7"/>
      <c r="Q597" s="7"/>
      <c r="R597" s="7"/>
      <c r="S597" s="7"/>
      <c r="T597" s="7"/>
      <c r="U597" s="7"/>
      <c r="V597" s="7"/>
      <c r="W597" s="7"/>
      <c r="X597" s="7"/>
      <c r="Y597" s="7"/>
      <c r="Z597" s="7"/>
    </row>
    <row r="598" ht="14.25" customHeight="1">
      <c r="A598" s="7"/>
      <c r="B598" s="7"/>
      <c r="C598" s="4"/>
      <c r="D598" s="4"/>
      <c r="E598" s="7"/>
      <c r="F598" s="4"/>
      <c r="G598" s="4"/>
      <c r="H598" s="4"/>
      <c r="I598" s="7"/>
      <c r="J598" s="7"/>
      <c r="K598" s="7"/>
      <c r="L598" s="7"/>
      <c r="M598" s="7"/>
      <c r="N598" s="7"/>
      <c r="O598" s="7"/>
      <c r="P598" s="7"/>
      <c r="Q598" s="7"/>
      <c r="R598" s="7"/>
      <c r="S598" s="7"/>
      <c r="T598" s="7"/>
      <c r="U598" s="7"/>
      <c r="V598" s="7"/>
      <c r="W598" s="7"/>
      <c r="X598" s="7"/>
      <c r="Y598" s="7"/>
      <c r="Z598" s="7"/>
    </row>
    <row r="599" ht="14.25" customHeight="1">
      <c r="A599" s="7"/>
      <c r="B599" s="7"/>
      <c r="C599" s="4"/>
      <c r="D599" s="4"/>
      <c r="E599" s="7"/>
      <c r="F599" s="4"/>
      <c r="G599" s="4"/>
      <c r="H599" s="4"/>
      <c r="I599" s="7"/>
      <c r="J599" s="7"/>
      <c r="K599" s="7"/>
      <c r="L599" s="7"/>
      <c r="M599" s="7"/>
      <c r="N599" s="7"/>
      <c r="O599" s="7"/>
      <c r="P599" s="7"/>
      <c r="Q599" s="7"/>
      <c r="R599" s="7"/>
      <c r="S599" s="7"/>
      <c r="T599" s="7"/>
      <c r="U599" s="7"/>
      <c r="V599" s="7"/>
      <c r="W599" s="7"/>
      <c r="X599" s="7"/>
      <c r="Y599" s="7"/>
      <c r="Z599" s="7"/>
    </row>
    <row r="600" ht="14.25" customHeight="1">
      <c r="A600" s="7"/>
      <c r="B600" s="7"/>
      <c r="C600" s="4"/>
      <c r="D600" s="4"/>
      <c r="E600" s="7"/>
      <c r="F600" s="4"/>
      <c r="G600" s="4"/>
      <c r="H600" s="4"/>
      <c r="I600" s="7"/>
      <c r="J600" s="7"/>
      <c r="K600" s="7"/>
      <c r="L600" s="7"/>
      <c r="M600" s="7"/>
      <c r="N600" s="7"/>
      <c r="O600" s="7"/>
      <c r="P600" s="7"/>
      <c r="Q600" s="7"/>
      <c r="R600" s="7"/>
      <c r="S600" s="7"/>
      <c r="T600" s="7"/>
      <c r="U600" s="7"/>
      <c r="V600" s="7"/>
      <c r="W600" s="7"/>
      <c r="X600" s="7"/>
      <c r="Y600" s="7"/>
      <c r="Z600" s="7"/>
    </row>
    <row r="601" ht="14.25" customHeight="1">
      <c r="A601" s="7"/>
      <c r="B601" s="7"/>
      <c r="C601" s="4"/>
      <c r="D601" s="4"/>
      <c r="E601" s="7"/>
      <c r="F601" s="4"/>
      <c r="G601" s="4"/>
      <c r="H601" s="4"/>
      <c r="I601" s="7"/>
      <c r="J601" s="7"/>
      <c r="K601" s="7"/>
      <c r="L601" s="7"/>
      <c r="M601" s="7"/>
      <c r="N601" s="7"/>
      <c r="O601" s="7"/>
      <c r="P601" s="7"/>
      <c r="Q601" s="7"/>
      <c r="R601" s="7"/>
      <c r="S601" s="7"/>
      <c r="T601" s="7"/>
      <c r="U601" s="7"/>
      <c r="V601" s="7"/>
      <c r="W601" s="7"/>
      <c r="X601" s="7"/>
      <c r="Y601" s="7"/>
      <c r="Z601" s="7"/>
    </row>
    <row r="602" ht="14.25" customHeight="1">
      <c r="A602" s="7"/>
      <c r="B602" s="7"/>
      <c r="C602" s="4"/>
      <c r="D602" s="4"/>
      <c r="E602" s="7"/>
      <c r="F602" s="4"/>
      <c r="G602" s="4"/>
      <c r="H602" s="4"/>
      <c r="I602" s="7"/>
      <c r="J602" s="7"/>
      <c r="K602" s="7"/>
      <c r="L602" s="7"/>
      <c r="M602" s="7"/>
      <c r="N602" s="7"/>
      <c r="O602" s="7"/>
      <c r="P602" s="7"/>
      <c r="Q602" s="7"/>
      <c r="R602" s="7"/>
      <c r="S602" s="7"/>
      <c r="T602" s="7"/>
      <c r="U602" s="7"/>
      <c r="V602" s="7"/>
      <c r="W602" s="7"/>
      <c r="X602" s="7"/>
      <c r="Y602" s="7"/>
      <c r="Z602" s="7"/>
    </row>
    <row r="603" ht="14.25" customHeight="1">
      <c r="A603" s="7"/>
      <c r="B603" s="7"/>
      <c r="C603" s="4"/>
      <c r="D603" s="4"/>
      <c r="E603" s="7"/>
      <c r="F603" s="4"/>
      <c r="G603" s="4"/>
      <c r="H603" s="4"/>
      <c r="I603" s="7"/>
      <c r="J603" s="7"/>
      <c r="K603" s="7"/>
      <c r="L603" s="7"/>
      <c r="M603" s="7"/>
      <c r="N603" s="7"/>
      <c r="O603" s="7"/>
      <c r="P603" s="7"/>
      <c r="Q603" s="7"/>
      <c r="R603" s="7"/>
      <c r="S603" s="7"/>
      <c r="T603" s="7"/>
      <c r="U603" s="7"/>
      <c r="V603" s="7"/>
      <c r="W603" s="7"/>
      <c r="X603" s="7"/>
      <c r="Y603" s="7"/>
      <c r="Z603" s="7"/>
    </row>
    <row r="604" ht="14.25" customHeight="1">
      <c r="A604" s="7"/>
      <c r="B604" s="7"/>
      <c r="C604" s="4"/>
      <c r="D604" s="4"/>
      <c r="E604" s="7"/>
      <c r="F604" s="4"/>
      <c r="G604" s="4"/>
      <c r="H604" s="4"/>
      <c r="I604" s="7"/>
      <c r="J604" s="7"/>
      <c r="K604" s="7"/>
      <c r="L604" s="7"/>
      <c r="M604" s="7"/>
      <c r="N604" s="7"/>
      <c r="O604" s="7"/>
      <c r="P604" s="7"/>
      <c r="Q604" s="7"/>
      <c r="R604" s="7"/>
      <c r="S604" s="7"/>
      <c r="T604" s="7"/>
      <c r="U604" s="7"/>
      <c r="V604" s="7"/>
      <c r="W604" s="7"/>
      <c r="X604" s="7"/>
      <c r="Y604" s="7"/>
      <c r="Z604" s="7"/>
    </row>
    <row r="605" ht="14.25" customHeight="1">
      <c r="A605" s="7"/>
      <c r="B605" s="7"/>
      <c r="C605" s="4"/>
      <c r="D605" s="4"/>
      <c r="E605" s="7"/>
      <c r="F605" s="4"/>
      <c r="G605" s="4"/>
      <c r="H605" s="4"/>
      <c r="I605" s="7"/>
      <c r="J605" s="7"/>
      <c r="K605" s="7"/>
      <c r="L605" s="7"/>
      <c r="M605" s="7"/>
      <c r="N605" s="7"/>
      <c r="O605" s="7"/>
      <c r="P605" s="7"/>
      <c r="Q605" s="7"/>
      <c r="R605" s="7"/>
      <c r="S605" s="7"/>
      <c r="T605" s="7"/>
      <c r="U605" s="7"/>
      <c r="V605" s="7"/>
      <c r="W605" s="7"/>
      <c r="X605" s="7"/>
      <c r="Y605" s="7"/>
      <c r="Z605" s="7"/>
    </row>
    <row r="606" ht="14.25" customHeight="1">
      <c r="A606" s="7"/>
      <c r="B606" s="7"/>
      <c r="C606" s="4"/>
      <c r="D606" s="4"/>
      <c r="E606" s="7"/>
      <c r="F606" s="4"/>
      <c r="G606" s="4"/>
      <c r="H606" s="4"/>
      <c r="I606" s="7"/>
      <c r="J606" s="7"/>
      <c r="K606" s="7"/>
      <c r="L606" s="7"/>
      <c r="M606" s="7"/>
      <c r="N606" s="7"/>
      <c r="O606" s="7"/>
      <c r="P606" s="7"/>
      <c r="Q606" s="7"/>
      <c r="R606" s="7"/>
      <c r="S606" s="7"/>
      <c r="T606" s="7"/>
      <c r="U606" s="7"/>
      <c r="V606" s="7"/>
      <c r="W606" s="7"/>
      <c r="X606" s="7"/>
      <c r="Y606" s="7"/>
      <c r="Z606" s="7"/>
    </row>
    <row r="607" ht="14.25" customHeight="1">
      <c r="A607" s="7"/>
      <c r="B607" s="7"/>
      <c r="C607" s="4"/>
      <c r="D607" s="4"/>
      <c r="E607" s="7"/>
      <c r="F607" s="4"/>
      <c r="G607" s="4"/>
      <c r="H607" s="4"/>
      <c r="I607" s="7"/>
      <c r="J607" s="7"/>
      <c r="K607" s="7"/>
      <c r="L607" s="7"/>
      <c r="M607" s="7"/>
      <c r="N607" s="7"/>
      <c r="O607" s="7"/>
      <c r="P607" s="7"/>
      <c r="Q607" s="7"/>
      <c r="R607" s="7"/>
      <c r="S607" s="7"/>
      <c r="T607" s="7"/>
      <c r="U607" s="7"/>
      <c r="V607" s="7"/>
      <c r="W607" s="7"/>
      <c r="X607" s="7"/>
      <c r="Y607" s="7"/>
      <c r="Z607" s="7"/>
    </row>
    <row r="608" ht="14.25" customHeight="1">
      <c r="A608" s="7"/>
      <c r="B608" s="7"/>
      <c r="C608" s="4"/>
      <c r="D608" s="4"/>
      <c r="E608" s="7"/>
      <c r="F608" s="4"/>
      <c r="G608" s="4"/>
      <c r="H608" s="4"/>
      <c r="I608" s="7"/>
      <c r="J608" s="7"/>
      <c r="K608" s="7"/>
      <c r="L608" s="7"/>
      <c r="M608" s="7"/>
      <c r="N608" s="7"/>
      <c r="O608" s="7"/>
      <c r="P608" s="7"/>
      <c r="Q608" s="7"/>
      <c r="R608" s="7"/>
      <c r="S608" s="7"/>
      <c r="T608" s="7"/>
      <c r="U608" s="7"/>
      <c r="V608" s="7"/>
      <c r="W608" s="7"/>
      <c r="X608" s="7"/>
      <c r="Y608" s="7"/>
      <c r="Z608" s="7"/>
    </row>
    <row r="609" ht="14.25" customHeight="1">
      <c r="A609" s="7"/>
      <c r="B609" s="7"/>
      <c r="C609" s="4"/>
      <c r="D609" s="4"/>
      <c r="E609" s="7"/>
      <c r="F609" s="4"/>
      <c r="G609" s="4"/>
      <c r="H609" s="4"/>
      <c r="I609" s="7"/>
      <c r="J609" s="7"/>
      <c r="K609" s="7"/>
      <c r="L609" s="7"/>
      <c r="M609" s="7"/>
      <c r="N609" s="7"/>
      <c r="O609" s="7"/>
      <c r="P609" s="7"/>
      <c r="Q609" s="7"/>
      <c r="R609" s="7"/>
      <c r="S609" s="7"/>
      <c r="T609" s="7"/>
      <c r="U609" s="7"/>
      <c r="V609" s="7"/>
      <c r="W609" s="7"/>
      <c r="X609" s="7"/>
      <c r="Y609" s="7"/>
      <c r="Z609" s="7"/>
    </row>
    <row r="610" ht="14.25" customHeight="1">
      <c r="A610" s="7"/>
      <c r="B610" s="7"/>
      <c r="C610" s="4"/>
      <c r="D610" s="4"/>
      <c r="E610" s="7"/>
      <c r="F610" s="4"/>
      <c r="G610" s="4"/>
      <c r="H610" s="4"/>
      <c r="I610" s="7"/>
      <c r="J610" s="7"/>
      <c r="K610" s="7"/>
      <c r="L610" s="7"/>
      <c r="M610" s="7"/>
      <c r="N610" s="7"/>
      <c r="O610" s="7"/>
      <c r="P610" s="7"/>
      <c r="Q610" s="7"/>
      <c r="R610" s="7"/>
      <c r="S610" s="7"/>
      <c r="T610" s="7"/>
      <c r="U610" s="7"/>
      <c r="V610" s="7"/>
      <c r="W610" s="7"/>
      <c r="X610" s="7"/>
      <c r="Y610" s="7"/>
      <c r="Z610" s="7"/>
    </row>
    <row r="611" ht="14.25" customHeight="1">
      <c r="A611" s="7"/>
      <c r="B611" s="7"/>
      <c r="C611" s="4"/>
      <c r="D611" s="4"/>
      <c r="E611" s="7"/>
      <c r="F611" s="4"/>
      <c r="G611" s="4"/>
      <c r="H611" s="4"/>
      <c r="I611" s="7"/>
      <c r="J611" s="7"/>
      <c r="K611" s="7"/>
      <c r="L611" s="7"/>
      <c r="M611" s="7"/>
      <c r="N611" s="7"/>
      <c r="O611" s="7"/>
      <c r="P611" s="7"/>
      <c r="Q611" s="7"/>
      <c r="R611" s="7"/>
      <c r="S611" s="7"/>
      <c r="T611" s="7"/>
      <c r="U611" s="7"/>
      <c r="V611" s="7"/>
      <c r="W611" s="7"/>
      <c r="X611" s="7"/>
      <c r="Y611" s="7"/>
      <c r="Z611" s="7"/>
    </row>
    <row r="612" ht="14.25" customHeight="1">
      <c r="A612" s="7"/>
      <c r="B612" s="7"/>
      <c r="C612" s="4"/>
      <c r="D612" s="4"/>
      <c r="E612" s="7"/>
      <c r="F612" s="4"/>
      <c r="G612" s="4"/>
      <c r="H612" s="4"/>
      <c r="I612" s="7"/>
      <c r="J612" s="7"/>
      <c r="K612" s="7"/>
      <c r="L612" s="7"/>
      <c r="M612" s="7"/>
      <c r="N612" s="7"/>
      <c r="O612" s="7"/>
      <c r="P612" s="7"/>
      <c r="Q612" s="7"/>
      <c r="R612" s="7"/>
      <c r="S612" s="7"/>
      <c r="T612" s="7"/>
      <c r="U612" s="7"/>
      <c r="V612" s="7"/>
      <c r="W612" s="7"/>
      <c r="X612" s="7"/>
      <c r="Y612" s="7"/>
      <c r="Z612" s="7"/>
    </row>
    <row r="613" ht="14.25" customHeight="1">
      <c r="A613" s="7"/>
      <c r="B613" s="7"/>
      <c r="C613" s="4"/>
      <c r="D613" s="4"/>
      <c r="E613" s="7"/>
      <c r="F613" s="4"/>
      <c r="G613" s="4"/>
      <c r="H613" s="4"/>
      <c r="I613" s="7"/>
      <c r="J613" s="7"/>
      <c r="K613" s="7"/>
      <c r="L613" s="7"/>
      <c r="M613" s="7"/>
      <c r="N613" s="7"/>
      <c r="O613" s="7"/>
      <c r="P613" s="7"/>
      <c r="Q613" s="7"/>
      <c r="R613" s="7"/>
      <c r="S613" s="7"/>
      <c r="T613" s="7"/>
      <c r="U613" s="7"/>
      <c r="V613" s="7"/>
      <c r="W613" s="7"/>
      <c r="X613" s="7"/>
      <c r="Y613" s="7"/>
      <c r="Z613" s="7"/>
    </row>
    <row r="614" ht="14.25" customHeight="1">
      <c r="A614" s="7"/>
      <c r="B614" s="7"/>
      <c r="C614" s="4"/>
      <c r="D614" s="4"/>
      <c r="E614" s="7"/>
      <c r="F614" s="4"/>
      <c r="G614" s="4"/>
      <c r="H614" s="4"/>
      <c r="I614" s="7"/>
      <c r="J614" s="7"/>
      <c r="K614" s="7"/>
      <c r="L614" s="7"/>
      <c r="M614" s="7"/>
      <c r="N614" s="7"/>
      <c r="O614" s="7"/>
      <c r="P614" s="7"/>
      <c r="Q614" s="7"/>
      <c r="R614" s="7"/>
      <c r="S614" s="7"/>
      <c r="T614" s="7"/>
      <c r="U614" s="7"/>
      <c r="V614" s="7"/>
      <c r="W614" s="7"/>
      <c r="X614" s="7"/>
      <c r="Y614" s="7"/>
      <c r="Z614" s="7"/>
    </row>
    <row r="615" ht="14.25" customHeight="1">
      <c r="A615" s="7"/>
      <c r="B615" s="7"/>
      <c r="C615" s="4"/>
      <c r="D615" s="4"/>
      <c r="E615" s="7"/>
      <c r="F615" s="4"/>
      <c r="G615" s="4"/>
      <c r="H615" s="4"/>
      <c r="I615" s="7"/>
      <c r="J615" s="7"/>
      <c r="K615" s="7"/>
      <c r="L615" s="7"/>
      <c r="M615" s="7"/>
      <c r="N615" s="7"/>
      <c r="O615" s="7"/>
      <c r="P615" s="7"/>
      <c r="Q615" s="7"/>
      <c r="R615" s="7"/>
      <c r="S615" s="7"/>
      <c r="T615" s="7"/>
      <c r="U615" s="7"/>
      <c r="V615" s="7"/>
      <c r="W615" s="7"/>
      <c r="X615" s="7"/>
      <c r="Y615" s="7"/>
      <c r="Z615" s="7"/>
    </row>
    <row r="616" ht="14.25" customHeight="1">
      <c r="A616" s="7"/>
      <c r="B616" s="7"/>
      <c r="C616" s="4"/>
      <c r="D616" s="4"/>
      <c r="E616" s="7"/>
      <c r="F616" s="4"/>
      <c r="G616" s="4"/>
      <c r="H616" s="4"/>
      <c r="I616" s="7"/>
      <c r="J616" s="7"/>
      <c r="K616" s="7"/>
      <c r="L616" s="7"/>
      <c r="M616" s="7"/>
      <c r="N616" s="7"/>
      <c r="O616" s="7"/>
      <c r="P616" s="7"/>
      <c r="Q616" s="7"/>
      <c r="R616" s="7"/>
      <c r="S616" s="7"/>
      <c r="T616" s="7"/>
      <c r="U616" s="7"/>
      <c r="V616" s="7"/>
      <c r="W616" s="7"/>
      <c r="X616" s="7"/>
      <c r="Y616" s="7"/>
      <c r="Z616" s="7"/>
    </row>
    <row r="617" ht="14.25" customHeight="1">
      <c r="A617" s="7"/>
      <c r="B617" s="7"/>
      <c r="C617" s="4"/>
      <c r="D617" s="4"/>
      <c r="E617" s="7"/>
      <c r="F617" s="4"/>
      <c r="G617" s="4"/>
      <c r="H617" s="4"/>
      <c r="I617" s="7"/>
      <c r="J617" s="7"/>
      <c r="K617" s="7"/>
      <c r="L617" s="7"/>
      <c r="M617" s="7"/>
      <c r="N617" s="7"/>
      <c r="O617" s="7"/>
      <c r="P617" s="7"/>
      <c r="Q617" s="7"/>
      <c r="R617" s="7"/>
      <c r="S617" s="7"/>
      <c r="T617" s="7"/>
      <c r="U617" s="7"/>
      <c r="V617" s="7"/>
      <c r="W617" s="7"/>
      <c r="X617" s="7"/>
      <c r="Y617" s="7"/>
      <c r="Z617" s="7"/>
    </row>
    <row r="618" ht="14.25" customHeight="1">
      <c r="A618" s="7"/>
      <c r="B618" s="7"/>
      <c r="C618" s="4"/>
      <c r="D618" s="4"/>
      <c r="E618" s="7"/>
      <c r="F618" s="4"/>
      <c r="G618" s="4"/>
      <c r="H618" s="4"/>
      <c r="I618" s="7"/>
      <c r="J618" s="7"/>
      <c r="K618" s="7"/>
      <c r="L618" s="7"/>
      <c r="M618" s="7"/>
      <c r="N618" s="7"/>
      <c r="O618" s="7"/>
      <c r="P618" s="7"/>
      <c r="Q618" s="7"/>
      <c r="R618" s="7"/>
      <c r="S618" s="7"/>
      <c r="T618" s="7"/>
      <c r="U618" s="7"/>
      <c r="V618" s="7"/>
      <c r="W618" s="7"/>
      <c r="X618" s="7"/>
      <c r="Y618" s="7"/>
      <c r="Z618" s="7"/>
    </row>
    <row r="619" ht="14.25" customHeight="1">
      <c r="A619" s="7"/>
      <c r="B619" s="7"/>
      <c r="C619" s="4"/>
      <c r="D619" s="4"/>
      <c r="E619" s="7"/>
      <c r="F619" s="4"/>
      <c r="G619" s="4"/>
      <c r="H619" s="4"/>
      <c r="I619" s="7"/>
      <c r="J619" s="7"/>
      <c r="K619" s="7"/>
      <c r="L619" s="7"/>
      <c r="M619" s="7"/>
      <c r="N619" s="7"/>
      <c r="O619" s="7"/>
      <c r="P619" s="7"/>
      <c r="Q619" s="7"/>
      <c r="R619" s="7"/>
      <c r="S619" s="7"/>
      <c r="T619" s="7"/>
      <c r="U619" s="7"/>
      <c r="V619" s="7"/>
      <c r="W619" s="7"/>
      <c r="X619" s="7"/>
      <c r="Y619" s="7"/>
      <c r="Z619" s="7"/>
    </row>
    <row r="620" ht="14.25" customHeight="1">
      <c r="A620" s="7"/>
      <c r="B620" s="7"/>
      <c r="C620" s="4"/>
      <c r="D620" s="4"/>
      <c r="E620" s="7"/>
      <c r="F620" s="4"/>
      <c r="G620" s="4"/>
      <c r="H620" s="4"/>
      <c r="I620" s="7"/>
      <c r="J620" s="7"/>
      <c r="K620" s="7"/>
      <c r="L620" s="7"/>
      <c r="M620" s="7"/>
      <c r="N620" s="7"/>
      <c r="O620" s="7"/>
      <c r="P620" s="7"/>
      <c r="Q620" s="7"/>
      <c r="R620" s="7"/>
      <c r="S620" s="7"/>
      <c r="T620" s="7"/>
      <c r="U620" s="7"/>
      <c r="V620" s="7"/>
      <c r="W620" s="7"/>
      <c r="X620" s="7"/>
      <c r="Y620" s="7"/>
      <c r="Z620" s="7"/>
    </row>
    <row r="621" ht="14.25" customHeight="1">
      <c r="A621" s="7"/>
      <c r="B621" s="7"/>
      <c r="C621" s="4"/>
      <c r="D621" s="4"/>
      <c r="E621" s="7"/>
      <c r="F621" s="4"/>
      <c r="G621" s="4"/>
      <c r="H621" s="4"/>
      <c r="I621" s="7"/>
      <c r="J621" s="7"/>
      <c r="K621" s="7"/>
      <c r="L621" s="7"/>
      <c r="M621" s="7"/>
      <c r="N621" s="7"/>
      <c r="O621" s="7"/>
      <c r="P621" s="7"/>
      <c r="Q621" s="7"/>
      <c r="R621" s="7"/>
      <c r="S621" s="7"/>
      <c r="T621" s="7"/>
      <c r="U621" s="7"/>
      <c r="V621" s="7"/>
      <c r="W621" s="7"/>
      <c r="X621" s="7"/>
      <c r="Y621" s="7"/>
      <c r="Z621" s="7"/>
    </row>
    <row r="622" ht="14.25" customHeight="1">
      <c r="A622" s="7"/>
      <c r="B622" s="7"/>
      <c r="C622" s="4"/>
      <c r="D622" s="4"/>
      <c r="E622" s="7"/>
      <c r="F622" s="4"/>
      <c r="G622" s="4"/>
      <c r="H622" s="4"/>
      <c r="I622" s="7"/>
      <c r="J622" s="7"/>
      <c r="K622" s="7"/>
      <c r="L622" s="7"/>
      <c r="M622" s="7"/>
      <c r="N622" s="7"/>
      <c r="O622" s="7"/>
      <c r="P622" s="7"/>
      <c r="Q622" s="7"/>
      <c r="R622" s="7"/>
      <c r="S622" s="7"/>
      <c r="T622" s="7"/>
      <c r="U622" s="7"/>
      <c r="V622" s="7"/>
      <c r="W622" s="7"/>
      <c r="X622" s="7"/>
      <c r="Y622" s="7"/>
      <c r="Z622" s="7"/>
    </row>
    <row r="623" ht="14.25" customHeight="1">
      <c r="A623" s="7"/>
      <c r="B623" s="7"/>
      <c r="C623" s="4"/>
      <c r="D623" s="4"/>
      <c r="E623" s="7"/>
      <c r="F623" s="4"/>
      <c r="G623" s="4"/>
      <c r="H623" s="4"/>
      <c r="I623" s="7"/>
      <c r="J623" s="7"/>
      <c r="K623" s="7"/>
      <c r="L623" s="7"/>
      <c r="M623" s="7"/>
      <c r="N623" s="7"/>
      <c r="O623" s="7"/>
      <c r="P623" s="7"/>
      <c r="Q623" s="7"/>
      <c r="R623" s="7"/>
      <c r="S623" s="7"/>
      <c r="T623" s="7"/>
      <c r="U623" s="7"/>
      <c r="V623" s="7"/>
      <c r="W623" s="7"/>
      <c r="X623" s="7"/>
      <c r="Y623" s="7"/>
      <c r="Z623" s="7"/>
    </row>
    <row r="624" ht="14.25" customHeight="1">
      <c r="A624" s="7"/>
      <c r="B624" s="7"/>
      <c r="C624" s="4"/>
      <c r="D624" s="4"/>
      <c r="E624" s="7"/>
      <c r="F624" s="4"/>
      <c r="G624" s="4"/>
      <c r="H624" s="4"/>
      <c r="I624" s="7"/>
      <c r="J624" s="7"/>
      <c r="K624" s="7"/>
      <c r="L624" s="7"/>
      <c r="M624" s="7"/>
      <c r="N624" s="7"/>
      <c r="O624" s="7"/>
      <c r="P624" s="7"/>
      <c r="Q624" s="7"/>
      <c r="R624" s="7"/>
      <c r="S624" s="7"/>
      <c r="T624" s="7"/>
      <c r="U624" s="7"/>
      <c r="V624" s="7"/>
      <c r="W624" s="7"/>
      <c r="X624" s="7"/>
      <c r="Y624" s="7"/>
      <c r="Z624" s="7"/>
    </row>
    <row r="625" ht="14.25" customHeight="1">
      <c r="A625" s="7"/>
      <c r="B625" s="7"/>
      <c r="C625" s="4"/>
      <c r="D625" s="4"/>
      <c r="E625" s="7"/>
      <c r="F625" s="4"/>
      <c r="G625" s="4"/>
      <c r="H625" s="4"/>
      <c r="I625" s="7"/>
      <c r="J625" s="7"/>
      <c r="K625" s="7"/>
      <c r="L625" s="7"/>
      <c r="M625" s="7"/>
      <c r="N625" s="7"/>
      <c r="O625" s="7"/>
      <c r="P625" s="7"/>
      <c r="Q625" s="7"/>
      <c r="R625" s="7"/>
      <c r="S625" s="7"/>
      <c r="T625" s="7"/>
      <c r="U625" s="7"/>
      <c r="V625" s="7"/>
      <c r="W625" s="7"/>
      <c r="X625" s="7"/>
      <c r="Y625" s="7"/>
      <c r="Z625" s="7"/>
    </row>
    <row r="626" ht="14.25" customHeight="1">
      <c r="A626" s="7"/>
      <c r="B626" s="7"/>
      <c r="C626" s="4"/>
      <c r="D626" s="4"/>
      <c r="E626" s="7"/>
      <c r="F626" s="4"/>
      <c r="G626" s="4"/>
      <c r="H626" s="4"/>
      <c r="I626" s="7"/>
      <c r="J626" s="7"/>
      <c r="K626" s="7"/>
      <c r="L626" s="7"/>
      <c r="M626" s="7"/>
      <c r="N626" s="7"/>
      <c r="O626" s="7"/>
      <c r="P626" s="7"/>
      <c r="Q626" s="7"/>
      <c r="R626" s="7"/>
      <c r="S626" s="7"/>
      <c r="T626" s="7"/>
      <c r="U626" s="7"/>
      <c r="V626" s="7"/>
      <c r="W626" s="7"/>
      <c r="X626" s="7"/>
      <c r="Y626" s="7"/>
      <c r="Z626" s="7"/>
    </row>
    <row r="627" ht="14.25" customHeight="1">
      <c r="A627" s="7"/>
      <c r="B627" s="7"/>
      <c r="C627" s="4"/>
      <c r="D627" s="4"/>
      <c r="E627" s="7"/>
      <c r="F627" s="4"/>
      <c r="G627" s="4"/>
      <c r="H627" s="4"/>
      <c r="I627" s="7"/>
      <c r="J627" s="7"/>
      <c r="K627" s="7"/>
      <c r="L627" s="7"/>
      <c r="M627" s="7"/>
      <c r="N627" s="7"/>
      <c r="O627" s="7"/>
      <c r="P627" s="7"/>
      <c r="Q627" s="7"/>
      <c r="R627" s="7"/>
      <c r="S627" s="7"/>
      <c r="T627" s="7"/>
      <c r="U627" s="7"/>
      <c r="V627" s="7"/>
      <c r="W627" s="7"/>
      <c r="X627" s="7"/>
      <c r="Y627" s="7"/>
      <c r="Z627" s="7"/>
    </row>
    <row r="628" ht="14.25" customHeight="1">
      <c r="A628" s="7"/>
      <c r="B628" s="7"/>
      <c r="C628" s="4"/>
      <c r="D628" s="4"/>
      <c r="E628" s="7"/>
      <c r="F628" s="4"/>
      <c r="G628" s="4"/>
      <c r="H628" s="4"/>
      <c r="I628" s="7"/>
      <c r="J628" s="7"/>
      <c r="K628" s="7"/>
      <c r="L628" s="7"/>
      <c r="M628" s="7"/>
      <c r="N628" s="7"/>
      <c r="O628" s="7"/>
      <c r="P628" s="7"/>
      <c r="Q628" s="7"/>
      <c r="R628" s="7"/>
      <c r="S628" s="7"/>
      <c r="T628" s="7"/>
      <c r="U628" s="7"/>
      <c r="V628" s="7"/>
      <c r="W628" s="7"/>
      <c r="X628" s="7"/>
      <c r="Y628" s="7"/>
      <c r="Z628" s="7"/>
    </row>
    <row r="629" ht="14.25" customHeight="1">
      <c r="A629" s="7"/>
      <c r="B629" s="7"/>
      <c r="C629" s="4"/>
      <c r="D629" s="4"/>
      <c r="E629" s="7"/>
      <c r="F629" s="4"/>
      <c r="G629" s="4"/>
      <c r="H629" s="4"/>
      <c r="I629" s="7"/>
      <c r="J629" s="7"/>
      <c r="K629" s="7"/>
      <c r="L629" s="7"/>
      <c r="M629" s="7"/>
      <c r="N629" s="7"/>
      <c r="O629" s="7"/>
      <c r="P629" s="7"/>
      <c r="Q629" s="7"/>
      <c r="R629" s="7"/>
      <c r="S629" s="7"/>
      <c r="T629" s="7"/>
      <c r="U629" s="7"/>
      <c r="V629" s="7"/>
      <c r="W629" s="7"/>
      <c r="X629" s="7"/>
      <c r="Y629" s="7"/>
      <c r="Z629" s="7"/>
    </row>
    <row r="630" ht="14.25" customHeight="1">
      <c r="A630" s="7"/>
      <c r="B630" s="7"/>
      <c r="C630" s="4"/>
      <c r="D630" s="4"/>
      <c r="E630" s="7"/>
      <c r="F630" s="4"/>
      <c r="G630" s="4"/>
      <c r="H630" s="4"/>
      <c r="I630" s="7"/>
      <c r="J630" s="7"/>
      <c r="K630" s="7"/>
      <c r="L630" s="7"/>
      <c r="M630" s="7"/>
      <c r="N630" s="7"/>
      <c r="O630" s="7"/>
      <c r="P630" s="7"/>
      <c r="Q630" s="7"/>
      <c r="R630" s="7"/>
      <c r="S630" s="7"/>
      <c r="T630" s="7"/>
      <c r="U630" s="7"/>
      <c r="V630" s="7"/>
      <c r="W630" s="7"/>
      <c r="X630" s="7"/>
      <c r="Y630" s="7"/>
      <c r="Z630" s="7"/>
    </row>
    <row r="631" ht="14.25" customHeight="1">
      <c r="A631" s="7"/>
      <c r="B631" s="7"/>
      <c r="C631" s="4"/>
      <c r="D631" s="4"/>
      <c r="E631" s="7"/>
      <c r="F631" s="4"/>
      <c r="G631" s="4"/>
      <c r="H631" s="4"/>
      <c r="I631" s="7"/>
      <c r="J631" s="7"/>
      <c r="K631" s="7"/>
      <c r="L631" s="7"/>
      <c r="M631" s="7"/>
      <c r="N631" s="7"/>
      <c r="O631" s="7"/>
      <c r="P631" s="7"/>
      <c r="Q631" s="7"/>
      <c r="R631" s="7"/>
      <c r="S631" s="7"/>
      <c r="T631" s="7"/>
      <c r="U631" s="7"/>
      <c r="V631" s="7"/>
      <c r="W631" s="7"/>
      <c r="X631" s="7"/>
      <c r="Y631" s="7"/>
      <c r="Z631" s="7"/>
    </row>
    <row r="632" ht="14.25" customHeight="1">
      <c r="A632" s="7"/>
      <c r="B632" s="7"/>
      <c r="C632" s="4"/>
      <c r="D632" s="4"/>
      <c r="E632" s="7"/>
      <c r="F632" s="4"/>
      <c r="G632" s="4"/>
      <c r="H632" s="4"/>
      <c r="I632" s="7"/>
      <c r="J632" s="7"/>
      <c r="K632" s="7"/>
      <c r="L632" s="7"/>
      <c r="M632" s="7"/>
      <c r="N632" s="7"/>
      <c r="O632" s="7"/>
      <c r="P632" s="7"/>
      <c r="Q632" s="7"/>
      <c r="R632" s="7"/>
      <c r="S632" s="7"/>
      <c r="T632" s="7"/>
      <c r="U632" s="7"/>
      <c r="V632" s="7"/>
      <c r="W632" s="7"/>
      <c r="X632" s="7"/>
      <c r="Y632" s="7"/>
      <c r="Z632" s="7"/>
    </row>
    <row r="633" ht="14.25" customHeight="1">
      <c r="A633" s="7"/>
      <c r="B633" s="7"/>
      <c r="C633" s="4"/>
      <c r="D633" s="4"/>
      <c r="E633" s="7"/>
      <c r="F633" s="4"/>
      <c r="G633" s="4"/>
      <c r="H633" s="4"/>
      <c r="I633" s="7"/>
      <c r="J633" s="7"/>
      <c r="K633" s="7"/>
      <c r="L633" s="7"/>
      <c r="M633" s="7"/>
      <c r="N633" s="7"/>
      <c r="O633" s="7"/>
      <c r="P633" s="7"/>
      <c r="Q633" s="7"/>
      <c r="R633" s="7"/>
      <c r="S633" s="7"/>
      <c r="T633" s="7"/>
      <c r="U633" s="7"/>
      <c r="V633" s="7"/>
      <c r="W633" s="7"/>
      <c r="X633" s="7"/>
      <c r="Y633" s="7"/>
      <c r="Z633" s="7"/>
    </row>
    <row r="634" ht="14.25" customHeight="1">
      <c r="A634" s="7"/>
      <c r="B634" s="7"/>
      <c r="C634" s="4"/>
      <c r="D634" s="4"/>
      <c r="E634" s="7"/>
      <c r="F634" s="4"/>
      <c r="G634" s="4"/>
      <c r="H634" s="4"/>
      <c r="I634" s="7"/>
      <c r="J634" s="7"/>
      <c r="K634" s="7"/>
      <c r="L634" s="7"/>
      <c r="M634" s="7"/>
      <c r="N634" s="7"/>
      <c r="O634" s="7"/>
      <c r="P634" s="7"/>
      <c r="Q634" s="7"/>
      <c r="R634" s="7"/>
      <c r="S634" s="7"/>
      <c r="T634" s="7"/>
      <c r="U634" s="7"/>
      <c r="V634" s="7"/>
      <c r="W634" s="7"/>
      <c r="X634" s="7"/>
      <c r="Y634" s="7"/>
      <c r="Z634" s="7"/>
    </row>
    <row r="635" ht="14.25" customHeight="1">
      <c r="A635" s="7"/>
      <c r="B635" s="7"/>
      <c r="C635" s="4"/>
      <c r="D635" s="4"/>
      <c r="E635" s="7"/>
      <c r="F635" s="4"/>
      <c r="G635" s="4"/>
      <c r="H635" s="4"/>
      <c r="I635" s="7"/>
      <c r="J635" s="7"/>
      <c r="K635" s="7"/>
      <c r="L635" s="7"/>
      <c r="M635" s="7"/>
      <c r="N635" s="7"/>
      <c r="O635" s="7"/>
      <c r="P635" s="7"/>
      <c r="Q635" s="7"/>
      <c r="R635" s="7"/>
      <c r="S635" s="7"/>
      <c r="T635" s="7"/>
      <c r="U635" s="7"/>
      <c r="V635" s="7"/>
      <c r="W635" s="7"/>
      <c r="X635" s="7"/>
      <c r="Y635" s="7"/>
      <c r="Z635" s="7"/>
    </row>
    <row r="636" ht="14.25" customHeight="1">
      <c r="A636" s="7"/>
      <c r="B636" s="7"/>
      <c r="C636" s="4"/>
      <c r="D636" s="4"/>
      <c r="E636" s="7"/>
      <c r="F636" s="4"/>
      <c r="G636" s="4"/>
      <c r="H636" s="4"/>
      <c r="I636" s="7"/>
      <c r="J636" s="7"/>
      <c r="K636" s="7"/>
      <c r="L636" s="7"/>
      <c r="M636" s="7"/>
      <c r="N636" s="7"/>
      <c r="O636" s="7"/>
      <c r="P636" s="7"/>
      <c r="Q636" s="7"/>
      <c r="R636" s="7"/>
      <c r="S636" s="7"/>
      <c r="T636" s="7"/>
      <c r="U636" s="7"/>
      <c r="V636" s="7"/>
      <c r="W636" s="7"/>
      <c r="X636" s="7"/>
      <c r="Y636" s="7"/>
      <c r="Z636" s="7"/>
    </row>
    <row r="637" ht="14.25" customHeight="1">
      <c r="A637" s="7"/>
      <c r="B637" s="7"/>
      <c r="C637" s="4"/>
      <c r="D637" s="4"/>
      <c r="E637" s="7"/>
      <c r="F637" s="4"/>
      <c r="G637" s="4"/>
      <c r="H637" s="4"/>
      <c r="I637" s="7"/>
      <c r="J637" s="7"/>
      <c r="K637" s="7"/>
      <c r="L637" s="7"/>
      <c r="M637" s="7"/>
      <c r="N637" s="7"/>
      <c r="O637" s="7"/>
      <c r="P637" s="7"/>
      <c r="Q637" s="7"/>
      <c r="R637" s="7"/>
      <c r="S637" s="7"/>
      <c r="T637" s="7"/>
      <c r="U637" s="7"/>
      <c r="V637" s="7"/>
      <c r="W637" s="7"/>
      <c r="X637" s="7"/>
      <c r="Y637" s="7"/>
      <c r="Z637" s="7"/>
    </row>
    <row r="638" ht="14.25" customHeight="1">
      <c r="A638" s="7"/>
      <c r="B638" s="7"/>
      <c r="C638" s="4"/>
      <c r="D638" s="4"/>
      <c r="E638" s="7"/>
      <c r="F638" s="4"/>
      <c r="G638" s="4"/>
      <c r="H638" s="4"/>
      <c r="I638" s="7"/>
      <c r="J638" s="7"/>
      <c r="K638" s="7"/>
      <c r="L638" s="7"/>
      <c r="M638" s="7"/>
      <c r="N638" s="7"/>
      <c r="O638" s="7"/>
      <c r="P638" s="7"/>
      <c r="Q638" s="7"/>
      <c r="R638" s="7"/>
      <c r="S638" s="7"/>
      <c r="T638" s="7"/>
      <c r="U638" s="7"/>
      <c r="V638" s="7"/>
      <c r="W638" s="7"/>
      <c r="X638" s="7"/>
      <c r="Y638" s="7"/>
      <c r="Z638" s="7"/>
    </row>
    <row r="639" ht="14.25" customHeight="1">
      <c r="A639" s="7"/>
      <c r="B639" s="7"/>
      <c r="C639" s="4"/>
      <c r="D639" s="4"/>
      <c r="E639" s="7"/>
      <c r="F639" s="4"/>
      <c r="G639" s="4"/>
      <c r="H639" s="4"/>
      <c r="I639" s="7"/>
      <c r="J639" s="7"/>
      <c r="K639" s="7"/>
      <c r="L639" s="7"/>
      <c r="M639" s="7"/>
      <c r="N639" s="7"/>
      <c r="O639" s="7"/>
      <c r="P639" s="7"/>
      <c r="Q639" s="7"/>
      <c r="R639" s="7"/>
      <c r="S639" s="7"/>
      <c r="T639" s="7"/>
      <c r="U639" s="7"/>
      <c r="V639" s="7"/>
      <c r="W639" s="7"/>
      <c r="X639" s="7"/>
      <c r="Y639" s="7"/>
      <c r="Z639" s="7"/>
    </row>
    <row r="640" ht="14.25" customHeight="1">
      <c r="A640" s="7"/>
      <c r="B640" s="7"/>
      <c r="C640" s="4"/>
      <c r="D640" s="4"/>
      <c r="E640" s="7"/>
      <c r="F640" s="4"/>
      <c r="G640" s="4"/>
      <c r="H640" s="4"/>
      <c r="I640" s="7"/>
      <c r="J640" s="7"/>
      <c r="K640" s="7"/>
      <c r="L640" s="7"/>
      <c r="M640" s="7"/>
      <c r="N640" s="7"/>
      <c r="O640" s="7"/>
      <c r="P640" s="7"/>
      <c r="Q640" s="7"/>
      <c r="R640" s="7"/>
      <c r="S640" s="7"/>
      <c r="T640" s="7"/>
      <c r="U640" s="7"/>
      <c r="V640" s="7"/>
      <c r="W640" s="7"/>
      <c r="X640" s="7"/>
      <c r="Y640" s="7"/>
      <c r="Z640" s="7"/>
    </row>
    <row r="641" ht="14.25" customHeight="1">
      <c r="A641" s="7"/>
      <c r="B641" s="7"/>
      <c r="C641" s="4"/>
      <c r="D641" s="4"/>
      <c r="E641" s="7"/>
      <c r="F641" s="4"/>
      <c r="G641" s="4"/>
      <c r="H641" s="4"/>
      <c r="I641" s="7"/>
      <c r="J641" s="7"/>
      <c r="K641" s="7"/>
      <c r="L641" s="7"/>
      <c r="M641" s="7"/>
      <c r="N641" s="7"/>
      <c r="O641" s="7"/>
      <c r="P641" s="7"/>
      <c r="Q641" s="7"/>
      <c r="R641" s="7"/>
      <c r="S641" s="7"/>
      <c r="T641" s="7"/>
      <c r="U641" s="7"/>
      <c r="V641" s="7"/>
      <c r="W641" s="7"/>
      <c r="X641" s="7"/>
      <c r="Y641" s="7"/>
      <c r="Z641" s="7"/>
    </row>
    <row r="642" ht="14.25" customHeight="1">
      <c r="A642" s="7"/>
      <c r="B642" s="7"/>
      <c r="C642" s="4"/>
      <c r="D642" s="4"/>
      <c r="E642" s="7"/>
      <c r="F642" s="4"/>
      <c r="G642" s="4"/>
      <c r="H642" s="4"/>
      <c r="I642" s="7"/>
      <c r="J642" s="7"/>
      <c r="K642" s="7"/>
      <c r="L642" s="7"/>
      <c r="M642" s="7"/>
      <c r="N642" s="7"/>
      <c r="O642" s="7"/>
      <c r="P642" s="7"/>
      <c r="Q642" s="7"/>
      <c r="R642" s="7"/>
      <c r="S642" s="7"/>
      <c r="T642" s="7"/>
      <c r="U642" s="7"/>
      <c r="V642" s="7"/>
      <c r="W642" s="7"/>
      <c r="X642" s="7"/>
      <c r="Y642" s="7"/>
      <c r="Z642" s="7"/>
    </row>
    <row r="643" ht="14.25" customHeight="1">
      <c r="A643" s="7"/>
      <c r="B643" s="7"/>
      <c r="C643" s="4"/>
      <c r="D643" s="4"/>
      <c r="E643" s="7"/>
      <c r="F643" s="4"/>
      <c r="G643" s="4"/>
      <c r="H643" s="4"/>
      <c r="I643" s="7"/>
      <c r="J643" s="7"/>
      <c r="K643" s="7"/>
      <c r="L643" s="7"/>
      <c r="M643" s="7"/>
      <c r="N643" s="7"/>
      <c r="O643" s="7"/>
      <c r="P643" s="7"/>
      <c r="Q643" s="7"/>
      <c r="R643" s="7"/>
      <c r="S643" s="7"/>
      <c r="T643" s="7"/>
      <c r="U643" s="7"/>
      <c r="V643" s="7"/>
      <c r="W643" s="7"/>
      <c r="X643" s="7"/>
      <c r="Y643" s="7"/>
      <c r="Z643" s="7"/>
    </row>
    <row r="644" ht="14.25" customHeight="1">
      <c r="A644" s="7"/>
      <c r="B644" s="7"/>
      <c r="C644" s="4"/>
      <c r="D644" s="4"/>
      <c r="E644" s="7"/>
      <c r="F644" s="4"/>
      <c r="G644" s="4"/>
      <c r="H644" s="4"/>
      <c r="I644" s="7"/>
      <c r="J644" s="7"/>
      <c r="K644" s="7"/>
      <c r="L644" s="7"/>
      <c r="M644" s="7"/>
      <c r="N644" s="7"/>
      <c r="O644" s="7"/>
      <c r="P644" s="7"/>
      <c r="Q644" s="7"/>
      <c r="R644" s="7"/>
      <c r="S644" s="7"/>
      <c r="T644" s="7"/>
      <c r="U644" s="7"/>
      <c r="V644" s="7"/>
      <c r="W644" s="7"/>
      <c r="X644" s="7"/>
      <c r="Y644" s="7"/>
      <c r="Z644" s="7"/>
    </row>
    <row r="645" ht="14.25" customHeight="1">
      <c r="A645" s="7"/>
      <c r="B645" s="7"/>
      <c r="C645" s="4"/>
      <c r="D645" s="4"/>
      <c r="E645" s="7"/>
      <c r="F645" s="4"/>
      <c r="G645" s="4"/>
      <c r="H645" s="4"/>
      <c r="I645" s="7"/>
      <c r="J645" s="7"/>
      <c r="K645" s="7"/>
      <c r="L645" s="7"/>
      <c r="M645" s="7"/>
      <c r="N645" s="7"/>
      <c r="O645" s="7"/>
      <c r="P645" s="7"/>
      <c r="Q645" s="7"/>
      <c r="R645" s="7"/>
      <c r="S645" s="7"/>
      <c r="T645" s="7"/>
      <c r="U645" s="7"/>
      <c r="V645" s="7"/>
      <c r="W645" s="7"/>
      <c r="X645" s="7"/>
      <c r="Y645" s="7"/>
      <c r="Z645" s="7"/>
    </row>
    <row r="646" ht="14.25" customHeight="1">
      <c r="A646" s="7"/>
      <c r="B646" s="7"/>
      <c r="C646" s="4"/>
      <c r="D646" s="4"/>
      <c r="E646" s="7"/>
      <c r="F646" s="4"/>
      <c r="G646" s="4"/>
      <c r="H646" s="4"/>
      <c r="I646" s="7"/>
      <c r="J646" s="7"/>
      <c r="K646" s="7"/>
      <c r="L646" s="7"/>
      <c r="M646" s="7"/>
      <c r="N646" s="7"/>
      <c r="O646" s="7"/>
      <c r="P646" s="7"/>
      <c r="Q646" s="7"/>
      <c r="R646" s="7"/>
      <c r="S646" s="7"/>
      <c r="T646" s="7"/>
      <c r="U646" s="7"/>
      <c r="V646" s="7"/>
      <c r="W646" s="7"/>
      <c r="X646" s="7"/>
      <c r="Y646" s="7"/>
      <c r="Z646" s="7"/>
    </row>
    <row r="647" ht="14.25" customHeight="1">
      <c r="A647" s="7"/>
      <c r="B647" s="7"/>
      <c r="C647" s="4"/>
      <c r="D647" s="4"/>
      <c r="E647" s="7"/>
      <c r="F647" s="4"/>
      <c r="G647" s="4"/>
      <c r="H647" s="4"/>
      <c r="I647" s="7"/>
      <c r="J647" s="7"/>
      <c r="K647" s="7"/>
      <c r="L647" s="7"/>
      <c r="M647" s="7"/>
      <c r="N647" s="7"/>
      <c r="O647" s="7"/>
      <c r="P647" s="7"/>
      <c r="Q647" s="7"/>
      <c r="R647" s="7"/>
      <c r="S647" s="7"/>
      <c r="T647" s="7"/>
      <c r="U647" s="7"/>
      <c r="V647" s="7"/>
      <c r="W647" s="7"/>
      <c r="X647" s="7"/>
      <c r="Y647" s="7"/>
      <c r="Z647" s="7"/>
    </row>
    <row r="648" ht="14.25" customHeight="1">
      <c r="A648" s="7"/>
      <c r="B648" s="7"/>
      <c r="C648" s="4"/>
      <c r="D648" s="4"/>
      <c r="E648" s="7"/>
      <c r="F648" s="4"/>
      <c r="G648" s="4"/>
      <c r="H648" s="4"/>
      <c r="I648" s="7"/>
      <c r="J648" s="7"/>
      <c r="K648" s="7"/>
      <c r="L648" s="7"/>
      <c r="M648" s="7"/>
      <c r="N648" s="7"/>
      <c r="O648" s="7"/>
      <c r="P648" s="7"/>
      <c r="Q648" s="7"/>
      <c r="R648" s="7"/>
      <c r="S648" s="7"/>
      <c r="T648" s="7"/>
      <c r="U648" s="7"/>
      <c r="V648" s="7"/>
      <c r="W648" s="7"/>
      <c r="X648" s="7"/>
      <c r="Y648" s="7"/>
      <c r="Z648" s="7"/>
    </row>
    <row r="649" ht="14.25" customHeight="1">
      <c r="A649" s="7"/>
      <c r="B649" s="7"/>
      <c r="C649" s="4"/>
      <c r="D649" s="4"/>
      <c r="E649" s="7"/>
      <c r="F649" s="4"/>
      <c r="G649" s="4"/>
      <c r="H649" s="4"/>
      <c r="I649" s="7"/>
      <c r="J649" s="7"/>
      <c r="K649" s="7"/>
      <c r="L649" s="7"/>
      <c r="M649" s="7"/>
      <c r="N649" s="7"/>
      <c r="O649" s="7"/>
      <c r="P649" s="7"/>
      <c r="Q649" s="7"/>
      <c r="R649" s="7"/>
      <c r="S649" s="7"/>
      <c r="T649" s="7"/>
      <c r="U649" s="7"/>
      <c r="V649" s="7"/>
      <c r="W649" s="7"/>
      <c r="X649" s="7"/>
      <c r="Y649" s="7"/>
      <c r="Z649" s="7"/>
    </row>
    <row r="650" ht="14.25" customHeight="1">
      <c r="A650" s="7"/>
      <c r="B650" s="7"/>
      <c r="C650" s="4"/>
      <c r="D650" s="4"/>
      <c r="E650" s="7"/>
      <c r="F650" s="4"/>
      <c r="G650" s="4"/>
      <c r="H650" s="4"/>
      <c r="I650" s="7"/>
      <c r="J650" s="7"/>
      <c r="K650" s="7"/>
      <c r="L650" s="7"/>
      <c r="M650" s="7"/>
      <c r="N650" s="7"/>
      <c r="O650" s="7"/>
      <c r="P650" s="7"/>
      <c r="Q650" s="7"/>
      <c r="R650" s="7"/>
      <c r="S650" s="7"/>
      <c r="T650" s="7"/>
      <c r="U650" s="7"/>
      <c r="V650" s="7"/>
      <c r="W650" s="7"/>
      <c r="X650" s="7"/>
      <c r="Y650" s="7"/>
      <c r="Z650" s="7"/>
    </row>
    <row r="651" ht="14.25" customHeight="1">
      <c r="A651" s="7"/>
      <c r="B651" s="7"/>
      <c r="C651" s="4"/>
      <c r="D651" s="4"/>
      <c r="E651" s="7"/>
      <c r="F651" s="4"/>
      <c r="G651" s="4"/>
      <c r="H651" s="4"/>
      <c r="I651" s="7"/>
      <c r="J651" s="7"/>
      <c r="K651" s="7"/>
      <c r="L651" s="7"/>
      <c r="M651" s="7"/>
      <c r="N651" s="7"/>
      <c r="O651" s="7"/>
      <c r="P651" s="7"/>
      <c r="Q651" s="7"/>
      <c r="R651" s="7"/>
      <c r="S651" s="7"/>
      <c r="T651" s="7"/>
      <c r="U651" s="7"/>
      <c r="V651" s="7"/>
      <c r="W651" s="7"/>
      <c r="X651" s="7"/>
      <c r="Y651" s="7"/>
      <c r="Z651" s="7"/>
    </row>
    <row r="652" ht="14.25" customHeight="1">
      <c r="A652" s="7"/>
      <c r="B652" s="7"/>
      <c r="C652" s="4"/>
      <c r="D652" s="4"/>
      <c r="E652" s="7"/>
      <c r="F652" s="4"/>
      <c r="G652" s="4"/>
      <c r="H652" s="4"/>
      <c r="I652" s="7"/>
      <c r="J652" s="7"/>
      <c r="K652" s="7"/>
      <c r="L652" s="7"/>
      <c r="M652" s="7"/>
      <c r="N652" s="7"/>
      <c r="O652" s="7"/>
      <c r="P652" s="7"/>
      <c r="Q652" s="7"/>
      <c r="R652" s="7"/>
      <c r="S652" s="7"/>
      <c r="T652" s="7"/>
      <c r="U652" s="7"/>
      <c r="V652" s="7"/>
      <c r="W652" s="7"/>
      <c r="X652" s="7"/>
      <c r="Y652" s="7"/>
      <c r="Z652" s="7"/>
    </row>
    <row r="653" ht="14.25" customHeight="1">
      <c r="A653" s="7"/>
      <c r="B653" s="7"/>
      <c r="C653" s="4"/>
      <c r="D653" s="4"/>
      <c r="E653" s="7"/>
      <c r="F653" s="4"/>
      <c r="G653" s="4"/>
      <c r="H653" s="4"/>
      <c r="I653" s="7"/>
      <c r="J653" s="7"/>
      <c r="K653" s="7"/>
      <c r="L653" s="7"/>
      <c r="M653" s="7"/>
      <c r="N653" s="7"/>
      <c r="O653" s="7"/>
      <c r="P653" s="7"/>
      <c r="Q653" s="7"/>
      <c r="R653" s="7"/>
      <c r="S653" s="7"/>
      <c r="T653" s="7"/>
      <c r="U653" s="7"/>
      <c r="V653" s="7"/>
      <c r="W653" s="7"/>
      <c r="X653" s="7"/>
      <c r="Y653" s="7"/>
      <c r="Z653" s="7"/>
    </row>
    <row r="654" ht="14.25" customHeight="1">
      <c r="A654" s="7"/>
      <c r="B654" s="7"/>
      <c r="C654" s="4"/>
      <c r="D654" s="4"/>
      <c r="E654" s="7"/>
      <c r="F654" s="4"/>
      <c r="G654" s="4"/>
      <c r="H654" s="4"/>
      <c r="I654" s="7"/>
      <c r="J654" s="7"/>
      <c r="K654" s="7"/>
      <c r="L654" s="7"/>
      <c r="M654" s="7"/>
      <c r="N654" s="7"/>
      <c r="O654" s="7"/>
      <c r="P654" s="7"/>
      <c r="Q654" s="7"/>
      <c r="R654" s="7"/>
      <c r="S654" s="7"/>
      <c r="T654" s="7"/>
      <c r="U654" s="7"/>
      <c r="V654" s="7"/>
      <c r="W654" s="7"/>
      <c r="X654" s="7"/>
      <c r="Y654" s="7"/>
      <c r="Z654" s="7"/>
    </row>
    <row r="655" ht="14.25" customHeight="1">
      <c r="A655" s="7"/>
      <c r="B655" s="7"/>
      <c r="C655" s="4"/>
      <c r="D655" s="4"/>
      <c r="E655" s="7"/>
      <c r="F655" s="4"/>
      <c r="G655" s="4"/>
      <c r="H655" s="4"/>
      <c r="I655" s="7"/>
      <c r="J655" s="7"/>
      <c r="K655" s="7"/>
      <c r="L655" s="7"/>
      <c r="M655" s="7"/>
      <c r="N655" s="7"/>
      <c r="O655" s="7"/>
      <c r="P655" s="7"/>
      <c r="Q655" s="7"/>
      <c r="R655" s="7"/>
      <c r="S655" s="7"/>
      <c r="T655" s="7"/>
      <c r="U655" s="7"/>
      <c r="V655" s="7"/>
      <c r="W655" s="7"/>
      <c r="X655" s="7"/>
      <c r="Y655" s="7"/>
      <c r="Z655" s="7"/>
    </row>
    <row r="656" ht="14.25" customHeight="1">
      <c r="A656" s="7"/>
      <c r="B656" s="7"/>
      <c r="C656" s="4"/>
      <c r="D656" s="4"/>
      <c r="E656" s="7"/>
      <c r="F656" s="4"/>
      <c r="G656" s="4"/>
      <c r="H656" s="4"/>
      <c r="I656" s="7"/>
      <c r="J656" s="7"/>
      <c r="K656" s="7"/>
      <c r="L656" s="7"/>
      <c r="M656" s="7"/>
      <c r="N656" s="7"/>
      <c r="O656" s="7"/>
      <c r="P656" s="7"/>
      <c r="Q656" s="7"/>
      <c r="R656" s="7"/>
      <c r="S656" s="7"/>
      <c r="T656" s="7"/>
      <c r="U656" s="7"/>
      <c r="V656" s="7"/>
      <c r="W656" s="7"/>
      <c r="X656" s="7"/>
      <c r="Y656" s="7"/>
      <c r="Z656" s="7"/>
    </row>
    <row r="657" ht="14.25" customHeight="1">
      <c r="A657" s="7"/>
      <c r="B657" s="7"/>
      <c r="C657" s="4"/>
      <c r="D657" s="4"/>
      <c r="E657" s="7"/>
      <c r="F657" s="4"/>
      <c r="G657" s="4"/>
      <c r="H657" s="4"/>
      <c r="I657" s="7"/>
      <c r="J657" s="7"/>
      <c r="K657" s="7"/>
      <c r="L657" s="7"/>
      <c r="M657" s="7"/>
      <c r="N657" s="7"/>
      <c r="O657" s="7"/>
      <c r="P657" s="7"/>
      <c r="Q657" s="7"/>
      <c r="R657" s="7"/>
      <c r="S657" s="7"/>
      <c r="T657" s="7"/>
      <c r="U657" s="7"/>
      <c r="V657" s="7"/>
      <c r="W657" s="7"/>
      <c r="X657" s="7"/>
      <c r="Y657" s="7"/>
      <c r="Z657" s="7"/>
    </row>
    <row r="658" ht="14.25" customHeight="1">
      <c r="A658" s="7"/>
      <c r="B658" s="7"/>
      <c r="C658" s="4"/>
      <c r="D658" s="4"/>
      <c r="E658" s="7"/>
      <c r="F658" s="4"/>
      <c r="G658" s="4"/>
      <c r="H658" s="4"/>
      <c r="I658" s="7"/>
      <c r="J658" s="7"/>
      <c r="K658" s="7"/>
      <c r="L658" s="7"/>
      <c r="M658" s="7"/>
      <c r="N658" s="7"/>
      <c r="O658" s="7"/>
      <c r="P658" s="7"/>
      <c r="Q658" s="7"/>
      <c r="R658" s="7"/>
      <c r="S658" s="7"/>
      <c r="T658" s="7"/>
      <c r="U658" s="7"/>
      <c r="V658" s="7"/>
      <c r="W658" s="7"/>
      <c r="X658" s="7"/>
      <c r="Y658" s="7"/>
      <c r="Z658" s="7"/>
    </row>
    <row r="659" ht="14.25" customHeight="1">
      <c r="A659" s="7"/>
      <c r="B659" s="7"/>
      <c r="C659" s="4"/>
      <c r="D659" s="4"/>
      <c r="E659" s="7"/>
      <c r="F659" s="4"/>
      <c r="G659" s="4"/>
      <c r="H659" s="4"/>
      <c r="I659" s="7"/>
      <c r="J659" s="7"/>
      <c r="K659" s="7"/>
      <c r="L659" s="7"/>
      <c r="M659" s="7"/>
      <c r="N659" s="7"/>
      <c r="O659" s="7"/>
      <c r="P659" s="7"/>
      <c r="Q659" s="7"/>
      <c r="R659" s="7"/>
      <c r="S659" s="7"/>
      <c r="T659" s="7"/>
      <c r="U659" s="7"/>
      <c r="V659" s="7"/>
      <c r="W659" s="7"/>
      <c r="X659" s="7"/>
      <c r="Y659" s="7"/>
      <c r="Z659" s="7"/>
    </row>
    <row r="660" ht="14.25" customHeight="1">
      <c r="A660" s="7"/>
      <c r="B660" s="7"/>
      <c r="C660" s="4"/>
      <c r="D660" s="4"/>
      <c r="E660" s="7"/>
      <c r="F660" s="4"/>
      <c r="G660" s="4"/>
      <c r="H660" s="4"/>
      <c r="I660" s="7"/>
      <c r="J660" s="7"/>
      <c r="K660" s="7"/>
      <c r="L660" s="7"/>
      <c r="M660" s="7"/>
      <c r="N660" s="7"/>
      <c r="O660" s="7"/>
      <c r="P660" s="7"/>
      <c r="Q660" s="7"/>
      <c r="R660" s="7"/>
      <c r="S660" s="7"/>
      <c r="T660" s="7"/>
      <c r="U660" s="7"/>
      <c r="V660" s="7"/>
      <c r="W660" s="7"/>
      <c r="X660" s="7"/>
      <c r="Y660" s="7"/>
      <c r="Z660" s="7"/>
    </row>
    <row r="661" ht="14.25" customHeight="1">
      <c r="A661" s="7"/>
      <c r="B661" s="7"/>
      <c r="C661" s="4"/>
      <c r="D661" s="4"/>
      <c r="E661" s="7"/>
      <c r="F661" s="4"/>
      <c r="G661" s="4"/>
      <c r="H661" s="4"/>
      <c r="I661" s="7"/>
      <c r="J661" s="7"/>
      <c r="K661" s="7"/>
      <c r="L661" s="7"/>
      <c r="M661" s="7"/>
      <c r="N661" s="7"/>
      <c r="O661" s="7"/>
      <c r="P661" s="7"/>
      <c r="Q661" s="7"/>
      <c r="R661" s="7"/>
      <c r="S661" s="7"/>
      <c r="T661" s="7"/>
      <c r="U661" s="7"/>
      <c r="V661" s="7"/>
      <c r="W661" s="7"/>
      <c r="X661" s="7"/>
      <c r="Y661" s="7"/>
      <c r="Z661" s="7"/>
    </row>
    <row r="662" ht="14.25" customHeight="1">
      <c r="A662" s="7"/>
      <c r="B662" s="7"/>
      <c r="C662" s="4"/>
      <c r="D662" s="4"/>
      <c r="E662" s="7"/>
      <c r="F662" s="4"/>
      <c r="G662" s="4"/>
      <c r="H662" s="4"/>
      <c r="I662" s="7"/>
      <c r="J662" s="7"/>
      <c r="K662" s="7"/>
      <c r="L662" s="7"/>
      <c r="M662" s="7"/>
      <c r="N662" s="7"/>
      <c r="O662" s="7"/>
      <c r="P662" s="7"/>
      <c r="Q662" s="7"/>
      <c r="R662" s="7"/>
      <c r="S662" s="7"/>
      <c r="T662" s="7"/>
      <c r="U662" s="7"/>
      <c r="V662" s="7"/>
      <c r="W662" s="7"/>
      <c r="X662" s="7"/>
      <c r="Y662" s="7"/>
      <c r="Z662" s="7"/>
    </row>
    <row r="663" ht="14.25" customHeight="1">
      <c r="A663" s="7"/>
      <c r="B663" s="7"/>
      <c r="C663" s="4"/>
      <c r="D663" s="4"/>
      <c r="E663" s="7"/>
      <c r="F663" s="4"/>
      <c r="G663" s="4"/>
      <c r="H663" s="4"/>
      <c r="I663" s="7"/>
      <c r="J663" s="7"/>
      <c r="K663" s="7"/>
      <c r="L663" s="7"/>
      <c r="M663" s="7"/>
      <c r="N663" s="7"/>
      <c r="O663" s="7"/>
      <c r="P663" s="7"/>
      <c r="Q663" s="7"/>
      <c r="R663" s="7"/>
      <c r="S663" s="7"/>
      <c r="T663" s="7"/>
      <c r="U663" s="7"/>
      <c r="V663" s="7"/>
      <c r="W663" s="7"/>
      <c r="X663" s="7"/>
      <c r="Y663" s="7"/>
      <c r="Z663" s="7"/>
    </row>
    <row r="664" ht="14.25" customHeight="1">
      <c r="A664" s="7"/>
      <c r="B664" s="7"/>
      <c r="C664" s="4"/>
      <c r="D664" s="4"/>
      <c r="E664" s="7"/>
      <c r="F664" s="4"/>
      <c r="G664" s="4"/>
      <c r="H664" s="4"/>
      <c r="I664" s="7"/>
      <c r="J664" s="7"/>
      <c r="K664" s="7"/>
      <c r="L664" s="7"/>
      <c r="M664" s="7"/>
      <c r="N664" s="7"/>
      <c r="O664" s="7"/>
      <c r="P664" s="7"/>
      <c r="Q664" s="7"/>
      <c r="R664" s="7"/>
      <c r="S664" s="7"/>
      <c r="T664" s="7"/>
      <c r="U664" s="7"/>
      <c r="V664" s="7"/>
      <c r="W664" s="7"/>
      <c r="X664" s="7"/>
      <c r="Y664" s="7"/>
      <c r="Z664" s="7"/>
    </row>
    <row r="665" ht="14.25" customHeight="1">
      <c r="A665" s="7"/>
      <c r="B665" s="7"/>
      <c r="C665" s="4"/>
      <c r="D665" s="4"/>
      <c r="E665" s="7"/>
      <c r="F665" s="4"/>
      <c r="G665" s="4"/>
      <c r="H665" s="4"/>
      <c r="I665" s="7"/>
      <c r="J665" s="7"/>
      <c r="K665" s="7"/>
      <c r="L665" s="7"/>
      <c r="M665" s="7"/>
      <c r="N665" s="7"/>
      <c r="O665" s="7"/>
      <c r="P665" s="7"/>
      <c r="Q665" s="7"/>
      <c r="R665" s="7"/>
      <c r="S665" s="7"/>
      <c r="T665" s="7"/>
      <c r="U665" s="7"/>
      <c r="V665" s="7"/>
      <c r="W665" s="7"/>
      <c r="X665" s="7"/>
      <c r="Y665" s="7"/>
      <c r="Z665" s="7"/>
    </row>
    <row r="666" ht="14.25" customHeight="1">
      <c r="A666" s="7"/>
      <c r="B666" s="7"/>
      <c r="C666" s="4"/>
      <c r="D666" s="4"/>
      <c r="E666" s="7"/>
      <c r="F666" s="4"/>
      <c r="G666" s="4"/>
      <c r="H666" s="4"/>
      <c r="I666" s="7"/>
      <c r="J666" s="7"/>
      <c r="K666" s="7"/>
      <c r="L666" s="7"/>
      <c r="M666" s="7"/>
      <c r="N666" s="7"/>
      <c r="O666" s="7"/>
      <c r="P666" s="7"/>
      <c r="Q666" s="7"/>
      <c r="R666" s="7"/>
      <c r="S666" s="7"/>
      <c r="T666" s="7"/>
      <c r="U666" s="7"/>
      <c r="V666" s="7"/>
      <c r="W666" s="7"/>
      <c r="X666" s="7"/>
      <c r="Y666" s="7"/>
      <c r="Z666" s="7"/>
    </row>
    <row r="667" ht="14.25" customHeight="1">
      <c r="A667" s="7"/>
      <c r="B667" s="7"/>
      <c r="C667" s="4"/>
      <c r="D667" s="4"/>
      <c r="E667" s="7"/>
      <c r="F667" s="4"/>
      <c r="G667" s="4"/>
      <c r="H667" s="4"/>
      <c r="I667" s="7"/>
      <c r="J667" s="7"/>
      <c r="K667" s="7"/>
      <c r="L667" s="7"/>
      <c r="M667" s="7"/>
      <c r="N667" s="7"/>
      <c r="O667" s="7"/>
      <c r="P667" s="7"/>
      <c r="Q667" s="7"/>
      <c r="R667" s="7"/>
      <c r="S667" s="7"/>
      <c r="T667" s="7"/>
      <c r="U667" s="7"/>
      <c r="V667" s="7"/>
      <c r="W667" s="7"/>
      <c r="X667" s="7"/>
      <c r="Y667" s="7"/>
      <c r="Z667" s="7"/>
    </row>
    <row r="668" ht="14.25" customHeight="1">
      <c r="A668" s="7"/>
      <c r="B668" s="7"/>
      <c r="C668" s="4"/>
      <c r="D668" s="4"/>
      <c r="E668" s="7"/>
      <c r="F668" s="4"/>
      <c r="G668" s="4"/>
      <c r="H668" s="4"/>
      <c r="I668" s="7"/>
      <c r="J668" s="7"/>
      <c r="K668" s="7"/>
      <c r="L668" s="7"/>
      <c r="M668" s="7"/>
      <c r="N668" s="7"/>
      <c r="O668" s="7"/>
      <c r="P668" s="7"/>
      <c r="Q668" s="7"/>
      <c r="R668" s="7"/>
      <c r="S668" s="7"/>
      <c r="T668" s="7"/>
      <c r="U668" s="7"/>
      <c r="V668" s="7"/>
      <c r="W668" s="7"/>
      <c r="X668" s="7"/>
      <c r="Y668" s="7"/>
      <c r="Z668" s="7"/>
    </row>
    <row r="669" ht="14.25" customHeight="1">
      <c r="A669" s="7"/>
      <c r="B669" s="7"/>
      <c r="C669" s="4"/>
      <c r="D669" s="4"/>
      <c r="E669" s="7"/>
      <c r="F669" s="4"/>
      <c r="G669" s="4"/>
      <c r="H669" s="4"/>
      <c r="I669" s="7"/>
      <c r="J669" s="7"/>
      <c r="K669" s="7"/>
      <c r="L669" s="7"/>
      <c r="M669" s="7"/>
      <c r="N669" s="7"/>
      <c r="O669" s="7"/>
      <c r="P669" s="7"/>
      <c r="Q669" s="7"/>
      <c r="R669" s="7"/>
      <c r="S669" s="7"/>
      <c r="T669" s="7"/>
      <c r="U669" s="7"/>
      <c r="V669" s="7"/>
      <c r="W669" s="7"/>
      <c r="X669" s="7"/>
      <c r="Y669" s="7"/>
      <c r="Z669" s="7"/>
    </row>
    <row r="670" ht="14.25" customHeight="1">
      <c r="A670" s="7"/>
      <c r="B670" s="7"/>
      <c r="C670" s="4"/>
      <c r="D670" s="4"/>
      <c r="E670" s="7"/>
      <c r="F670" s="4"/>
      <c r="G670" s="4"/>
      <c r="H670" s="4"/>
      <c r="I670" s="7"/>
      <c r="J670" s="7"/>
      <c r="K670" s="7"/>
      <c r="L670" s="7"/>
      <c r="M670" s="7"/>
      <c r="N670" s="7"/>
      <c r="O670" s="7"/>
      <c r="P670" s="7"/>
      <c r="Q670" s="7"/>
      <c r="R670" s="7"/>
      <c r="S670" s="7"/>
      <c r="T670" s="7"/>
      <c r="U670" s="7"/>
      <c r="V670" s="7"/>
      <c r="W670" s="7"/>
      <c r="X670" s="7"/>
      <c r="Y670" s="7"/>
      <c r="Z670" s="7"/>
    </row>
    <row r="671" ht="14.25" customHeight="1">
      <c r="A671" s="7"/>
      <c r="B671" s="7"/>
      <c r="C671" s="4"/>
      <c r="D671" s="4"/>
      <c r="E671" s="7"/>
      <c r="F671" s="4"/>
      <c r="G671" s="4"/>
      <c r="H671" s="4"/>
      <c r="I671" s="7"/>
      <c r="J671" s="7"/>
      <c r="K671" s="7"/>
      <c r="L671" s="7"/>
      <c r="M671" s="7"/>
      <c r="N671" s="7"/>
      <c r="O671" s="7"/>
      <c r="P671" s="7"/>
      <c r="Q671" s="7"/>
      <c r="R671" s="7"/>
      <c r="S671" s="7"/>
      <c r="T671" s="7"/>
      <c r="U671" s="7"/>
      <c r="V671" s="7"/>
      <c r="W671" s="7"/>
      <c r="X671" s="7"/>
      <c r="Y671" s="7"/>
      <c r="Z671" s="7"/>
    </row>
    <row r="672" ht="14.25" customHeight="1">
      <c r="A672" s="7"/>
      <c r="B672" s="7"/>
      <c r="C672" s="4"/>
      <c r="D672" s="4"/>
      <c r="E672" s="7"/>
      <c r="F672" s="4"/>
      <c r="G672" s="4"/>
      <c r="H672" s="4"/>
      <c r="I672" s="7"/>
      <c r="J672" s="7"/>
      <c r="K672" s="7"/>
      <c r="L672" s="7"/>
      <c r="M672" s="7"/>
      <c r="N672" s="7"/>
      <c r="O672" s="7"/>
      <c r="P672" s="7"/>
      <c r="Q672" s="7"/>
      <c r="R672" s="7"/>
      <c r="S672" s="7"/>
      <c r="T672" s="7"/>
      <c r="U672" s="7"/>
      <c r="V672" s="7"/>
      <c r="W672" s="7"/>
      <c r="X672" s="7"/>
      <c r="Y672" s="7"/>
      <c r="Z672" s="7"/>
    </row>
    <row r="673" ht="14.25" customHeight="1">
      <c r="A673" s="7"/>
      <c r="B673" s="7"/>
      <c r="C673" s="4"/>
      <c r="D673" s="4"/>
      <c r="E673" s="7"/>
      <c r="F673" s="4"/>
      <c r="G673" s="4"/>
      <c r="H673" s="4"/>
      <c r="I673" s="7"/>
      <c r="J673" s="7"/>
      <c r="K673" s="7"/>
      <c r="L673" s="7"/>
      <c r="M673" s="7"/>
      <c r="N673" s="7"/>
      <c r="O673" s="7"/>
      <c r="P673" s="7"/>
      <c r="Q673" s="7"/>
      <c r="R673" s="7"/>
      <c r="S673" s="7"/>
      <c r="T673" s="7"/>
      <c r="U673" s="7"/>
      <c r="V673" s="7"/>
      <c r="W673" s="7"/>
      <c r="X673" s="7"/>
      <c r="Y673" s="7"/>
      <c r="Z673" s="7"/>
    </row>
    <row r="674" ht="14.25" customHeight="1">
      <c r="A674" s="7"/>
      <c r="B674" s="7"/>
      <c r="C674" s="4"/>
      <c r="D674" s="4"/>
      <c r="E674" s="7"/>
      <c r="F674" s="4"/>
      <c r="G674" s="4"/>
      <c r="H674" s="4"/>
      <c r="I674" s="7"/>
      <c r="J674" s="7"/>
      <c r="K674" s="7"/>
      <c r="L674" s="7"/>
      <c r="M674" s="7"/>
      <c r="N674" s="7"/>
      <c r="O674" s="7"/>
      <c r="P674" s="7"/>
      <c r="Q674" s="7"/>
      <c r="R674" s="7"/>
      <c r="S674" s="7"/>
      <c r="T674" s="7"/>
      <c r="U674" s="7"/>
      <c r="V674" s="7"/>
      <c r="W674" s="7"/>
      <c r="X674" s="7"/>
      <c r="Y674" s="7"/>
      <c r="Z674" s="7"/>
    </row>
    <row r="675" ht="14.25" customHeight="1">
      <c r="A675" s="7"/>
      <c r="B675" s="7"/>
      <c r="C675" s="4"/>
      <c r="D675" s="4"/>
      <c r="E675" s="7"/>
      <c r="F675" s="4"/>
      <c r="G675" s="4"/>
      <c r="H675" s="4"/>
      <c r="I675" s="7"/>
      <c r="J675" s="7"/>
      <c r="K675" s="7"/>
      <c r="L675" s="7"/>
      <c r="M675" s="7"/>
      <c r="N675" s="7"/>
      <c r="O675" s="7"/>
      <c r="P675" s="7"/>
      <c r="Q675" s="7"/>
      <c r="R675" s="7"/>
      <c r="S675" s="7"/>
      <c r="T675" s="7"/>
      <c r="U675" s="7"/>
      <c r="V675" s="7"/>
      <c r="W675" s="7"/>
      <c r="X675" s="7"/>
      <c r="Y675" s="7"/>
      <c r="Z675" s="7"/>
    </row>
    <row r="676" ht="14.25" customHeight="1">
      <c r="A676" s="7"/>
      <c r="B676" s="7"/>
      <c r="C676" s="4"/>
      <c r="D676" s="4"/>
      <c r="E676" s="7"/>
      <c r="F676" s="4"/>
      <c r="G676" s="4"/>
      <c r="H676" s="4"/>
      <c r="I676" s="7"/>
      <c r="J676" s="7"/>
      <c r="K676" s="7"/>
      <c r="L676" s="7"/>
      <c r="M676" s="7"/>
      <c r="N676" s="7"/>
      <c r="O676" s="7"/>
      <c r="P676" s="7"/>
      <c r="Q676" s="7"/>
      <c r="R676" s="7"/>
      <c r="S676" s="7"/>
      <c r="T676" s="7"/>
      <c r="U676" s="7"/>
      <c r="V676" s="7"/>
      <c r="W676" s="7"/>
      <c r="X676" s="7"/>
      <c r="Y676" s="7"/>
      <c r="Z676" s="7"/>
    </row>
    <row r="677" ht="14.25" customHeight="1">
      <c r="A677" s="7"/>
      <c r="B677" s="7"/>
      <c r="C677" s="4"/>
      <c r="D677" s="4"/>
      <c r="E677" s="7"/>
      <c r="F677" s="4"/>
      <c r="G677" s="4"/>
      <c r="H677" s="4"/>
      <c r="I677" s="7"/>
      <c r="J677" s="7"/>
      <c r="K677" s="7"/>
      <c r="L677" s="7"/>
      <c r="M677" s="7"/>
      <c r="N677" s="7"/>
      <c r="O677" s="7"/>
      <c r="P677" s="7"/>
      <c r="Q677" s="7"/>
      <c r="R677" s="7"/>
      <c r="S677" s="7"/>
      <c r="T677" s="7"/>
      <c r="U677" s="7"/>
      <c r="V677" s="7"/>
      <c r="W677" s="7"/>
      <c r="X677" s="7"/>
      <c r="Y677" s="7"/>
      <c r="Z677" s="7"/>
    </row>
    <row r="678" ht="14.25" customHeight="1">
      <c r="A678" s="7"/>
      <c r="B678" s="7"/>
      <c r="C678" s="4"/>
      <c r="D678" s="4"/>
      <c r="E678" s="7"/>
      <c r="F678" s="4"/>
      <c r="G678" s="4"/>
      <c r="H678" s="4"/>
      <c r="I678" s="7"/>
      <c r="J678" s="7"/>
      <c r="K678" s="7"/>
      <c r="L678" s="7"/>
      <c r="M678" s="7"/>
      <c r="N678" s="7"/>
      <c r="O678" s="7"/>
      <c r="P678" s="7"/>
      <c r="Q678" s="7"/>
      <c r="R678" s="7"/>
      <c r="S678" s="7"/>
      <c r="T678" s="7"/>
      <c r="U678" s="7"/>
      <c r="V678" s="7"/>
      <c r="W678" s="7"/>
      <c r="X678" s="7"/>
      <c r="Y678" s="7"/>
      <c r="Z678" s="7"/>
    </row>
    <row r="679" ht="14.25" customHeight="1">
      <c r="A679" s="7"/>
      <c r="B679" s="7"/>
      <c r="C679" s="4"/>
      <c r="D679" s="4"/>
      <c r="E679" s="7"/>
      <c r="F679" s="4"/>
      <c r="G679" s="4"/>
      <c r="H679" s="4"/>
      <c r="I679" s="7"/>
      <c r="J679" s="7"/>
      <c r="K679" s="7"/>
      <c r="L679" s="7"/>
      <c r="M679" s="7"/>
      <c r="N679" s="7"/>
      <c r="O679" s="7"/>
      <c r="P679" s="7"/>
      <c r="Q679" s="7"/>
      <c r="R679" s="7"/>
      <c r="S679" s="7"/>
      <c r="T679" s="7"/>
      <c r="U679" s="7"/>
      <c r="V679" s="7"/>
      <c r="W679" s="7"/>
      <c r="X679" s="7"/>
      <c r="Y679" s="7"/>
      <c r="Z679" s="7"/>
    </row>
    <row r="680" ht="14.25" customHeight="1">
      <c r="A680" s="7"/>
      <c r="B680" s="7"/>
      <c r="C680" s="4"/>
      <c r="D680" s="4"/>
      <c r="E680" s="7"/>
      <c r="F680" s="4"/>
      <c r="G680" s="4"/>
      <c r="H680" s="4"/>
      <c r="I680" s="7"/>
      <c r="J680" s="7"/>
      <c r="K680" s="7"/>
      <c r="L680" s="7"/>
      <c r="M680" s="7"/>
      <c r="N680" s="7"/>
      <c r="O680" s="7"/>
      <c r="P680" s="7"/>
      <c r="Q680" s="7"/>
      <c r="R680" s="7"/>
      <c r="S680" s="7"/>
      <c r="T680" s="7"/>
      <c r="U680" s="7"/>
      <c r="V680" s="7"/>
      <c r="W680" s="7"/>
      <c r="X680" s="7"/>
      <c r="Y680" s="7"/>
      <c r="Z680" s="7"/>
    </row>
    <row r="681" ht="14.25" customHeight="1">
      <c r="A681" s="7"/>
      <c r="B681" s="7"/>
      <c r="C681" s="4"/>
      <c r="D681" s="4"/>
      <c r="E681" s="7"/>
      <c r="F681" s="4"/>
      <c r="G681" s="4"/>
      <c r="H681" s="4"/>
      <c r="I681" s="7"/>
      <c r="J681" s="7"/>
      <c r="K681" s="7"/>
      <c r="L681" s="7"/>
      <c r="M681" s="7"/>
      <c r="N681" s="7"/>
      <c r="O681" s="7"/>
      <c r="P681" s="7"/>
      <c r="Q681" s="7"/>
      <c r="R681" s="7"/>
      <c r="S681" s="7"/>
      <c r="T681" s="7"/>
      <c r="U681" s="7"/>
      <c r="V681" s="7"/>
      <c r="W681" s="7"/>
      <c r="X681" s="7"/>
      <c r="Y681" s="7"/>
      <c r="Z681" s="7"/>
    </row>
    <row r="682" ht="14.25" customHeight="1">
      <c r="A682" s="7"/>
      <c r="B682" s="7"/>
      <c r="C682" s="4"/>
      <c r="D682" s="4"/>
      <c r="E682" s="7"/>
      <c r="F682" s="4"/>
      <c r="G682" s="4"/>
      <c r="H682" s="4"/>
      <c r="I682" s="7"/>
      <c r="J682" s="7"/>
      <c r="K682" s="7"/>
      <c r="L682" s="7"/>
      <c r="M682" s="7"/>
      <c r="N682" s="7"/>
      <c r="O682" s="7"/>
      <c r="P682" s="7"/>
      <c r="Q682" s="7"/>
      <c r="R682" s="7"/>
      <c r="S682" s="7"/>
      <c r="T682" s="7"/>
      <c r="U682" s="7"/>
      <c r="V682" s="7"/>
      <c r="W682" s="7"/>
      <c r="X682" s="7"/>
      <c r="Y682" s="7"/>
      <c r="Z682" s="7"/>
    </row>
    <row r="683" ht="14.25" customHeight="1">
      <c r="A683" s="7"/>
      <c r="B683" s="7"/>
      <c r="C683" s="4"/>
      <c r="D683" s="4"/>
      <c r="E683" s="7"/>
      <c r="F683" s="4"/>
      <c r="G683" s="4"/>
      <c r="H683" s="4"/>
      <c r="I683" s="7"/>
      <c r="J683" s="7"/>
      <c r="K683" s="7"/>
      <c r="L683" s="7"/>
      <c r="M683" s="7"/>
      <c r="N683" s="7"/>
      <c r="O683" s="7"/>
      <c r="P683" s="7"/>
      <c r="Q683" s="7"/>
      <c r="R683" s="7"/>
      <c r="S683" s="7"/>
      <c r="T683" s="7"/>
      <c r="U683" s="7"/>
      <c r="V683" s="7"/>
      <c r="W683" s="7"/>
      <c r="X683" s="7"/>
      <c r="Y683" s="7"/>
      <c r="Z683" s="7"/>
    </row>
    <row r="684" ht="14.25" customHeight="1">
      <c r="A684" s="7"/>
      <c r="B684" s="7"/>
      <c r="C684" s="4"/>
      <c r="D684" s="4"/>
      <c r="E684" s="7"/>
      <c r="F684" s="4"/>
      <c r="G684" s="4"/>
      <c r="H684" s="4"/>
      <c r="I684" s="7"/>
      <c r="J684" s="7"/>
      <c r="K684" s="7"/>
      <c r="L684" s="7"/>
      <c r="M684" s="7"/>
      <c r="N684" s="7"/>
      <c r="O684" s="7"/>
      <c r="P684" s="7"/>
      <c r="Q684" s="7"/>
      <c r="R684" s="7"/>
      <c r="S684" s="7"/>
      <c r="T684" s="7"/>
      <c r="U684" s="7"/>
      <c r="V684" s="7"/>
      <c r="W684" s="7"/>
      <c r="X684" s="7"/>
      <c r="Y684" s="7"/>
      <c r="Z684" s="7"/>
    </row>
    <row r="685" ht="14.25" customHeight="1">
      <c r="A685" s="7"/>
      <c r="B685" s="7"/>
      <c r="C685" s="4"/>
      <c r="D685" s="4"/>
      <c r="E685" s="7"/>
      <c r="F685" s="4"/>
      <c r="G685" s="4"/>
      <c r="H685" s="4"/>
      <c r="I685" s="7"/>
      <c r="J685" s="7"/>
      <c r="K685" s="7"/>
      <c r="L685" s="7"/>
      <c r="M685" s="7"/>
      <c r="N685" s="7"/>
      <c r="O685" s="7"/>
      <c r="P685" s="7"/>
      <c r="Q685" s="7"/>
      <c r="R685" s="7"/>
      <c r="S685" s="7"/>
      <c r="T685" s="7"/>
      <c r="U685" s="7"/>
      <c r="V685" s="7"/>
      <c r="W685" s="7"/>
      <c r="X685" s="7"/>
      <c r="Y685" s="7"/>
      <c r="Z685" s="7"/>
    </row>
    <row r="686" ht="14.25" customHeight="1">
      <c r="A686" s="7"/>
      <c r="B686" s="7"/>
      <c r="C686" s="4"/>
      <c r="D686" s="4"/>
      <c r="E686" s="7"/>
      <c r="F686" s="4"/>
      <c r="G686" s="4"/>
      <c r="H686" s="4"/>
      <c r="I686" s="7"/>
      <c r="J686" s="7"/>
      <c r="K686" s="7"/>
      <c r="L686" s="7"/>
      <c r="M686" s="7"/>
      <c r="N686" s="7"/>
      <c r="O686" s="7"/>
      <c r="P686" s="7"/>
      <c r="Q686" s="7"/>
      <c r="R686" s="7"/>
      <c r="S686" s="7"/>
      <c r="T686" s="7"/>
      <c r="U686" s="7"/>
      <c r="V686" s="7"/>
      <c r="W686" s="7"/>
      <c r="X686" s="7"/>
      <c r="Y686" s="7"/>
      <c r="Z686" s="7"/>
    </row>
    <row r="687" ht="14.25" customHeight="1">
      <c r="A687" s="7"/>
      <c r="B687" s="7"/>
      <c r="C687" s="4"/>
      <c r="D687" s="4"/>
      <c r="E687" s="7"/>
      <c r="F687" s="4"/>
      <c r="G687" s="4"/>
      <c r="H687" s="4"/>
      <c r="I687" s="7"/>
      <c r="J687" s="7"/>
      <c r="K687" s="7"/>
      <c r="L687" s="7"/>
      <c r="M687" s="7"/>
      <c r="N687" s="7"/>
      <c r="O687" s="7"/>
      <c r="P687" s="7"/>
      <c r="Q687" s="7"/>
      <c r="R687" s="7"/>
      <c r="S687" s="7"/>
      <c r="T687" s="7"/>
      <c r="U687" s="7"/>
      <c r="V687" s="7"/>
      <c r="W687" s="7"/>
      <c r="X687" s="7"/>
      <c r="Y687" s="7"/>
      <c r="Z687" s="7"/>
    </row>
    <row r="688" ht="14.25" customHeight="1">
      <c r="A688" s="7"/>
      <c r="B688" s="7"/>
      <c r="C688" s="4"/>
      <c r="D688" s="4"/>
      <c r="E688" s="7"/>
      <c r="F688" s="4"/>
      <c r="G688" s="4"/>
      <c r="H688" s="4"/>
      <c r="I688" s="7"/>
      <c r="J688" s="7"/>
      <c r="K688" s="7"/>
      <c r="L688" s="7"/>
      <c r="M688" s="7"/>
      <c r="N688" s="7"/>
      <c r="O688" s="7"/>
      <c r="P688" s="7"/>
      <c r="Q688" s="7"/>
      <c r="R688" s="7"/>
      <c r="S688" s="7"/>
      <c r="T688" s="7"/>
      <c r="U688" s="7"/>
      <c r="V688" s="7"/>
      <c r="W688" s="7"/>
      <c r="X688" s="7"/>
      <c r="Y688" s="7"/>
      <c r="Z688" s="7"/>
    </row>
    <row r="689" ht="14.25" customHeight="1">
      <c r="A689" s="7"/>
      <c r="B689" s="7"/>
      <c r="C689" s="4"/>
      <c r="D689" s="4"/>
      <c r="E689" s="7"/>
      <c r="F689" s="4"/>
      <c r="G689" s="4"/>
      <c r="H689" s="4"/>
      <c r="I689" s="7"/>
      <c r="J689" s="7"/>
      <c r="K689" s="7"/>
      <c r="L689" s="7"/>
      <c r="M689" s="7"/>
      <c r="N689" s="7"/>
      <c r="O689" s="7"/>
      <c r="P689" s="7"/>
      <c r="Q689" s="7"/>
      <c r="R689" s="7"/>
      <c r="S689" s="7"/>
      <c r="T689" s="7"/>
      <c r="U689" s="7"/>
      <c r="V689" s="7"/>
      <c r="W689" s="7"/>
      <c r="X689" s="7"/>
      <c r="Y689" s="7"/>
      <c r="Z689" s="7"/>
    </row>
    <row r="690" ht="14.25" customHeight="1">
      <c r="A690" s="7"/>
      <c r="B690" s="7"/>
      <c r="C690" s="4"/>
      <c r="D690" s="4"/>
      <c r="E690" s="7"/>
      <c r="F690" s="4"/>
      <c r="G690" s="4"/>
      <c r="H690" s="4"/>
      <c r="I690" s="7"/>
      <c r="J690" s="7"/>
      <c r="K690" s="7"/>
      <c r="L690" s="7"/>
      <c r="M690" s="7"/>
      <c r="N690" s="7"/>
      <c r="O690" s="7"/>
      <c r="P690" s="7"/>
      <c r="Q690" s="7"/>
      <c r="R690" s="7"/>
      <c r="S690" s="7"/>
      <c r="T690" s="7"/>
      <c r="U690" s="7"/>
      <c r="V690" s="7"/>
      <c r="W690" s="7"/>
      <c r="X690" s="7"/>
      <c r="Y690" s="7"/>
      <c r="Z690" s="7"/>
    </row>
    <row r="691" ht="14.25" customHeight="1">
      <c r="A691" s="7"/>
      <c r="B691" s="7"/>
      <c r="C691" s="4"/>
      <c r="D691" s="4"/>
      <c r="E691" s="7"/>
      <c r="F691" s="4"/>
      <c r="G691" s="4"/>
      <c r="H691" s="4"/>
      <c r="I691" s="7"/>
      <c r="J691" s="7"/>
      <c r="K691" s="7"/>
      <c r="L691" s="7"/>
      <c r="M691" s="7"/>
      <c r="N691" s="7"/>
      <c r="O691" s="7"/>
      <c r="P691" s="7"/>
      <c r="Q691" s="7"/>
      <c r="R691" s="7"/>
      <c r="S691" s="7"/>
      <c r="T691" s="7"/>
      <c r="U691" s="7"/>
      <c r="V691" s="7"/>
      <c r="W691" s="7"/>
      <c r="X691" s="7"/>
      <c r="Y691" s="7"/>
      <c r="Z691" s="7"/>
    </row>
    <row r="692" ht="14.25" customHeight="1">
      <c r="A692" s="7"/>
      <c r="B692" s="7"/>
      <c r="C692" s="4"/>
      <c r="D692" s="4"/>
      <c r="E692" s="7"/>
      <c r="F692" s="4"/>
      <c r="G692" s="4"/>
      <c r="H692" s="4"/>
      <c r="I692" s="7"/>
      <c r="J692" s="7"/>
      <c r="K692" s="7"/>
      <c r="L692" s="7"/>
      <c r="M692" s="7"/>
      <c r="N692" s="7"/>
      <c r="O692" s="7"/>
      <c r="P692" s="7"/>
      <c r="Q692" s="7"/>
      <c r="R692" s="7"/>
      <c r="S692" s="7"/>
      <c r="T692" s="7"/>
      <c r="U692" s="7"/>
      <c r="V692" s="7"/>
      <c r="W692" s="7"/>
      <c r="X692" s="7"/>
      <c r="Y692" s="7"/>
      <c r="Z692" s="7"/>
    </row>
    <row r="693" ht="14.25" customHeight="1">
      <c r="A693" s="7"/>
      <c r="B693" s="7"/>
      <c r="C693" s="4"/>
      <c r="D693" s="4"/>
      <c r="E693" s="7"/>
      <c r="F693" s="4"/>
      <c r="G693" s="4"/>
      <c r="H693" s="4"/>
      <c r="I693" s="7"/>
      <c r="J693" s="7"/>
      <c r="K693" s="7"/>
      <c r="L693" s="7"/>
      <c r="M693" s="7"/>
      <c r="N693" s="7"/>
      <c r="O693" s="7"/>
      <c r="P693" s="7"/>
      <c r="Q693" s="7"/>
      <c r="R693" s="7"/>
      <c r="S693" s="7"/>
      <c r="T693" s="7"/>
      <c r="U693" s="7"/>
      <c r="V693" s="7"/>
      <c r="W693" s="7"/>
      <c r="X693" s="7"/>
      <c r="Y693" s="7"/>
      <c r="Z693" s="7"/>
    </row>
    <row r="694" ht="14.25" customHeight="1">
      <c r="A694" s="7"/>
      <c r="B694" s="7"/>
      <c r="C694" s="4"/>
      <c r="D694" s="4"/>
      <c r="E694" s="7"/>
      <c r="F694" s="4"/>
      <c r="G694" s="4"/>
      <c r="H694" s="4"/>
      <c r="I694" s="7"/>
      <c r="J694" s="7"/>
      <c r="K694" s="7"/>
      <c r="L694" s="7"/>
      <c r="M694" s="7"/>
      <c r="N694" s="7"/>
      <c r="O694" s="7"/>
      <c r="P694" s="7"/>
      <c r="Q694" s="7"/>
      <c r="R694" s="7"/>
      <c r="S694" s="7"/>
      <c r="T694" s="7"/>
      <c r="U694" s="7"/>
      <c r="V694" s="7"/>
      <c r="W694" s="7"/>
      <c r="X694" s="7"/>
      <c r="Y694" s="7"/>
      <c r="Z694" s="7"/>
    </row>
    <row r="695" ht="14.25" customHeight="1">
      <c r="A695" s="7"/>
      <c r="B695" s="7"/>
      <c r="C695" s="4"/>
      <c r="D695" s="4"/>
      <c r="E695" s="7"/>
      <c r="F695" s="4"/>
      <c r="G695" s="4"/>
      <c r="H695" s="4"/>
      <c r="I695" s="7"/>
      <c r="J695" s="7"/>
      <c r="K695" s="7"/>
      <c r="L695" s="7"/>
      <c r="M695" s="7"/>
      <c r="N695" s="7"/>
      <c r="O695" s="7"/>
      <c r="P695" s="7"/>
      <c r="Q695" s="7"/>
      <c r="R695" s="7"/>
      <c r="S695" s="7"/>
      <c r="T695" s="7"/>
      <c r="U695" s="7"/>
      <c r="V695" s="7"/>
      <c r="W695" s="7"/>
      <c r="X695" s="7"/>
      <c r="Y695" s="7"/>
      <c r="Z695" s="7"/>
    </row>
    <row r="696" ht="14.25" customHeight="1">
      <c r="A696" s="7"/>
      <c r="B696" s="7"/>
      <c r="C696" s="4"/>
      <c r="D696" s="4"/>
      <c r="E696" s="7"/>
      <c r="F696" s="4"/>
      <c r="G696" s="4"/>
      <c r="H696" s="4"/>
      <c r="I696" s="7"/>
      <c r="J696" s="7"/>
      <c r="K696" s="7"/>
      <c r="L696" s="7"/>
      <c r="M696" s="7"/>
      <c r="N696" s="7"/>
      <c r="O696" s="7"/>
      <c r="P696" s="7"/>
      <c r="Q696" s="7"/>
      <c r="R696" s="7"/>
      <c r="S696" s="7"/>
      <c r="T696" s="7"/>
      <c r="U696" s="7"/>
      <c r="V696" s="7"/>
      <c r="W696" s="7"/>
      <c r="X696" s="7"/>
      <c r="Y696" s="7"/>
      <c r="Z696" s="7"/>
    </row>
    <row r="697" ht="14.25" customHeight="1">
      <c r="A697" s="7"/>
      <c r="B697" s="7"/>
      <c r="C697" s="4"/>
      <c r="D697" s="4"/>
      <c r="E697" s="7"/>
      <c r="F697" s="4"/>
      <c r="G697" s="4"/>
      <c r="H697" s="4"/>
      <c r="I697" s="7"/>
      <c r="J697" s="7"/>
      <c r="K697" s="7"/>
      <c r="L697" s="7"/>
      <c r="M697" s="7"/>
      <c r="N697" s="7"/>
      <c r="O697" s="7"/>
      <c r="P697" s="7"/>
      <c r="Q697" s="7"/>
      <c r="R697" s="7"/>
      <c r="S697" s="7"/>
      <c r="T697" s="7"/>
      <c r="U697" s="7"/>
      <c r="V697" s="7"/>
      <c r="W697" s="7"/>
      <c r="X697" s="7"/>
      <c r="Y697" s="7"/>
      <c r="Z697" s="7"/>
    </row>
    <row r="698" ht="14.25" customHeight="1">
      <c r="A698" s="7"/>
      <c r="B698" s="7"/>
      <c r="C698" s="4"/>
      <c r="D698" s="4"/>
      <c r="E698" s="7"/>
      <c r="F698" s="4"/>
      <c r="G698" s="4"/>
      <c r="H698" s="4"/>
      <c r="I698" s="7"/>
      <c r="J698" s="7"/>
      <c r="K698" s="7"/>
      <c r="L698" s="7"/>
      <c r="M698" s="7"/>
      <c r="N698" s="7"/>
      <c r="O698" s="7"/>
      <c r="P698" s="7"/>
      <c r="Q698" s="7"/>
      <c r="R698" s="7"/>
      <c r="S698" s="7"/>
      <c r="T698" s="7"/>
      <c r="U698" s="7"/>
      <c r="V698" s="7"/>
      <c r="W698" s="7"/>
      <c r="X698" s="7"/>
      <c r="Y698" s="7"/>
      <c r="Z698" s="7"/>
    </row>
    <row r="699" ht="14.25" customHeight="1">
      <c r="A699" s="7"/>
      <c r="B699" s="7"/>
      <c r="C699" s="4"/>
      <c r="D699" s="4"/>
      <c r="E699" s="7"/>
      <c r="F699" s="4"/>
      <c r="G699" s="4"/>
      <c r="H699" s="4"/>
      <c r="I699" s="7"/>
      <c r="J699" s="7"/>
      <c r="K699" s="7"/>
      <c r="L699" s="7"/>
      <c r="M699" s="7"/>
      <c r="N699" s="7"/>
      <c r="O699" s="7"/>
      <c r="P699" s="7"/>
      <c r="Q699" s="7"/>
      <c r="R699" s="7"/>
      <c r="S699" s="7"/>
      <c r="T699" s="7"/>
      <c r="U699" s="7"/>
      <c r="V699" s="7"/>
      <c r="W699" s="7"/>
      <c r="X699" s="7"/>
      <c r="Y699" s="7"/>
      <c r="Z699" s="7"/>
    </row>
    <row r="700" ht="14.25" customHeight="1">
      <c r="A700" s="7"/>
      <c r="B700" s="7"/>
      <c r="C700" s="4"/>
      <c r="D700" s="4"/>
      <c r="E700" s="7"/>
      <c r="F700" s="4"/>
      <c r="G700" s="4"/>
      <c r="H700" s="4"/>
      <c r="I700" s="7"/>
      <c r="J700" s="7"/>
      <c r="K700" s="7"/>
      <c r="L700" s="7"/>
      <c r="M700" s="7"/>
      <c r="N700" s="7"/>
      <c r="O700" s="7"/>
      <c r="P700" s="7"/>
      <c r="Q700" s="7"/>
      <c r="R700" s="7"/>
      <c r="S700" s="7"/>
      <c r="T700" s="7"/>
      <c r="U700" s="7"/>
      <c r="V700" s="7"/>
      <c r="W700" s="7"/>
      <c r="X700" s="7"/>
      <c r="Y700" s="7"/>
      <c r="Z700" s="7"/>
    </row>
    <row r="701" ht="14.25" customHeight="1">
      <c r="A701" s="7"/>
      <c r="B701" s="7"/>
      <c r="C701" s="4"/>
      <c r="D701" s="4"/>
      <c r="E701" s="7"/>
      <c r="F701" s="4"/>
      <c r="G701" s="4"/>
      <c r="H701" s="4"/>
      <c r="I701" s="7"/>
      <c r="J701" s="7"/>
      <c r="K701" s="7"/>
      <c r="L701" s="7"/>
      <c r="M701" s="7"/>
      <c r="N701" s="7"/>
      <c r="O701" s="7"/>
      <c r="P701" s="7"/>
      <c r="Q701" s="7"/>
      <c r="R701" s="7"/>
      <c r="S701" s="7"/>
      <c r="T701" s="7"/>
      <c r="U701" s="7"/>
      <c r="V701" s="7"/>
      <c r="W701" s="7"/>
      <c r="X701" s="7"/>
      <c r="Y701" s="7"/>
      <c r="Z701" s="7"/>
    </row>
    <row r="702" ht="14.25" customHeight="1">
      <c r="A702" s="7"/>
      <c r="B702" s="7"/>
      <c r="C702" s="4"/>
      <c r="D702" s="4"/>
      <c r="E702" s="7"/>
      <c r="F702" s="4"/>
      <c r="G702" s="4"/>
      <c r="H702" s="4"/>
      <c r="I702" s="7"/>
      <c r="J702" s="7"/>
      <c r="K702" s="7"/>
      <c r="L702" s="7"/>
      <c r="M702" s="7"/>
      <c r="N702" s="7"/>
      <c r="O702" s="7"/>
      <c r="P702" s="7"/>
      <c r="Q702" s="7"/>
      <c r="R702" s="7"/>
      <c r="S702" s="7"/>
      <c r="T702" s="7"/>
      <c r="U702" s="7"/>
      <c r="V702" s="7"/>
      <c r="W702" s="7"/>
      <c r="X702" s="7"/>
      <c r="Y702" s="7"/>
      <c r="Z702" s="7"/>
    </row>
    <row r="703" ht="14.25" customHeight="1">
      <c r="A703" s="7"/>
      <c r="B703" s="7"/>
      <c r="C703" s="4"/>
      <c r="D703" s="4"/>
      <c r="E703" s="7"/>
      <c r="F703" s="4"/>
      <c r="G703" s="4"/>
      <c r="H703" s="4"/>
      <c r="I703" s="7"/>
      <c r="J703" s="7"/>
      <c r="K703" s="7"/>
      <c r="L703" s="7"/>
      <c r="M703" s="7"/>
      <c r="N703" s="7"/>
      <c r="O703" s="7"/>
      <c r="P703" s="7"/>
      <c r="Q703" s="7"/>
      <c r="R703" s="7"/>
      <c r="S703" s="7"/>
      <c r="T703" s="7"/>
      <c r="U703" s="7"/>
      <c r="V703" s="7"/>
      <c r="W703" s="7"/>
      <c r="X703" s="7"/>
      <c r="Y703" s="7"/>
      <c r="Z703" s="7"/>
    </row>
    <row r="704" ht="14.25" customHeight="1">
      <c r="A704" s="7"/>
      <c r="B704" s="7"/>
      <c r="C704" s="4"/>
      <c r="D704" s="4"/>
      <c r="E704" s="7"/>
      <c r="F704" s="4"/>
      <c r="G704" s="4"/>
      <c r="H704" s="4"/>
      <c r="I704" s="7"/>
      <c r="J704" s="7"/>
      <c r="K704" s="7"/>
      <c r="L704" s="7"/>
      <c r="M704" s="7"/>
      <c r="N704" s="7"/>
      <c r="O704" s="7"/>
      <c r="P704" s="7"/>
      <c r="Q704" s="7"/>
      <c r="R704" s="7"/>
      <c r="S704" s="7"/>
      <c r="T704" s="7"/>
      <c r="U704" s="7"/>
      <c r="V704" s="7"/>
      <c r="W704" s="7"/>
      <c r="X704" s="7"/>
      <c r="Y704" s="7"/>
      <c r="Z704" s="7"/>
    </row>
    <row r="705" ht="14.25" customHeight="1">
      <c r="A705" s="7"/>
      <c r="B705" s="7"/>
      <c r="C705" s="4"/>
      <c r="D705" s="4"/>
      <c r="E705" s="7"/>
      <c r="F705" s="4"/>
      <c r="G705" s="4"/>
      <c r="H705" s="4"/>
      <c r="I705" s="7"/>
      <c r="J705" s="7"/>
      <c r="K705" s="7"/>
      <c r="L705" s="7"/>
      <c r="M705" s="7"/>
      <c r="N705" s="7"/>
      <c r="O705" s="7"/>
      <c r="P705" s="7"/>
      <c r="Q705" s="7"/>
      <c r="R705" s="7"/>
      <c r="S705" s="7"/>
      <c r="T705" s="7"/>
      <c r="U705" s="7"/>
      <c r="V705" s="7"/>
      <c r="W705" s="7"/>
      <c r="X705" s="7"/>
      <c r="Y705" s="7"/>
      <c r="Z705" s="7"/>
    </row>
    <row r="706" ht="14.25" customHeight="1">
      <c r="A706" s="7"/>
      <c r="B706" s="7"/>
      <c r="C706" s="4"/>
      <c r="D706" s="4"/>
      <c r="E706" s="7"/>
      <c r="F706" s="4"/>
      <c r="G706" s="4"/>
      <c r="H706" s="4"/>
      <c r="I706" s="7"/>
      <c r="J706" s="7"/>
      <c r="K706" s="7"/>
      <c r="L706" s="7"/>
      <c r="M706" s="7"/>
      <c r="N706" s="7"/>
      <c r="O706" s="7"/>
      <c r="P706" s="7"/>
      <c r="Q706" s="7"/>
      <c r="R706" s="7"/>
      <c r="S706" s="7"/>
      <c r="T706" s="7"/>
      <c r="U706" s="7"/>
      <c r="V706" s="7"/>
      <c r="W706" s="7"/>
      <c r="X706" s="7"/>
      <c r="Y706" s="7"/>
      <c r="Z706" s="7"/>
    </row>
    <row r="707" ht="14.25" customHeight="1">
      <c r="A707" s="7"/>
      <c r="B707" s="7"/>
      <c r="C707" s="4"/>
      <c r="D707" s="4"/>
      <c r="E707" s="7"/>
      <c r="F707" s="4"/>
      <c r="G707" s="4"/>
      <c r="H707" s="4"/>
      <c r="I707" s="7"/>
      <c r="J707" s="7"/>
      <c r="K707" s="7"/>
      <c r="L707" s="7"/>
      <c r="M707" s="7"/>
      <c r="N707" s="7"/>
      <c r="O707" s="7"/>
      <c r="P707" s="7"/>
      <c r="Q707" s="7"/>
      <c r="R707" s="7"/>
      <c r="S707" s="7"/>
      <c r="T707" s="7"/>
      <c r="U707" s="7"/>
      <c r="V707" s="7"/>
      <c r="W707" s="7"/>
      <c r="X707" s="7"/>
      <c r="Y707" s="7"/>
      <c r="Z707" s="7"/>
    </row>
    <row r="708" ht="14.25" customHeight="1">
      <c r="A708" s="7"/>
      <c r="B708" s="7"/>
      <c r="C708" s="4"/>
      <c r="D708" s="4"/>
      <c r="E708" s="7"/>
      <c r="F708" s="4"/>
      <c r="G708" s="4"/>
      <c r="H708" s="4"/>
      <c r="I708" s="7"/>
      <c r="J708" s="7"/>
      <c r="K708" s="7"/>
      <c r="L708" s="7"/>
      <c r="M708" s="7"/>
      <c r="N708" s="7"/>
      <c r="O708" s="7"/>
      <c r="P708" s="7"/>
      <c r="Q708" s="7"/>
      <c r="R708" s="7"/>
      <c r="S708" s="7"/>
      <c r="T708" s="7"/>
      <c r="U708" s="7"/>
      <c r="V708" s="7"/>
      <c r="W708" s="7"/>
      <c r="X708" s="7"/>
      <c r="Y708" s="7"/>
      <c r="Z708" s="7"/>
    </row>
    <row r="709" ht="14.25" customHeight="1">
      <c r="A709" s="7"/>
      <c r="B709" s="7"/>
      <c r="C709" s="4"/>
      <c r="D709" s="4"/>
      <c r="E709" s="7"/>
      <c r="F709" s="4"/>
      <c r="G709" s="4"/>
      <c r="H709" s="4"/>
      <c r="I709" s="7"/>
      <c r="J709" s="7"/>
      <c r="K709" s="7"/>
      <c r="L709" s="7"/>
      <c r="M709" s="7"/>
      <c r="N709" s="7"/>
      <c r="O709" s="7"/>
      <c r="P709" s="7"/>
      <c r="Q709" s="7"/>
      <c r="R709" s="7"/>
      <c r="S709" s="7"/>
      <c r="T709" s="7"/>
      <c r="U709" s="7"/>
      <c r="V709" s="7"/>
      <c r="W709" s="7"/>
      <c r="X709" s="7"/>
      <c r="Y709" s="7"/>
      <c r="Z709" s="7"/>
    </row>
    <row r="710" ht="14.25" customHeight="1">
      <c r="A710" s="7"/>
      <c r="B710" s="7"/>
      <c r="C710" s="4"/>
      <c r="D710" s="4"/>
      <c r="E710" s="7"/>
      <c r="F710" s="4"/>
      <c r="G710" s="4"/>
      <c r="H710" s="4"/>
      <c r="I710" s="7"/>
      <c r="J710" s="7"/>
      <c r="K710" s="7"/>
      <c r="L710" s="7"/>
      <c r="M710" s="7"/>
      <c r="N710" s="7"/>
      <c r="O710" s="7"/>
      <c r="P710" s="7"/>
      <c r="Q710" s="7"/>
      <c r="R710" s="7"/>
      <c r="S710" s="7"/>
      <c r="T710" s="7"/>
      <c r="U710" s="7"/>
      <c r="V710" s="7"/>
      <c r="W710" s="7"/>
      <c r="X710" s="7"/>
      <c r="Y710" s="7"/>
      <c r="Z710" s="7"/>
    </row>
    <row r="711" ht="14.25" customHeight="1">
      <c r="A711" s="7"/>
      <c r="B711" s="7"/>
      <c r="C711" s="4"/>
      <c r="D711" s="4"/>
      <c r="E711" s="7"/>
      <c r="F711" s="4"/>
      <c r="G711" s="4"/>
      <c r="H711" s="4"/>
      <c r="I711" s="7"/>
      <c r="J711" s="7"/>
      <c r="K711" s="7"/>
      <c r="L711" s="7"/>
      <c r="M711" s="7"/>
      <c r="N711" s="7"/>
      <c r="O711" s="7"/>
      <c r="P711" s="7"/>
      <c r="Q711" s="7"/>
      <c r="R711" s="7"/>
      <c r="S711" s="7"/>
      <c r="T711" s="7"/>
      <c r="U711" s="7"/>
      <c r="V711" s="7"/>
      <c r="W711" s="7"/>
      <c r="X711" s="7"/>
      <c r="Y711" s="7"/>
      <c r="Z711" s="7"/>
    </row>
    <row r="712" ht="14.25" customHeight="1">
      <c r="A712" s="7"/>
      <c r="B712" s="7"/>
      <c r="C712" s="4"/>
      <c r="D712" s="4"/>
      <c r="E712" s="7"/>
      <c r="F712" s="4"/>
      <c r="G712" s="4"/>
      <c r="H712" s="4"/>
      <c r="I712" s="7"/>
      <c r="J712" s="7"/>
      <c r="K712" s="7"/>
      <c r="L712" s="7"/>
      <c r="M712" s="7"/>
      <c r="N712" s="7"/>
      <c r="O712" s="7"/>
      <c r="P712" s="7"/>
      <c r="Q712" s="7"/>
      <c r="R712" s="7"/>
      <c r="S712" s="7"/>
      <c r="T712" s="7"/>
      <c r="U712" s="7"/>
      <c r="V712" s="7"/>
      <c r="W712" s="7"/>
      <c r="X712" s="7"/>
      <c r="Y712" s="7"/>
      <c r="Z712" s="7"/>
    </row>
    <row r="713" ht="14.25" customHeight="1">
      <c r="A713" s="7"/>
      <c r="B713" s="7"/>
      <c r="C713" s="4"/>
      <c r="D713" s="4"/>
      <c r="E713" s="7"/>
      <c r="F713" s="4"/>
      <c r="G713" s="4"/>
      <c r="H713" s="4"/>
      <c r="I713" s="7"/>
      <c r="J713" s="7"/>
      <c r="K713" s="7"/>
      <c r="L713" s="7"/>
      <c r="M713" s="7"/>
      <c r="N713" s="7"/>
      <c r="O713" s="7"/>
      <c r="P713" s="7"/>
      <c r="Q713" s="7"/>
      <c r="R713" s="7"/>
      <c r="S713" s="7"/>
      <c r="T713" s="7"/>
      <c r="U713" s="7"/>
      <c r="V713" s="7"/>
      <c r="W713" s="7"/>
      <c r="X713" s="7"/>
      <c r="Y713" s="7"/>
      <c r="Z713" s="7"/>
    </row>
    <row r="714" ht="14.25" customHeight="1">
      <c r="A714" s="7"/>
      <c r="B714" s="7"/>
      <c r="C714" s="4"/>
      <c r="D714" s="4"/>
      <c r="E714" s="7"/>
      <c r="F714" s="4"/>
      <c r="G714" s="4"/>
      <c r="H714" s="4"/>
      <c r="I714" s="7"/>
      <c r="J714" s="7"/>
      <c r="K714" s="7"/>
      <c r="L714" s="7"/>
      <c r="M714" s="7"/>
      <c r="N714" s="7"/>
      <c r="O714" s="7"/>
      <c r="P714" s="7"/>
      <c r="Q714" s="7"/>
      <c r="R714" s="7"/>
      <c r="S714" s="7"/>
      <c r="T714" s="7"/>
      <c r="U714" s="7"/>
      <c r="V714" s="7"/>
      <c r="W714" s="7"/>
      <c r="X714" s="7"/>
      <c r="Y714" s="7"/>
      <c r="Z714" s="7"/>
    </row>
    <row r="715" ht="14.25" customHeight="1">
      <c r="A715" s="7"/>
      <c r="B715" s="7"/>
      <c r="C715" s="4"/>
      <c r="D715" s="4"/>
      <c r="E715" s="7"/>
      <c r="F715" s="4"/>
      <c r="G715" s="4"/>
      <c r="H715" s="4"/>
      <c r="I715" s="7"/>
      <c r="J715" s="7"/>
      <c r="K715" s="7"/>
      <c r="L715" s="7"/>
      <c r="M715" s="7"/>
      <c r="N715" s="7"/>
      <c r="O715" s="7"/>
      <c r="P715" s="7"/>
      <c r="Q715" s="7"/>
      <c r="R715" s="7"/>
      <c r="S715" s="7"/>
      <c r="T715" s="7"/>
      <c r="U715" s="7"/>
      <c r="V715" s="7"/>
      <c r="W715" s="7"/>
      <c r="X715" s="7"/>
      <c r="Y715" s="7"/>
      <c r="Z715" s="7"/>
    </row>
    <row r="716" ht="14.25" customHeight="1">
      <c r="A716" s="7"/>
      <c r="B716" s="7"/>
      <c r="C716" s="4"/>
      <c r="D716" s="4"/>
      <c r="E716" s="7"/>
      <c r="F716" s="4"/>
      <c r="G716" s="4"/>
      <c r="H716" s="4"/>
      <c r="I716" s="7"/>
      <c r="J716" s="7"/>
      <c r="K716" s="7"/>
      <c r="L716" s="7"/>
      <c r="M716" s="7"/>
      <c r="N716" s="7"/>
      <c r="O716" s="7"/>
      <c r="P716" s="7"/>
      <c r="Q716" s="7"/>
      <c r="R716" s="7"/>
      <c r="S716" s="7"/>
      <c r="T716" s="7"/>
      <c r="U716" s="7"/>
      <c r="V716" s="7"/>
      <c r="W716" s="7"/>
      <c r="X716" s="7"/>
      <c r="Y716" s="7"/>
      <c r="Z716" s="7"/>
    </row>
    <row r="717" ht="14.25" customHeight="1">
      <c r="A717" s="7"/>
      <c r="B717" s="7"/>
      <c r="C717" s="4"/>
      <c r="D717" s="4"/>
      <c r="E717" s="7"/>
      <c r="F717" s="4"/>
      <c r="G717" s="4"/>
      <c r="H717" s="4"/>
      <c r="I717" s="7"/>
      <c r="J717" s="7"/>
      <c r="K717" s="7"/>
      <c r="L717" s="7"/>
      <c r="M717" s="7"/>
      <c r="N717" s="7"/>
      <c r="O717" s="7"/>
      <c r="P717" s="7"/>
      <c r="Q717" s="7"/>
      <c r="R717" s="7"/>
      <c r="S717" s="7"/>
      <c r="T717" s="7"/>
      <c r="U717" s="7"/>
      <c r="V717" s="7"/>
      <c r="W717" s="7"/>
      <c r="X717" s="7"/>
      <c r="Y717" s="7"/>
      <c r="Z717" s="7"/>
    </row>
    <row r="718" ht="14.25" customHeight="1">
      <c r="A718" s="7"/>
      <c r="B718" s="7"/>
      <c r="C718" s="4"/>
      <c r="D718" s="4"/>
      <c r="E718" s="7"/>
      <c r="F718" s="4"/>
      <c r="G718" s="4"/>
      <c r="H718" s="4"/>
      <c r="I718" s="7"/>
      <c r="J718" s="7"/>
      <c r="K718" s="7"/>
      <c r="L718" s="7"/>
      <c r="M718" s="7"/>
      <c r="N718" s="7"/>
      <c r="O718" s="7"/>
      <c r="P718" s="7"/>
      <c r="Q718" s="7"/>
      <c r="R718" s="7"/>
      <c r="S718" s="7"/>
      <c r="T718" s="7"/>
      <c r="U718" s="7"/>
      <c r="V718" s="7"/>
      <c r="W718" s="7"/>
      <c r="X718" s="7"/>
      <c r="Y718" s="7"/>
      <c r="Z718" s="7"/>
    </row>
    <row r="719" ht="14.25" customHeight="1">
      <c r="A719" s="7"/>
      <c r="B719" s="7"/>
      <c r="C719" s="4"/>
      <c r="D719" s="4"/>
      <c r="E719" s="7"/>
      <c r="F719" s="4"/>
      <c r="G719" s="4"/>
      <c r="H719" s="4"/>
      <c r="I719" s="7"/>
      <c r="J719" s="7"/>
      <c r="K719" s="7"/>
      <c r="L719" s="7"/>
      <c r="M719" s="7"/>
      <c r="N719" s="7"/>
      <c r="O719" s="7"/>
      <c r="P719" s="7"/>
      <c r="Q719" s="7"/>
      <c r="R719" s="7"/>
      <c r="S719" s="7"/>
      <c r="T719" s="7"/>
      <c r="U719" s="7"/>
      <c r="V719" s="7"/>
      <c r="W719" s="7"/>
      <c r="X719" s="7"/>
      <c r="Y719" s="7"/>
      <c r="Z719" s="7"/>
    </row>
    <row r="720" ht="14.25" customHeight="1">
      <c r="A720" s="7"/>
      <c r="B720" s="7"/>
      <c r="C720" s="4"/>
      <c r="D720" s="4"/>
      <c r="E720" s="7"/>
      <c r="F720" s="4"/>
      <c r="G720" s="4"/>
      <c r="H720" s="4"/>
      <c r="I720" s="7"/>
      <c r="J720" s="7"/>
      <c r="K720" s="7"/>
      <c r="L720" s="7"/>
      <c r="M720" s="7"/>
      <c r="N720" s="7"/>
      <c r="O720" s="7"/>
      <c r="P720" s="7"/>
      <c r="Q720" s="7"/>
      <c r="R720" s="7"/>
      <c r="S720" s="7"/>
      <c r="T720" s="7"/>
      <c r="U720" s="7"/>
      <c r="V720" s="7"/>
      <c r="W720" s="7"/>
      <c r="X720" s="7"/>
      <c r="Y720" s="7"/>
      <c r="Z720" s="7"/>
    </row>
    <row r="721" ht="14.25" customHeight="1">
      <c r="A721" s="7"/>
      <c r="B721" s="7"/>
      <c r="C721" s="4"/>
      <c r="D721" s="4"/>
      <c r="E721" s="7"/>
      <c r="F721" s="4"/>
      <c r="G721" s="4"/>
      <c r="H721" s="4"/>
      <c r="I721" s="7"/>
      <c r="J721" s="7"/>
      <c r="K721" s="7"/>
      <c r="L721" s="7"/>
      <c r="M721" s="7"/>
      <c r="N721" s="7"/>
      <c r="O721" s="7"/>
      <c r="P721" s="7"/>
      <c r="Q721" s="7"/>
      <c r="R721" s="7"/>
      <c r="S721" s="7"/>
      <c r="T721" s="7"/>
      <c r="U721" s="7"/>
      <c r="V721" s="7"/>
      <c r="W721" s="7"/>
      <c r="X721" s="7"/>
      <c r="Y721" s="7"/>
      <c r="Z721" s="7"/>
    </row>
    <row r="722" ht="14.25" customHeight="1">
      <c r="A722" s="7"/>
      <c r="B722" s="7"/>
      <c r="C722" s="4"/>
      <c r="D722" s="4"/>
      <c r="E722" s="7"/>
      <c r="F722" s="4"/>
      <c r="G722" s="4"/>
      <c r="H722" s="4"/>
      <c r="I722" s="7"/>
      <c r="J722" s="7"/>
      <c r="K722" s="7"/>
      <c r="L722" s="7"/>
      <c r="M722" s="7"/>
      <c r="N722" s="7"/>
      <c r="O722" s="7"/>
      <c r="P722" s="7"/>
      <c r="Q722" s="7"/>
      <c r="R722" s="7"/>
      <c r="S722" s="7"/>
      <c r="T722" s="7"/>
      <c r="U722" s="7"/>
      <c r="V722" s="7"/>
      <c r="W722" s="7"/>
      <c r="X722" s="7"/>
      <c r="Y722" s="7"/>
      <c r="Z722" s="7"/>
    </row>
    <row r="723" ht="14.25" customHeight="1">
      <c r="A723" s="7"/>
      <c r="B723" s="7"/>
      <c r="C723" s="4"/>
      <c r="D723" s="4"/>
      <c r="E723" s="7"/>
      <c r="F723" s="4"/>
      <c r="G723" s="4"/>
      <c r="H723" s="4"/>
      <c r="I723" s="7"/>
      <c r="J723" s="7"/>
      <c r="K723" s="7"/>
      <c r="L723" s="7"/>
      <c r="M723" s="7"/>
      <c r="N723" s="7"/>
      <c r="O723" s="7"/>
      <c r="P723" s="7"/>
      <c r="Q723" s="7"/>
      <c r="R723" s="7"/>
      <c r="S723" s="7"/>
      <c r="T723" s="7"/>
      <c r="U723" s="7"/>
      <c r="V723" s="7"/>
      <c r="W723" s="7"/>
      <c r="X723" s="7"/>
      <c r="Y723" s="7"/>
      <c r="Z723" s="7"/>
    </row>
    <row r="724" ht="14.25" customHeight="1">
      <c r="A724" s="7"/>
      <c r="B724" s="7"/>
      <c r="C724" s="4"/>
      <c r="D724" s="4"/>
      <c r="E724" s="7"/>
      <c r="F724" s="4"/>
      <c r="G724" s="4"/>
      <c r="H724" s="4"/>
      <c r="I724" s="7"/>
      <c r="J724" s="7"/>
      <c r="K724" s="7"/>
      <c r="L724" s="7"/>
      <c r="M724" s="7"/>
      <c r="N724" s="7"/>
      <c r="O724" s="7"/>
      <c r="P724" s="7"/>
      <c r="Q724" s="7"/>
      <c r="R724" s="7"/>
      <c r="S724" s="7"/>
      <c r="T724" s="7"/>
      <c r="U724" s="7"/>
      <c r="V724" s="7"/>
      <c r="W724" s="7"/>
      <c r="X724" s="7"/>
      <c r="Y724" s="7"/>
      <c r="Z724" s="7"/>
    </row>
    <row r="725" ht="14.25" customHeight="1">
      <c r="A725" s="7"/>
      <c r="B725" s="7"/>
      <c r="C725" s="4"/>
      <c r="D725" s="4"/>
      <c r="E725" s="7"/>
      <c r="F725" s="4"/>
      <c r="G725" s="4"/>
      <c r="H725" s="4"/>
      <c r="I725" s="7"/>
      <c r="J725" s="7"/>
      <c r="K725" s="7"/>
      <c r="L725" s="7"/>
      <c r="M725" s="7"/>
      <c r="N725" s="7"/>
      <c r="O725" s="7"/>
      <c r="P725" s="7"/>
      <c r="Q725" s="7"/>
      <c r="R725" s="7"/>
      <c r="S725" s="7"/>
      <c r="T725" s="7"/>
      <c r="U725" s="7"/>
      <c r="V725" s="7"/>
      <c r="W725" s="7"/>
      <c r="X725" s="7"/>
      <c r="Y725" s="7"/>
      <c r="Z725" s="7"/>
    </row>
    <row r="726" ht="14.25" customHeight="1">
      <c r="A726" s="7"/>
      <c r="B726" s="7"/>
      <c r="C726" s="4"/>
      <c r="D726" s="4"/>
      <c r="E726" s="7"/>
      <c r="F726" s="4"/>
      <c r="G726" s="4"/>
      <c r="H726" s="4"/>
      <c r="I726" s="7"/>
      <c r="J726" s="7"/>
      <c r="K726" s="7"/>
      <c r="L726" s="7"/>
      <c r="M726" s="7"/>
      <c r="N726" s="7"/>
      <c r="O726" s="7"/>
      <c r="P726" s="7"/>
      <c r="Q726" s="7"/>
      <c r="R726" s="7"/>
      <c r="S726" s="7"/>
      <c r="T726" s="7"/>
      <c r="U726" s="7"/>
      <c r="V726" s="7"/>
      <c r="W726" s="7"/>
      <c r="X726" s="7"/>
      <c r="Y726" s="7"/>
      <c r="Z726" s="7"/>
    </row>
    <row r="727" ht="14.25" customHeight="1">
      <c r="A727" s="7"/>
      <c r="B727" s="7"/>
      <c r="C727" s="4"/>
      <c r="D727" s="4"/>
      <c r="E727" s="7"/>
      <c r="F727" s="4"/>
      <c r="G727" s="4"/>
      <c r="H727" s="4"/>
      <c r="I727" s="7"/>
      <c r="J727" s="7"/>
      <c r="K727" s="7"/>
      <c r="L727" s="7"/>
      <c r="M727" s="7"/>
      <c r="N727" s="7"/>
      <c r="O727" s="7"/>
      <c r="P727" s="7"/>
      <c r="Q727" s="7"/>
      <c r="R727" s="7"/>
      <c r="S727" s="7"/>
      <c r="T727" s="7"/>
      <c r="U727" s="7"/>
      <c r="V727" s="7"/>
      <c r="W727" s="7"/>
      <c r="X727" s="7"/>
      <c r="Y727" s="7"/>
      <c r="Z727" s="7"/>
    </row>
    <row r="728" ht="14.25" customHeight="1">
      <c r="A728" s="7"/>
      <c r="B728" s="7"/>
      <c r="C728" s="4"/>
      <c r="D728" s="4"/>
      <c r="E728" s="7"/>
      <c r="F728" s="4"/>
      <c r="G728" s="4"/>
      <c r="H728" s="4"/>
      <c r="I728" s="7"/>
      <c r="J728" s="7"/>
      <c r="K728" s="7"/>
      <c r="L728" s="7"/>
      <c r="M728" s="7"/>
      <c r="N728" s="7"/>
      <c r="O728" s="7"/>
      <c r="P728" s="7"/>
      <c r="Q728" s="7"/>
      <c r="R728" s="7"/>
      <c r="S728" s="7"/>
      <c r="T728" s="7"/>
      <c r="U728" s="7"/>
      <c r="V728" s="7"/>
      <c r="W728" s="7"/>
      <c r="X728" s="7"/>
      <c r="Y728" s="7"/>
      <c r="Z728" s="7"/>
    </row>
    <row r="729" ht="14.25" customHeight="1">
      <c r="A729" s="7"/>
      <c r="B729" s="7"/>
      <c r="C729" s="4"/>
      <c r="D729" s="4"/>
      <c r="E729" s="7"/>
      <c r="F729" s="4"/>
      <c r="G729" s="4"/>
      <c r="H729" s="4"/>
      <c r="I729" s="7"/>
      <c r="J729" s="7"/>
      <c r="K729" s="7"/>
      <c r="L729" s="7"/>
      <c r="M729" s="7"/>
      <c r="N729" s="7"/>
      <c r="O729" s="7"/>
      <c r="P729" s="7"/>
      <c r="Q729" s="7"/>
      <c r="R729" s="7"/>
      <c r="S729" s="7"/>
      <c r="T729" s="7"/>
      <c r="U729" s="7"/>
      <c r="V729" s="7"/>
      <c r="W729" s="7"/>
      <c r="X729" s="7"/>
      <c r="Y729" s="7"/>
      <c r="Z729" s="7"/>
    </row>
    <row r="730" ht="14.25" customHeight="1">
      <c r="A730" s="7"/>
      <c r="B730" s="7"/>
      <c r="C730" s="4"/>
      <c r="D730" s="4"/>
      <c r="E730" s="7"/>
      <c r="F730" s="4"/>
      <c r="G730" s="4"/>
      <c r="H730" s="4"/>
      <c r="I730" s="7"/>
      <c r="J730" s="7"/>
      <c r="K730" s="7"/>
      <c r="L730" s="7"/>
      <c r="M730" s="7"/>
      <c r="N730" s="7"/>
      <c r="O730" s="7"/>
      <c r="P730" s="7"/>
      <c r="Q730" s="7"/>
      <c r="R730" s="7"/>
      <c r="S730" s="7"/>
      <c r="T730" s="7"/>
      <c r="U730" s="7"/>
      <c r="V730" s="7"/>
      <c r="W730" s="7"/>
      <c r="X730" s="7"/>
      <c r="Y730" s="7"/>
      <c r="Z730" s="7"/>
    </row>
    <row r="731" ht="14.25" customHeight="1">
      <c r="A731" s="7"/>
      <c r="B731" s="7"/>
      <c r="C731" s="4"/>
      <c r="D731" s="4"/>
      <c r="E731" s="7"/>
      <c r="F731" s="4"/>
      <c r="G731" s="4"/>
      <c r="H731" s="4"/>
      <c r="I731" s="7"/>
      <c r="J731" s="7"/>
      <c r="K731" s="7"/>
      <c r="L731" s="7"/>
      <c r="M731" s="7"/>
      <c r="N731" s="7"/>
      <c r="O731" s="7"/>
      <c r="P731" s="7"/>
      <c r="Q731" s="7"/>
      <c r="R731" s="7"/>
      <c r="S731" s="7"/>
      <c r="T731" s="7"/>
      <c r="U731" s="7"/>
      <c r="V731" s="7"/>
      <c r="W731" s="7"/>
      <c r="X731" s="7"/>
      <c r="Y731" s="7"/>
      <c r="Z731" s="7"/>
    </row>
    <row r="732" ht="14.25" customHeight="1">
      <c r="A732" s="7"/>
      <c r="B732" s="7"/>
      <c r="C732" s="4"/>
      <c r="D732" s="4"/>
      <c r="E732" s="7"/>
      <c r="F732" s="4"/>
      <c r="G732" s="4"/>
      <c r="H732" s="4"/>
      <c r="I732" s="7"/>
      <c r="J732" s="7"/>
      <c r="K732" s="7"/>
      <c r="L732" s="7"/>
      <c r="M732" s="7"/>
      <c r="N732" s="7"/>
      <c r="O732" s="7"/>
      <c r="P732" s="7"/>
      <c r="Q732" s="7"/>
      <c r="R732" s="7"/>
      <c r="S732" s="7"/>
      <c r="T732" s="7"/>
      <c r="U732" s="7"/>
      <c r="V732" s="7"/>
      <c r="W732" s="7"/>
      <c r="X732" s="7"/>
      <c r="Y732" s="7"/>
      <c r="Z732" s="7"/>
    </row>
    <row r="733" ht="14.25" customHeight="1">
      <c r="A733" s="7"/>
      <c r="B733" s="7"/>
      <c r="C733" s="4"/>
      <c r="D733" s="4"/>
      <c r="E733" s="7"/>
      <c r="F733" s="4"/>
      <c r="G733" s="4"/>
      <c r="H733" s="4"/>
      <c r="I733" s="7"/>
      <c r="J733" s="7"/>
      <c r="K733" s="7"/>
      <c r="L733" s="7"/>
      <c r="M733" s="7"/>
      <c r="N733" s="7"/>
      <c r="O733" s="7"/>
      <c r="P733" s="7"/>
      <c r="Q733" s="7"/>
      <c r="R733" s="7"/>
      <c r="S733" s="7"/>
      <c r="T733" s="7"/>
      <c r="U733" s="7"/>
      <c r="V733" s="7"/>
      <c r="W733" s="7"/>
      <c r="X733" s="7"/>
      <c r="Y733" s="7"/>
      <c r="Z733" s="7"/>
    </row>
    <row r="734" ht="14.25" customHeight="1">
      <c r="A734" s="7"/>
      <c r="B734" s="7"/>
      <c r="C734" s="4"/>
      <c r="D734" s="4"/>
      <c r="E734" s="7"/>
      <c r="F734" s="4"/>
      <c r="G734" s="4"/>
      <c r="H734" s="4"/>
      <c r="I734" s="7"/>
      <c r="J734" s="7"/>
      <c r="K734" s="7"/>
      <c r="L734" s="7"/>
      <c r="M734" s="7"/>
      <c r="N734" s="7"/>
      <c r="O734" s="7"/>
      <c r="P734" s="7"/>
      <c r="Q734" s="7"/>
      <c r="R734" s="7"/>
      <c r="S734" s="7"/>
      <c r="T734" s="7"/>
      <c r="U734" s="7"/>
      <c r="V734" s="7"/>
      <c r="W734" s="7"/>
      <c r="X734" s="7"/>
      <c r="Y734" s="7"/>
      <c r="Z734" s="7"/>
    </row>
    <row r="735" ht="14.25" customHeight="1">
      <c r="A735" s="7"/>
      <c r="B735" s="7"/>
      <c r="C735" s="4"/>
      <c r="D735" s="4"/>
      <c r="E735" s="7"/>
      <c r="F735" s="4"/>
      <c r="G735" s="4"/>
      <c r="H735" s="4"/>
      <c r="I735" s="7"/>
      <c r="J735" s="7"/>
      <c r="K735" s="7"/>
      <c r="L735" s="7"/>
      <c r="M735" s="7"/>
      <c r="N735" s="7"/>
      <c r="O735" s="7"/>
      <c r="P735" s="7"/>
      <c r="Q735" s="7"/>
      <c r="R735" s="7"/>
      <c r="S735" s="7"/>
      <c r="T735" s="7"/>
      <c r="U735" s="7"/>
      <c r="V735" s="7"/>
      <c r="W735" s="7"/>
      <c r="X735" s="7"/>
      <c r="Y735" s="7"/>
      <c r="Z735" s="7"/>
    </row>
    <row r="736" ht="14.25" customHeight="1">
      <c r="A736" s="7"/>
      <c r="B736" s="7"/>
      <c r="C736" s="4"/>
      <c r="D736" s="4"/>
      <c r="E736" s="7"/>
      <c r="F736" s="4"/>
      <c r="G736" s="4"/>
      <c r="H736" s="4"/>
      <c r="I736" s="7"/>
      <c r="J736" s="7"/>
      <c r="K736" s="7"/>
      <c r="L736" s="7"/>
      <c r="M736" s="7"/>
      <c r="N736" s="7"/>
      <c r="O736" s="7"/>
      <c r="P736" s="7"/>
      <c r="Q736" s="7"/>
      <c r="R736" s="7"/>
      <c r="S736" s="7"/>
      <c r="T736" s="7"/>
      <c r="U736" s="7"/>
      <c r="V736" s="7"/>
      <c r="W736" s="7"/>
      <c r="X736" s="7"/>
      <c r="Y736" s="7"/>
      <c r="Z736" s="7"/>
    </row>
    <row r="737" ht="14.25" customHeight="1">
      <c r="A737" s="7"/>
      <c r="B737" s="7"/>
      <c r="C737" s="4"/>
      <c r="D737" s="4"/>
      <c r="E737" s="7"/>
      <c r="F737" s="4"/>
      <c r="G737" s="4"/>
      <c r="H737" s="4"/>
      <c r="I737" s="7"/>
      <c r="J737" s="7"/>
      <c r="K737" s="7"/>
      <c r="L737" s="7"/>
      <c r="M737" s="7"/>
      <c r="N737" s="7"/>
      <c r="O737" s="7"/>
      <c r="P737" s="7"/>
      <c r="Q737" s="7"/>
      <c r="R737" s="7"/>
      <c r="S737" s="7"/>
      <c r="T737" s="7"/>
      <c r="U737" s="7"/>
      <c r="V737" s="7"/>
      <c r="W737" s="7"/>
      <c r="X737" s="7"/>
      <c r="Y737" s="7"/>
      <c r="Z737" s="7"/>
    </row>
    <row r="738" ht="14.25" customHeight="1">
      <c r="A738" s="7"/>
      <c r="B738" s="7"/>
      <c r="C738" s="4"/>
      <c r="D738" s="4"/>
      <c r="E738" s="7"/>
      <c r="F738" s="4"/>
      <c r="G738" s="4"/>
      <c r="H738" s="4"/>
      <c r="I738" s="7"/>
      <c r="J738" s="7"/>
      <c r="K738" s="7"/>
      <c r="L738" s="7"/>
      <c r="M738" s="7"/>
      <c r="N738" s="7"/>
      <c r="O738" s="7"/>
      <c r="P738" s="7"/>
      <c r="Q738" s="7"/>
      <c r="R738" s="7"/>
      <c r="S738" s="7"/>
      <c r="T738" s="7"/>
      <c r="U738" s="7"/>
      <c r="V738" s="7"/>
      <c r="W738" s="7"/>
      <c r="X738" s="7"/>
      <c r="Y738" s="7"/>
      <c r="Z738" s="7"/>
    </row>
    <row r="739" ht="14.25" customHeight="1">
      <c r="A739" s="7"/>
      <c r="B739" s="7"/>
      <c r="C739" s="4"/>
      <c r="D739" s="4"/>
      <c r="E739" s="7"/>
      <c r="F739" s="4"/>
      <c r="G739" s="4"/>
      <c r="H739" s="4"/>
      <c r="I739" s="7"/>
      <c r="J739" s="7"/>
      <c r="K739" s="7"/>
      <c r="L739" s="7"/>
      <c r="M739" s="7"/>
      <c r="N739" s="7"/>
      <c r="O739" s="7"/>
      <c r="P739" s="7"/>
      <c r="Q739" s="7"/>
      <c r="R739" s="7"/>
      <c r="S739" s="7"/>
      <c r="T739" s="7"/>
      <c r="U739" s="7"/>
      <c r="V739" s="7"/>
      <c r="W739" s="7"/>
      <c r="X739" s="7"/>
      <c r="Y739" s="7"/>
      <c r="Z739" s="7"/>
    </row>
    <row r="740" ht="14.25" customHeight="1">
      <c r="A740" s="7"/>
      <c r="B740" s="7"/>
      <c r="C740" s="4"/>
      <c r="D740" s="4"/>
      <c r="E740" s="7"/>
      <c r="F740" s="4"/>
      <c r="G740" s="4"/>
      <c r="H740" s="4"/>
      <c r="I740" s="7"/>
      <c r="J740" s="7"/>
      <c r="K740" s="7"/>
      <c r="L740" s="7"/>
      <c r="M740" s="7"/>
      <c r="N740" s="7"/>
      <c r="O740" s="7"/>
      <c r="P740" s="7"/>
      <c r="Q740" s="7"/>
      <c r="R740" s="7"/>
      <c r="S740" s="7"/>
      <c r="T740" s="7"/>
      <c r="U740" s="7"/>
      <c r="V740" s="7"/>
      <c r="W740" s="7"/>
      <c r="X740" s="7"/>
      <c r="Y740" s="7"/>
      <c r="Z740" s="7"/>
    </row>
    <row r="741" ht="14.25" customHeight="1">
      <c r="A741" s="7"/>
      <c r="B741" s="7"/>
      <c r="C741" s="4"/>
      <c r="D741" s="4"/>
      <c r="E741" s="7"/>
      <c r="F741" s="4"/>
      <c r="G741" s="4"/>
      <c r="H741" s="4"/>
      <c r="I741" s="7"/>
      <c r="J741" s="7"/>
      <c r="K741" s="7"/>
      <c r="L741" s="7"/>
      <c r="M741" s="7"/>
      <c r="N741" s="7"/>
      <c r="O741" s="7"/>
      <c r="P741" s="7"/>
      <c r="Q741" s="7"/>
      <c r="R741" s="7"/>
      <c r="S741" s="7"/>
      <c r="T741" s="7"/>
      <c r="U741" s="7"/>
      <c r="V741" s="7"/>
      <c r="W741" s="7"/>
      <c r="X741" s="7"/>
      <c r="Y741" s="7"/>
      <c r="Z741" s="7"/>
    </row>
    <row r="742" ht="14.25" customHeight="1">
      <c r="A742" s="7"/>
      <c r="B742" s="7"/>
      <c r="C742" s="4"/>
      <c r="D742" s="4"/>
      <c r="E742" s="7"/>
      <c r="F742" s="4"/>
      <c r="G742" s="4"/>
      <c r="H742" s="4"/>
      <c r="I742" s="7"/>
      <c r="J742" s="7"/>
      <c r="K742" s="7"/>
      <c r="L742" s="7"/>
      <c r="M742" s="7"/>
      <c r="N742" s="7"/>
      <c r="O742" s="7"/>
      <c r="P742" s="7"/>
      <c r="Q742" s="7"/>
      <c r="R742" s="7"/>
      <c r="S742" s="7"/>
      <c r="T742" s="7"/>
      <c r="U742" s="7"/>
      <c r="V742" s="7"/>
      <c r="W742" s="7"/>
      <c r="X742" s="7"/>
      <c r="Y742" s="7"/>
      <c r="Z742" s="7"/>
    </row>
    <row r="743" ht="14.25" customHeight="1">
      <c r="A743" s="7"/>
      <c r="B743" s="7"/>
      <c r="C743" s="4"/>
      <c r="D743" s="4"/>
      <c r="E743" s="7"/>
      <c r="F743" s="4"/>
      <c r="G743" s="4"/>
      <c r="H743" s="4"/>
      <c r="I743" s="7"/>
      <c r="J743" s="7"/>
      <c r="K743" s="7"/>
      <c r="L743" s="7"/>
      <c r="M743" s="7"/>
      <c r="N743" s="7"/>
      <c r="O743" s="7"/>
      <c r="P743" s="7"/>
      <c r="Q743" s="7"/>
      <c r="R743" s="7"/>
      <c r="S743" s="7"/>
      <c r="T743" s="7"/>
      <c r="U743" s="7"/>
      <c r="V743" s="7"/>
      <c r="W743" s="7"/>
      <c r="X743" s="7"/>
      <c r="Y743" s="7"/>
      <c r="Z743" s="7"/>
    </row>
    <row r="744" ht="14.25" customHeight="1">
      <c r="A744" s="7"/>
      <c r="B744" s="7"/>
      <c r="C744" s="4"/>
      <c r="D744" s="4"/>
      <c r="E744" s="7"/>
      <c r="F744" s="4"/>
      <c r="G744" s="4"/>
      <c r="H744" s="4"/>
      <c r="I744" s="7"/>
      <c r="J744" s="7"/>
      <c r="K744" s="7"/>
      <c r="L744" s="7"/>
      <c r="M744" s="7"/>
      <c r="N744" s="7"/>
      <c r="O744" s="7"/>
      <c r="P744" s="7"/>
      <c r="Q744" s="7"/>
      <c r="R744" s="7"/>
      <c r="S744" s="7"/>
      <c r="T744" s="7"/>
      <c r="U744" s="7"/>
      <c r="V744" s="7"/>
      <c r="W744" s="7"/>
      <c r="X744" s="7"/>
      <c r="Y744" s="7"/>
      <c r="Z744" s="7"/>
    </row>
    <row r="745" ht="14.25" customHeight="1">
      <c r="A745" s="7"/>
      <c r="B745" s="7"/>
      <c r="C745" s="4"/>
      <c r="D745" s="4"/>
      <c r="E745" s="7"/>
      <c r="F745" s="4"/>
      <c r="G745" s="4"/>
      <c r="H745" s="4"/>
      <c r="I745" s="7"/>
      <c r="J745" s="7"/>
      <c r="K745" s="7"/>
      <c r="L745" s="7"/>
      <c r="M745" s="7"/>
      <c r="N745" s="7"/>
      <c r="O745" s="7"/>
      <c r="P745" s="7"/>
      <c r="Q745" s="7"/>
      <c r="R745" s="7"/>
      <c r="S745" s="7"/>
      <c r="T745" s="7"/>
      <c r="U745" s="7"/>
      <c r="V745" s="7"/>
      <c r="W745" s="7"/>
      <c r="X745" s="7"/>
      <c r="Y745" s="7"/>
      <c r="Z745" s="7"/>
    </row>
    <row r="746" ht="14.25" customHeight="1">
      <c r="A746" s="7"/>
      <c r="B746" s="7"/>
      <c r="C746" s="4"/>
      <c r="D746" s="4"/>
      <c r="E746" s="7"/>
      <c r="F746" s="4"/>
      <c r="G746" s="4"/>
      <c r="H746" s="4"/>
      <c r="I746" s="7"/>
      <c r="J746" s="7"/>
      <c r="K746" s="7"/>
      <c r="L746" s="7"/>
      <c r="M746" s="7"/>
      <c r="N746" s="7"/>
      <c r="O746" s="7"/>
      <c r="P746" s="7"/>
      <c r="Q746" s="7"/>
      <c r="R746" s="7"/>
      <c r="S746" s="7"/>
      <c r="T746" s="7"/>
      <c r="U746" s="7"/>
      <c r="V746" s="7"/>
      <c r="W746" s="7"/>
      <c r="X746" s="7"/>
      <c r="Y746" s="7"/>
      <c r="Z746" s="7"/>
    </row>
    <row r="747" ht="14.25" customHeight="1">
      <c r="A747" s="7"/>
      <c r="B747" s="7"/>
      <c r="C747" s="4"/>
      <c r="D747" s="4"/>
      <c r="E747" s="7"/>
      <c r="F747" s="4"/>
      <c r="G747" s="4"/>
      <c r="H747" s="4"/>
      <c r="I747" s="7"/>
      <c r="J747" s="7"/>
      <c r="K747" s="7"/>
      <c r="L747" s="7"/>
      <c r="M747" s="7"/>
      <c r="N747" s="7"/>
      <c r="O747" s="7"/>
      <c r="P747" s="7"/>
      <c r="Q747" s="7"/>
      <c r="R747" s="7"/>
      <c r="S747" s="7"/>
      <c r="T747" s="7"/>
      <c r="U747" s="7"/>
      <c r="V747" s="7"/>
      <c r="W747" s="7"/>
      <c r="X747" s="7"/>
      <c r="Y747" s="7"/>
      <c r="Z747" s="7"/>
    </row>
    <row r="748" ht="14.25" customHeight="1">
      <c r="A748" s="7"/>
      <c r="B748" s="7"/>
      <c r="C748" s="4"/>
      <c r="D748" s="4"/>
      <c r="E748" s="7"/>
      <c r="F748" s="4"/>
      <c r="G748" s="4"/>
      <c r="H748" s="4"/>
      <c r="I748" s="7"/>
      <c r="J748" s="7"/>
      <c r="K748" s="7"/>
      <c r="L748" s="7"/>
      <c r="M748" s="7"/>
      <c r="N748" s="7"/>
      <c r="O748" s="7"/>
      <c r="P748" s="7"/>
      <c r="Q748" s="7"/>
      <c r="R748" s="7"/>
      <c r="S748" s="7"/>
      <c r="T748" s="7"/>
      <c r="U748" s="7"/>
      <c r="V748" s="7"/>
      <c r="W748" s="7"/>
      <c r="X748" s="7"/>
      <c r="Y748" s="7"/>
      <c r="Z748" s="7"/>
    </row>
    <row r="749" ht="14.25" customHeight="1">
      <c r="A749" s="7"/>
      <c r="B749" s="7"/>
      <c r="C749" s="4"/>
      <c r="D749" s="4"/>
      <c r="E749" s="7"/>
      <c r="F749" s="4"/>
      <c r="G749" s="4"/>
      <c r="H749" s="4"/>
      <c r="I749" s="7"/>
      <c r="J749" s="7"/>
      <c r="K749" s="7"/>
      <c r="L749" s="7"/>
      <c r="M749" s="7"/>
      <c r="N749" s="7"/>
      <c r="O749" s="7"/>
      <c r="P749" s="7"/>
      <c r="Q749" s="7"/>
      <c r="R749" s="7"/>
      <c r="S749" s="7"/>
      <c r="T749" s="7"/>
      <c r="U749" s="7"/>
      <c r="V749" s="7"/>
      <c r="W749" s="7"/>
      <c r="X749" s="7"/>
      <c r="Y749" s="7"/>
      <c r="Z749" s="7"/>
    </row>
    <row r="750" ht="14.25" customHeight="1">
      <c r="A750" s="7"/>
      <c r="B750" s="7"/>
      <c r="C750" s="4"/>
      <c r="D750" s="4"/>
      <c r="E750" s="7"/>
      <c r="F750" s="4"/>
      <c r="G750" s="4"/>
      <c r="H750" s="4"/>
      <c r="I750" s="7"/>
      <c r="J750" s="7"/>
      <c r="K750" s="7"/>
      <c r="L750" s="7"/>
      <c r="M750" s="7"/>
      <c r="N750" s="7"/>
      <c r="O750" s="7"/>
      <c r="P750" s="7"/>
      <c r="Q750" s="7"/>
      <c r="R750" s="7"/>
      <c r="S750" s="7"/>
      <c r="T750" s="7"/>
      <c r="U750" s="7"/>
      <c r="V750" s="7"/>
      <c r="W750" s="7"/>
      <c r="X750" s="7"/>
      <c r="Y750" s="7"/>
      <c r="Z750" s="7"/>
    </row>
    <row r="751" ht="14.25" customHeight="1">
      <c r="A751" s="7"/>
      <c r="B751" s="7"/>
      <c r="C751" s="4"/>
      <c r="D751" s="4"/>
      <c r="E751" s="7"/>
      <c r="F751" s="4"/>
      <c r="G751" s="4"/>
      <c r="H751" s="4"/>
      <c r="I751" s="7"/>
      <c r="J751" s="7"/>
      <c r="K751" s="7"/>
      <c r="L751" s="7"/>
      <c r="M751" s="7"/>
      <c r="N751" s="7"/>
      <c r="O751" s="7"/>
      <c r="P751" s="7"/>
      <c r="Q751" s="7"/>
      <c r="R751" s="7"/>
      <c r="S751" s="7"/>
      <c r="T751" s="7"/>
      <c r="U751" s="7"/>
      <c r="V751" s="7"/>
      <c r="W751" s="7"/>
      <c r="X751" s="7"/>
      <c r="Y751" s="7"/>
      <c r="Z751" s="7"/>
    </row>
    <row r="752" ht="14.25" customHeight="1">
      <c r="A752" s="7"/>
      <c r="B752" s="7"/>
      <c r="C752" s="4"/>
      <c r="D752" s="4"/>
      <c r="E752" s="7"/>
      <c r="F752" s="4"/>
      <c r="G752" s="4"/>
      <c r="H752" s="4"/>
      <c r="I752" s="7"/>
      <c r="J752" s="7"/>
      <c r="K752" s="7"/>
      <c r="L752" s="7"/>
      <c r="M752" s="7"/>
      <c r="N752" s="7"/>
      <c r="O752" s="7"/>
      <c r="P752" s="7"/>
      <c r="Q752" s="7"/>
      <c r="R752" s="7"/>
      <c r="S752" s="7"/>
      <c r="T752" s="7"/>
      <c r="U752" s="7"/>
      <c r="V752" s="7"/>
      <c r="W752" s="7"/>
      <c r="X752" s="7"/>
      <c r="Y752" s="7"/>
      <c r="Z752" s="7"/>
    </row>
    <row r="753" ht="14.25" customHeight="1">
      <c r="A753" s="7"/>
      <c r="B753" s="7"/>
      <c r="C753" s="4"/>
      <c r="D753" s="4"/>
      <c r="E753" s="7"/>
      <c r="F753" s="4"/>
      <c r="G753" s="4"/>
      <c r="H753" s="4"/>
      <c r="I753" s="7"/>
      <c r="J753" s="7"/>
      <c r="K753" s="7"/>
      <c r="L753" s="7"/>
      <c r="M753" s="7"/>
      <c r="N753" s="7"/>
      <c r="O753" s="7"/>
      <c r="P753" s="7"/>
      <c r="Q753" s="7"/>
      <c r="R753" s="7"/>
      <c r="S753" s="7"/>
      <c r="T753" s="7"/>
      <c r="U753" s="7"/>
      <c r="V753" s="7"/>
      <c r="W753" s="7"/>
      <c r="X753" s="7"/>
      <c r="Y753" s="7"/>
      <c r="Z753" s="7"/>
    </row>
    <row r="754" ht="14.25" customHeight="1">
      <c r="A754" s="7"/>
      <c r="B754" s="7"/>
      <c r="C754" s="4"/>
      <c r="D754" s="4"/>
      <c r="E754" s="7"/>
      <c r="F754" s="4"/>
      <c r="G754" s="4"/>
      <c r="H754" s="4"/>
      <c r="I754" s="7"/>
      <c r="J754" s="7"/>
      <c r="K754" s="7"/>
      <c r="L754" s="7"/>
      <c r="M754" s="7"/>
      <c r="N754" s="7"/>
      <c r="O754" s="7"/>
      <c r="P754" s="7"/>
      <c r="Q754" s="7"/>
      <c r="R754" s="7"/>
      <c r="S754" s="7"/>
      <c r="T754" s="7"/>
      <c r="U754" s="7"/>
      <c r="V754" s="7"/>
      <c r="W754" s="7"/>
      <c r="X754" s="7"/>
      <c r="Y754" s="7"/>
      <c r="Z754" s="7"/>
    </row>
    <row r="755" ht="14.25" customHeight="1">
      <c r="A755" s="7"/>
      <c r="B755" s="7"/>
      <c r="C755" s="4"/>
      <c r="D755" s="4"/>
      <c r="E755" s="7"/>
      <c r="F755" s="4"/>
      <c r="G755" s="4"/>
      <c r="H755" s="4"/>
      <c r="I755" s="7"/>
      <c r="J755" s="7"/>
      <c r="K755" s="7"/>
      <c r="L755" s="7"/>
      <c r="M755" s="7"/>
      <c r="N755" s="7"/>
      <c r="O755" s="7"/>
      <c r="P755" s="7"/>
      <c r="Q755" s="7"/>
      <c r="R755" s="7"/>
      <c r="S755" s="7"/>
      <c r="T755" s="7"/>
      <c r="U755" s="7"/>
      <c r="V755" s="7"/>
      <c r="W755" s="7"/>
      <c r="X755" s="7"/>
      <c r="Y755" s="7"/>
      <c r="Z755" s="7"/>
    </row>
    <row r="756" ht="14.25" customHeight="1">
      <c r="A756" s="7"/>
      <c r="B756" s="7"/>
      <c r="C756" s="4"/>
      <c r="D756" s="4"/>
      <c r="E756" s="7"/>
      <c r="F756" s="4"/>
      <c r="G756" s="4"/>
      <c r="H756" s="4"/>
      <c r="I756" s="7"/>
      <c r="J756" s="7"/>
      <c r="K756" s="7"/>
      <c r="L756" s="7"/>
      <c r="M756" s="7"/>
      <c r="N756" s="7"/>
      <c r="O756" s="7"/>
      <c r="P756" s="7"/>
      <c r="Q756" s="7"/>
      <c r="R756" s="7"/>
      <c r="S756" s="7"/>
      <c r="T756" s="7"/>
      <c r="U756" s="7"/>
      <c r="V756" s="7"/>
      <c r="W756" s="7"/>
      <c r="X756" s="7"/>
      <c r="Y756" s="7"/>
      <c r="Z756" s="7"/>
    </row>
    <row r="757" ht="14.25" customHeight="1">
      <c r="A757" s="7"/>
      <c r="B757" s="7"/>
      <c r="C757" s="4"/>
      <c r="D757" s="4"/>
      <c r="E757" s="7"/>
      <c r="F757" s="4"/>
      <c r="G757" s="4"/>
      <c r="H757" s="4"/>
      <c r="I757" s="7"/>
      <c r="J757" s="7"/>
      <c r="K757" s="7"/>
      <c r="L757" s="7"/>
      <c r="M757" s="7"/>
      <c r="N757" s="7"/>
      <c r="O757" s="7"/>
      <c r="P757" s="7"/>
      <c r="Q757" s="7"/>
      <c r="R757" s="7"/>
      <c r="S757" s="7"/>
      <c r="T757" s="7"/>
      <c r="U757" s="7"/>
      <c r="V757" s="7"/>
      <c r="W757" s="7"/>
      <c r="X757" s="7"/>
      <c r="Y757" s="7"/>
      <c r="Z757" s="7"/>
    </row>
    <row r="758" ht="14.25" customHeight="1">
      <c r="A758" s="7"/>
      <c r="B758" s="7"/>
      <c r="C758" s="4"/>
      <c r="D758" s="4"/>
      <c r="E758" s="7"/>
      <c r="F758" s="4"/>
      <c r="G758" s="4"/>
      <c r="H758" s="4"/>
      <c r="I758" s="7"/>
      <c r="J758" s="7"/>
      <c r="K758" s="7"/>
      <c r="L758" s="7"/>
      <c r="M758" s="7"/>
      <c r="N758" s="7"/>
      <c r="O758" s="7"/>
      <c r="P758" s="7"/>
      <c r="Q758" s="7"/>
      <c r="R758" s="7"/>
      <c r="S758" s="7"/>
      <c r="T758" s="7"/>
      <c r="U758" s="7"/>
      <c r="V758" s="7"/>
      <c r="W758" s="7"/>
      <c r="X758" s="7"/>
      <c r="Y758" s="7"/>
      <c r="Z758" s="7"/>
    </row>
    <row r="759" ht="14.25" customHeight="1">
      <c r="A759" s="7"/>
      <c r="B759" s="7"/>
      <c r="C759" s="4"/>
      <c r="D759" s="4"/>
      <c r="E759" s="7"/>
      <c r="F759" s="4"/>
      <c r="G759" s="4"/>
      <c r="H759" s="4"/>
      <c r="I759" s="7"/>
      <c r="J759" s="7"/>
      <c r="K759" s="7"/>
      <c r="L759" s="7"/>
      <c r="M759" s="7"/>
      <c r="N759" s="7"/>
      <c r="O759" s="7"/>
      <c r="P759" s="7"/>
      <c r="Q759" s="7"/>
      <c r="R759" s="7"/>
      <c r="S759" s="7"/>
      <c r="T759" s="7"/>
      <c r="U759" s="7"/>
      <c r="V759" s="7"/>
      <c r="W759" s="7"/>
      <c r="X759" s="7"/>
      <c r="Y759" s="7"/>
      <c r="Z759" s="7"/>
    </row>
    <row r="760" ht="14.25" customHeight="1">
      <c r="A760" s="7"/>
      <c r="B760" s="7"/>
      <c r="C760" s="4"/>
      <c r="D760" s="4"/>
      <c r="E760" s="7"/>
      <c r="F760" s="4"/>
      <c r="G760" s="4"/>
      <c r="H760" s="4"/>
      <c r="I760" s="7"/>
      <c r="J760" s="7"/>
      <c r="K760" s="7"/>
      <c r="L760" s="7"/>
      <c r="M760" s="7"/>
      <c r="N760" s="7"/>
      <c r="O760" s="7"/>
      <c r="P760" s="7"/>
      <c r="Q760" s="7"/>
      <c r="R760" s="7"/>
      <c r="S760" s="7"/>
      <c r="T760" s="7"/>
      <c r="U760" s="7"/>
      <c r="V760" s="7"/>
      <c r="W760" s="7"/>
      <c r="X760" s="7"/>
      <c r="Y760" s="7"/>
      <c r="Z760" s="7"/>
    </row>
    <row r="761" ht="14.25" customHeight="1">
      <c r="A761" s="7"/>
      <c r="B761" s="7"/>
      <c r="C761" s="4"/>
      <c r="D761" s="4"/>
      <c r="E761" s="7"/>
      <c r="F761" s="4"/>
      <c r="G761" s="4"/>
      <c r="H761" s="4"/>
      <c r="I761" s="7"/>
      <c r="J761" s="7"/>
      <c r="K761" s="7"/>
      <c r="L761" s="7"/>
      <c r="M761" s="7"/>
      <c r="N761" s="7"/>
      <c r="O761" s="7"/>
      <c r="P761" s="7"/>
      <c r="Q761" s="7"/>
      <c r="R761" s="7"/>
      <c r="S761" s="7"/>
      <c r="T761" s="7"/>
      <c r="U761" s="7"/>
      <c r="V761" s="7"/>
      <c r="W761" s="7"/>
      <c r="X761" s="7"/>
      <c r="Y761" s="7"/>
      <c r="Z761" s="7"/>
    </row>
    <row r="762" ht="14.25" customHeight="1">
      <c r="A762" s="7"/>
      <c r="B762" s="7"/>
      <c r="C762" s="4"/>
      <c r="D762" s="4"/>
      <c r="E762" s="7"/>
      <c r="F762" s="4"/>
      <c r="G762" s="4"/>
      <c r="H762" s="4"/>
      <c r="I762" s="7"/>
      <c r="J762" s="7"/>
      <c r="K762" s="7"/>
      <c r="L762" s="7"/>
      <c r="M762" s="7"/>
      <c r="N762" s="7"/>
      <c r="O762" s="7"/>
      <c r="P762" s="7"/>
      <c r="Q762" s="7"/>
      <c r="R762" s="7"/>
      <c r="S762" s="7"/>
      <c r="T762" s="7"/>
      <c r="U762" s="7"/>
      <c r="V762" s="7"/>
      <c r="W762" s="7"/>
      <c r="X762" s="7"/>
      <c r="Y762" s="7"/>
      <c r="Z762" s="7"/>
    </row>
    <row r="763" ht="14.25" customHeight="1">
      <c r="A763" s="7"/>
      <c r="B763" s="7"/>
      <c r="C763" s="4"/>
      <c r="D763" s="4"/>
      <c r="E763" s="7"/>
      <c r="F763" s="4"/>
      <c r="G763" s="4"/>
      <c r="H763" s="4"/>
      <c r="I763" s="7"/>
      <c r="J763" s="7"/>
      <c r="K763" s="7"/>
      <c r="L763" s="7"/>
      <c r="M763" s="7"/>
      <c r="N763" s="7"/>
      <c r="O763" s="7"/>
      <c r="P763" s="7"/>
      <c r="Q763" s="7"/>
      <c r="R763" s="7"/>
      <c r="S763" s="7"/>
      <c r="T763" s="7"/>
      <c r="U763" s="7"/>
      <c r="V763" s="7"/>
      <c r="W763" s="7"/>
      <c r="X763" s="7"/>
      <c r="Y763" s="7"/>
      <c r="Z763" s="7"/>
    </row>
    <row r="764" ht="14.25" customHeight="1">
      <c r="A764" s="7"/>
      <c r="B764" s="7"/>
      <c r="C764" s="4"/>
      <c r="D764" s="4"/>
      <c r="E764" s="7"/>
      <c r="F764" s="4"/>
      <c r="G764" s="4"/>
      <c r="H764" s="4"/>
      <c r="I764" s="7"/>
      <c r="J764" s="7"/>
      <c r="K764" s="7"/>
      <c r="L764" s="7"/>
      <c r="M764" s="7"/>
      <c r="N764" s="7"/>
      <c r="O764" s="7"/>
      <c r="P764" s="7"/>
      <c r="Q764" s="7"/>
      <c r="R764" s="7"/>
      <c r="S764" s="7"/>
      <c r="T764" s="7"/>
      <c r="U764" s="7"/>
      <c r="V764" s="7"/>
      <c r="W764" s="7"/>
      <c r="X764" s="7"/>
      <c r="Y764" s="7"/>
      <c r="Z764" s="7"/>
    </row>
    <row r="765" ht="14.25" customHeight="1">
      <c r="A765" s="7"/>
      <c r="B765" s="7"/>
      <c r="C765" s="4"/>
      <c r="D765" s="4"/>
      <c r="E765" s="7"/>
      <c r="F765" s="4"/>
      <c r="G765" s="4"/>
      <c r="H765" s="4"/>
      <c r="I765" s="7"/>
      <c r="J765" s="7"/>
      <c r="K765" s="7"/>
      <c r="L765" s="7"/>
      <c r="M765" s="7"/>
      <c r="N765" s="7"/>
      <c r="O765" s="7"/>
      <c r="P765" s="7"/>
      <c r="Q765" s="7"/>
      <c r="R765" s="7"/>
      <c r="S765" s="7"/>
      <c r="T765" s="7"/>
      <c r="U765" s="7"/>
      <c r="V765" s="7"/>
      <c r="W765" s="7"/>
      <c r="X765" s="7"/>
      <c r="Y765" s="7"/>
      <c r="Z765" s="7"/>
    </row>
    <row r="766" ht="14.25" customHeight="1">
      <c r="A766" s="7"/>
      <c r="B766" s="7"/>
      <c r="C766" s="4"/>
      <c r="D766" s="4"/>
      <c r="E766" s="7"/>
      <c r="F766" s="4"/>
      <c r="G766" s="4"/>
      <c r="H766" s="4"/>
      <c r="I766" s="7"/>
      <c r="J766" s="7"/>
      <c r="K766" s="7"/>
      <c r="L766" s="7"/>
      <c r="M766" s="7"/>
      <c r="N766" s="7"/>
      <c r="O766" s="7"/>
      <c r="P766" s="7"/>
      <c r="Q766" s="7"/>
      <c r="R766" s="7"/>
      <c r="S766" s="7"/>
      <c r="T766" s="7"/>
      <c r="U766" s="7"/>
      <c r="V766" s="7"/>
      <c r="W766" s="7"/>
      <c r="X766" s="7"/>
      <c r="Y766" s="7"/>
      <c r="Z766" s="7"/>
    </row>
    <row r="767" ht="14.25" customHeight="1">
      <c r="A767" s="7"/>
      <c r="B767" s="7"/>
      <c r="C767" s="4"/>
      <c r="D767" s="4"/>
      <c r="E767" s="7"/>
      <c r="F767" s="4"/>
      <c r="G767" s="4"/>
      <c r="H767" s="4"/>
      <c r="I767" s="7"/>
      <c r="J767" s="7"/>
      <c r="K767" s="7"/>
      <c r="L767" s="7"/>
      <c r="M767" s="7"/>
      <c r="N767" s="7"/>
      <c r="O767" s="7"/>
      <c r="P767" s="7"/>
      <c r="Q767" s="7"/>
      <c r="R767" s="7"/>
      <c r="S767" s="7"/>
      <c r="T767" s="7"/>
      <c r="U767" s="7"/>
      <c r="V767" s="7"/>
      <c r="W767" s="7"/>
      <c r="X767" s="7"/>
      <c r="Y767" s="7"/>
      <c r="Z767" s="7"/>
    </row>
    <row r="768" ht="14.25" customHeight="1">
      <c r="A768" s="7"/>
      <c r="B768" s="7"/>
      <c r="C768" s="4"/>
      <c r="D768" s="4"/>
      <c r="E768" s="7"/>
      <c r="F768" s="4"/>
      <c r="G768" s="4"/>
      <c r="H768" s="4"/>
      <c r="I768" s="7"/>
      <c r="J768" s="7"/>
      <c r="K768" s="7"/>
      <c r="L768" s="7"/>
      <c r="M768" s="7"/>
      <c r="N768" s="7"/>
      <c r="O768" s="7"/>
      <c r="P768" s="7"/>
      <c r="Q768" s="7"/>
      <c r="R768" s="7"/>
      <c r="S768" s="7"/>
      <c r="T768" s="7"/>
      <c r="U768" s="7"/>
      <c r="V768" s="7"/>
      <c r="W768" s="7"/>
      <c r="X768" s="7"/>
      <c r="Y768" s="7"/>
      <c r="Z768" s="7"/>
    </row>
    <row r="769" ht="14.25" customHeight="1">
      <c r="A769" s="7"/>
      <c r="B769" s="7"/>
      <c r="C769" s="4"/>
      <c r="D769" s="4"/>
      <c r="E769" s="7"/>
      <c r="F769" s="4"/>
      <c r="G769" s="4"/>
      <c r="H769" s="4"/>
      <c r="I769" s="7"/>
      <c r="J769" s="7"/>
      <c r="K769" s="7"/>
      <c r="L769" s="7"/>
      <c r="M769" s="7"/>
      <c r="N769" s="7"/>
      <c r="O769" s="7"/>
      <c r="P769" s="7"/>
      <c r="Q769" s="7"/>
      <c r="R769" s="7"/>
      <c r="S769" s="7"/>
      <c r="T769" s="7"/>
      <c r="U769" s="7"/>
      <c r="V769" s="7"/>
      <c r="W769" s="7"/>
      <c r="X769" s="7"/>
      <c r="Y769" s="7"/>
      <c r="Z769" s="7"/>
    </row>
    <row r="770" ht="14.25" customHeight="1">
      <c r="A770" s="7"/>
      <c r="B770" s="7"/>
      <c r="C770" s="4"/>
      <c r="D770" s="4"/>
      <c r="E770" s="7"/>
      <c r="F770" s="4"/>
      <c r="G770" s="4"/>
      <c r="H770" s="4"/>
      <c r="I770" s="7"/>
      <c r="J770" s="7"/>
      <c r="K770" s="7"/>
      <c r="L770" s="7"/>
      <c r="M770" s="7"/>
      <c r="N770" s="7"/>
      <c r="O770" s="7"/>
      <c r="P770" s="7"/>
      <c r="Q770" s="7"/>
      <c r="R770" s="7"/>
      <c r="S770" s="7"/>
      <c r="T770" s="7"/>
      <c r="U770" s="7"/>
      <c r="V770" s="7"/>
      <c r="W770" s="7"/>
      <c r="X770" s="7"/>
      <c r="Y770" s="7"/>
      <c r="Z770" s="7"/>
    </row>
    <row r="771" ht="14.25" customHeight="1">
      <c r="A771" s="7"/>
      <c r="B771" s="7"/>
      <c r="C771" s="4"/>
      <c r="D771" s="4"/>
      <c r="E771" s="7"/>
      <c r="F771" s="4"/>
      <c r="G771" s="4"/>
      <c r="H771" s="4"/>
      <c r="I771" s="7"/>
      <c r="J771" s="7"/>
      <c r="K771" s="7"/>
      <c r="L771" s="7"/>
      <c r="M771" s="7"/>
      <c r="N771" s="7"/>
      <c r="O771" s="7"/>
      <c r="P771" s="7"/>
      <c r="Q771" s="7"/>
      <c r="R771" s="7"/>
      <c r="S771" s="7"/>
      <c r="T771" s="7"/>
      <c r="U771" s="7"/>
      <c r="V771" s="7"/>
      <c r="W771" s="7"/>
      <c r="X771" s="7"/>
      <c r="Y771" s="7"/>
      <c r="Z771" s="7"/>
    </row>
    <row r="772" ht="14.25" customHeight="1">
      <c r="A772" s="7"/>
      <c r="B772" s="7"/>
      <c r="C772" s="4"/>
      <c r="D772" s="4"/>
      <c r="E772" s="7"/>
      <c r="F772" s="4"/>
      <c r="G772" s="4"/>
      <c r="H772" s="4"/>
      <c r="I772" s="7"/>
      <c r="J772" s="7"/>
      <c r="K772" s="7"/>
      <c r="L772" s="7"/>
      <c r="M772" s="7"/>
      <c r="N772" s="7"/>
      <c r="O772" s="7"/>
      <c r="P772" s="7"/>
      <c r="Q772" s="7"/>
      <c r="R772" s="7"/>
      <c r="S772" s="7"/>
      <c r="T772" s="7"/>
      <c r="U772" s="7"/>
      <c r="V772" s="7"/>
      <c r="W772" s="7"/>
      <c r="X772" s="7"/>
      <c r="Y772" s="7"/>
      <c r="Z772" s="7"/>
    </row>
    <row r="773" ht="14.25" customHeight="1">
      <c r="A773" s="7"/>
      <c r="B773" s="7"/>
      <c r="C773" s="4"/>
      <c r="D773" s="4"/>
      <c r="E773" s="7"/>
      <c r="F773" s="4"/>
      <c r="G773" s="4"/>
      <c r="H773" s="4"/>
      <c r="I773" s="7"/>
      <c r="J773" s="7"/>
      <c r="K773" s="7"/>
      <c r="L773" s="7"/>
      <c r="M773" s="7"/>
      <c r="N773" s="7"/>
      <c r="O773" s="7"/>
      <c r="P773" s="7"/>
      <c r="Q773" s="7"/>
      <c r="R773" s="7"/>
      <c r="S773" s="7"/>
      <c r="T773" s="7"/>
      <c r="U773" s="7"/>
      <c r="V773" s="7"/>
      <c r="W773" s="7"/>
      <c r="X773" s="7"/>
      <c r="Y773" s="7"/>
      <c r="Z773" s="7"/>
    </row>
    <row r="774" ht="14.25" customHeight="1">
      <c r="A774" s="7"/>
      <c r="B774" s="7"/>
      <c r="C774" s="4"/>
      <c r="D774" s="4"/>
      <c r="E774" s="7"/>
      <c r="F774" s="4"/>
      <c r="G774" s="4"/>
      <c r="H774" s="4"/>
      <c r="I774" s="7"/>
      <c r="J774" s="7"/>
      <c r="K774" s="7"/>
      <c r="L774" s="7"/>
      <c r="M774" s="7"/>
      <c r="N774" s="7"/>
      <c r="O774" s="7"/>
      <c r="P774" s="7"/>
      <c r="Q774" s="7"/>
      <c r="R774" s="7"/>
      <c r="S774" s="7"/>
      <c r="T774" s="7"/>
      <c r="U774" s="7"/>
      <c r="V774" s="7"/>
      <c r="W774" s="7"/>
      <c r="X774" s="7"/>
      <c r="Y774" s="7"/>
      <c r="Z774" s="7"/>
    </row>
    <row r="775" ht="14.25" customHeight="1">
      <c r="A775" s="7"/>
      <c r="B775" s="7"/>
      <c r="C775" s="4"/>
      <c r="D775" s="4"/>
      <c r="E775" s="7"/>
      <c r="F775" s="4"/>
      <c r="G775" s="4"/>
      <c r="H775" s="4"/>
      <c r="I775" s="7"/>
      <c r="J775" s="7"/>
      <c r="K775" s="7"/>
      <c r="L775" s="7"/>
      <c r="M775" s="7"/>
      <c r="N775" s="7"/>
      <c r="O775" s="7"/>
      <c r="P775" s="7"/>
      <c r="Q775" s="7"/>
      <c r="R775" s="7"/>
      <c r="S775" s="7"/>
      <c r="T775" s="7"/>
      <c r="U775" s="7"/>
      <c r="V775" s="7"/>
      <c r="W775" s="7"/>
      <c r="X775" s="7"/>
      <c r="Y775" s="7"/>
      <c r="Z775" s="7"/>
    </row>
    <row r="776" ht="14.25" customHeight="1">
      <c r="A776" s="7"/>
      <c r="B776" s="7"/>
      <c r="C776" s="4"/>
      <c r="D776" s="4"/>
      <c r="E776" s="7"/>
      <c r="F776" s="4"/>
      <c r="G776" s="4"/>
      <c r="H776" s="4"/>
      <c r="I776" s="7"/>
      <c r="J776" s="7"/>
      <c r="K776" s="7"/>
      <c r="L776" s="7"/>
      <c r="M776" s="7"/>
      <c r="N776" s="7"/>
      <c r="O776" s="7"/>
      <c r="P776" s="7"/>
      <c r="Q776" s="7"/>
      <c r="R776" s="7"/>
      <c r="S776" s="7"/>
      <c r="T776" s="7"/>
      <c r="U776" s="7"/>
      <c r="V776" s="7"/>
      <c r="W776" s="7"/>
      <c r="X776" s="7"/>
      <c r="Y776" s="7"/>
      <c r="Z776" s="7"/>
    </row>
    <row r="777" ht="14.25" customHeight="1">
      <c r="A777" s="7"/>
      <c r="B777" s="7"/>
      <c r="C777" s="4"/>
      <c r="D777" s="4"/>
      <c r="E777" s="7"/>
      <c r="F777" s="4"/>
      <c r="G777" s="4"/>
      <c r="H777" s="4"/>
      <c r="I777" s="7"/>
      <c r="J777" s="7"/>
      <c r="K777" s="7"/>
      <c r="L777" s="7"/>
      <c r="M777" s="7"/>
      <c r="N777" s="7"/>
      <c r="O777" s="7"/>
      <c r="P777" s="7"/>
      <c r="Q777" s="7"/>
      <c r="R777" s="7"/>
      <c r="S777" s="7"/>
      <c r="T777" s="7"/>
      <c r="U777" s="7"/>
      <c r="V777" s="7"/>
      <c r="W777" s="7"/>
      <c r="X777" s="7"/>
      <c r="Y777" s="7"/>
      <c r="Z777" s="7"/>
    </row>
    <row r="778" ht="14.25" customHeight="1">
      <c r="A778" s="7"/>
      <c r="B778" s="7"/>
      <c r="C778" s="4"/>
      <c r="D778" s="4"/>
      <c r="E778" s="7"/>
      <c r="F778" s="4"/>
      <c r="G778" s="4"/>
      <c r="H778" s="4"/>
      <c r="I778" s="7"/>
      <c r="J778" s="7"/>
      <c r="K778" s="7"/>
      <c r="L778" s="7"/>
      <c r="M778" s="7"/>
      <c r="N778" s="7"/>
      <c r="O778" s="7"/>
      <c r="P778" s="7"/>
      <c r="Q778" s="7"/>
      <c r="R778" s="7"/>
      <c r="S778" s="7"/>
      <c r="T778" s="7"/>
      <c r="U778" s="7"/>
      <c r="V778" s="7"/>
      <c r="W778" s="7"/>
      <c r="X778" s="7"/>
      <c r="Y778" s="7"/>
      <c r="Z778" s="7"/>
    </row>
    <row r="779" ht="14.25" customHeight="1">
      <c r="A779" s="7"/>
      <c r="B779" s="7"/>
      <c r="C779" s="4"/>
      <c r="D779" s="4"/>
      <c r="E779" s="7"/>
      <c r="F779" s="4"/>
      <c r="G779" s="4"/>
      <c r="H779" s="4"/>
      <c r="I779" s="7"/>
      <c r="J779" s="7"/>
      <c r="K779" s="7"/>
      <c r="L779" s="7"/>
      <c r="M779" s="7"/>
      <c r="N779" s="7"/>
      <c r="O779" s="7"/>
      <c r="P779" s="7"/>
      <c r="Q779" s="7"/>
      <c r="R779" s="7"/>
      <c r="S779" s="7"/>
      <c r="T779" s="7"/>
      <c r="U779" s="7"/>
      <c r="V779" s="7"/>
      <c r="W779" s="7"/>
      <c r="X779" s="7"/>
      <c r="Y779" s="7"/>
      <c r="Z779" s="7"/>
    </row>
    <row r="780" ht="14.25" customHeight="1">
      <c r="A780" s="7"/>
      <c r="B780" s="7"/>
      <c r="C780" s="4"/>
      <c r="D780" s="4"/>
      <c r="E780" s="7"/>
      <c r="F780" s="4"/>
      <c r="G780" s="4"/>
      <c r="H780" s="4"/>
      <c r="I780" s="7"/>
      <c r="J780" s="7"/>
      <c r="K780" s="7"/>
      <c r="L780" s="7"/>
      <c r="M780" s="7"/>
      <c r="N780" s="7"/>
      <c r="O780" s="7"/>
      <c r="P780" s="7"/>
      <c r="Q780" s="7"/>
      <c r="R780" s="7"/>
      <c r="S780" s="7"/>
      <c r="T780" s="7"/>
      <c r="U780" s="7"/>
      <c r="V780" s="7"/>
      <c r="W780" s="7"/>
      <c r="X780" s="7"/>
      <c r="Y780" s="7"/>
      <c r="Z780" s="7"/>
    </row>
    <row r="781" ht="14.25" customHeight="1">
      <c r="A781" s="7"/>
      <c r="B781" s="7"/>
      <c r="C781" s="4"/>
      <c r="D781" s="4"/>
      <c r="E781" s="7"/>
      <c r="F781" s="4"/>
      <c r="G781" s="4"/>
      <c r="H781" s="4"/>
      <c r="I781" s="7"/>
      <c r="J781" s="7"/>
      <c r="K781" s="7"/>
      <c r="L781" s="7"/>
      <c r="M781" s="7"/>
      <c r="N781" s="7"/>
      <c r="O781" s="7"/>
      <c r="P781" s="7"/>
      <c r="Q781" s="7"/>
      <c r="R781" s="7"/>
      <c r="S781" s="7"/>
      <c r="T781" s="7"/>
      <c r="U781" s="7"/>
      <c r="V781" s="7"/>
      <c r="W781" s="7"/>
      <c r="X781" s="7"/>
      <c r="Y781" s="7"/>
      <c r="Z781" s="7"/>
    </row>
    <row r="782" ht="14.25" customHeight="1">
      <c r="A782" s="7"/>
      <c r="B782" s="7"/>
      <c r="C782" s="4"/>
      <c r="D782" s="4"/>
      <c r="E782" s="7"/>
      <c r="F782" s="4"/>
      <c r="G782" s="4"/>
      <c r="H782" s="4"/>
      <c r="I782" s="7"/>
      <c r="J782" s="7"/>
      <c r="K782" s="7"/>
      <c r="L782" s="7"/>
      <c r="M782" s="7"/>
      <c r="N782" s="7"/>
      <c r="O782" s="7"/>
      <c r="P782" s="7"/>
      <c r="Q782" s="7"/>
      <c r="R782" s="7"/>
      <c r="S782" s="7"/>
      <c r="T782" s="7"/>
      <c r="U782" s="7"/>
      <c r="V782" s="7"/>
      <c r="W782" s="7"/>
      <c r="X782" s="7"/>
      <c r="Y782" s="7"/>
      <c r="Z782" s="7"/>
    </row>
    <row r="783" ht="14.25" customHeight="1">
      <c r="A783" s="7"/>
      <c r="B783" s="7"/>
      <c r="C783" s="4"/>
      <c r="D783" s="4"/>
      <c r="E783" s="7"/>
      <c r="F783" s="4"/>
      <c r="G783" s="4"/>
      <c r="H783" s="4"/>
      <c r="I783" s="7"/>
      <c r="J783" s="7"/>
      <c r="K783" s="7"/>
      <c r="L783" s="7"/>
      <c r="M783" s="7"/>
      <c r="N783" s="7"/>
      <c r="O783" s="7"/>
      <c r="P783" s="7"/>
      <c r="Q783" s="7"/>
      <c r="R783" s="7"/>
      <c r="S783" s="7"/>
      <c r="T783" s="7"/>
      <c r="U783" s="7"/>
      <c r="V783" s="7"/>
      <c r="W783" s="7"/>
      <c r="X783" s="7"/>
      <c r="Y783" s="7"/>
      <c r="Z783" s="7"/>
    </row>
    <row r="784" ht="14.25" customHeight="1">
      <c r="A784" s="7"/>
      <c r="B784" s="7"/>
      <c r="C784" s="4"/>
      <c r="D784" s="4"/>
      <c r="E784" s="7"/>
      <c r="F784" s="4"/>
      <c r="G784" s="4"/>
      <c r="H784" s="4"/>
      <c r="I784" s="7"/>
      <c r="J784" s="7"/>
      <c r="K784" s="7"/>
      <c r="L784" s="7"/>
      <c r="M784" s="7"/>
      <c r="N784" s="7"/>
      <c r="O784" s="7"/>
      <c r="P784" s="7"/>
      <c r="Q784" s="7"/>
      <c r="R784" s="7"/>
      <c r="S784" s="7"/>
      <c r="T784" s="7"/>
      <c r="U784" s="7"/>
      <c r="V784" s="7"/>
      <c r="W784" s="7"/>
      <c r="X784" s="7"/>
      <c r="Y784" s="7"/>
      <c r="Z784" s="7"/>
    </row>
    <row r="785" ht="14.25" customHeight="1">
      <c r="A785" s="7"/>
      <c r="B785" s="7"/>
      <c r="C785" s="4"/>
      <c r="D785" s="4"/>
      <c r="E785" s="7"/>
      <c r="F785" s="4"/>
      <c r="G785" s="4"/>
      <c r="H785" s="4"/>
      <c r="I785" s="7"/>
      <c r="J785" s="7"/>
      <c r="K785" s="7"/>
      <c r="L785" s="7"/>
      <c r="M785" s="7"/>
      <c r="N785" s="7"/>
      <c r="O785" s="7"/>
      <c r="P785" s="7"/>
      <c r="Q785" s="7"/>
      <c r="R785" s="7"/>
      <c r="S785" s="7"/>
      <c r="T785" s="7"/>
      <c r="U785" s="7"/>
      <c r="V785" s="7"/>
      <c r="W785" s="7"/>
      <c r="X785" s="7"/>
      <c r="Y785" s="7"/>
      <c r="Z785" s="7"/>
    </row>
    <row r="786" ht="14.25" customHeight="1">
      <c r="A786" s="7"/>
      <c r="B786" s="7"/>
      <c r="C786" s="4"/>
      <c r="D786" s="4"/>
      <c r="E786" s="7"/>
      <c r="F786" s="4"/>
      <c r="G786" s="4"/>
      <c r="H786" s="4"/>
      <c r="I786" s="7"/>
      <c r="J786" s="7"/>
      <c r="K786" s="7"/>
      <c r="L786" s="7"/>
      <c r="M786" s="7"/>
      <c r="N786" s="7"/>
      <c r="O786" s="7"/>
      <c r="P786" s="7"/>
      <c r="Q786" s="7"/>
      <c r="R786" s="7"/>
      <c r="S786" s="7"/>
      <c r="T786" s="7"/>
      <c r="U786" s="7"/>
      <c r="V786" s="7"/>
      <c r="W786" s="7"/>
      <c r="X786" s="7"/>
      <c r="Y786" s="7"/>
      <c r="Z786" s="7"/>
    </row>
    <row r="787" ht="14.25" customHeight="1">
      <c r="A787" s="7"/>
      <c r="B787" s="7"/>
      <c r="C787" s="4"/>
      <c r="D787" s="4"/>
      <c r="E787" s="7"/>
      <c r="F787" s="4"/>
      <c r="G787" s="4"/>
      <c r="H787" s="4"/>
      <c r="I787" s="7"/>
      <c r="J787" s="7"/>
      <c r="K787" s="7"/>
      <c r="L787" s="7"/>
      <c r="M787" s="7"/>
      <c r="N787" s="7"/>
      <c r="O787" s="7"/>
      <c r="P787" s="7"/>
      <c r="Q787" s="7"/>
      <c r="R787" s="7"/>
      <c r="S787" s="7"/>
      <c r="T787" s="7"/>
      <c r="U787" s="7"/>
      <c r="V787" s="7"/>
      <c r="W787" s="7"/>
      <c r="X787" s="7"/>
      <c r="Y787" s="7"/>
      <c r="Z787" s="7"/>
    </row>
    <row r="788" ht="14.25" customHeight="1">
      <c r="A788" s="7"/>
      <c r="B788" s="7"/>
      <c r="C788" s="4"/>
      <c r="D788" s="4"/>
      <c r="E788" s="7"/>
      <c r="F788" s="4"/>
      <c r="G788" s="4"/>
      <c r="H788" s="4"/>
      <c r="I788" s="7"/>
      <c r="J788" s="7"/>
      <c r="K788" s="7"/>
      <c r="L788" s="7"/>
      <c r="M788" s="7"/>
      <c r="N788" s="7"/>
      <c r="O788" s="7"/>
      <c r="P788" s="7"/>
      <c r="Q788" s="7"/>
      <c r="R788" s="7"/>
      <c r="S788" s="7"/>
      <c r="T788" s="7"/>
      <c r="U788" s="7"/>
      <c r="V788" s="7"/>
      <c r="W788" s="7"/>
      <c r="X788" s="7"/>
      <c r="Y788" s="7"/>
      <c r="Z788" s="7"/>
    </row>
    <row r="789" ht="14.25" customHeight="1">
      <c r="A789" s="7"/>
      <c r="B789" s="7"/>
      <c r="C789" s="4"/>
      <c r="D789" s="4"/>
      <c r="E789" s="7"/>
      <c r="F789" s="4"/>
      <c r="G789" s="4"/>
      <c r="H789" s="4"/>
      <c r="I789" s="7"/>
      <c r="J789" s="7"/>
      <c r="K789" s="7"/>
      <c r="L789" s="7"/>
      <c r="M789" s="7"/>
      <c r="N789" s="7"/>
      <c r="O789" s="7"/>
      <c r="P789" s="7"/>
      <c r="Q789" s="7"/>
      <c r="R789" s="7"/>
      <c r="S789" s="7"/>
      <c r="T789" s="7"/>
      <c r="U789" s="7"/>
      <c r="V789" s="7"/>
      <c r="W789" s="7"/>
      <c r="X789" s="7"/>
      <c r="Y789" s="7"/>
      <c r="Z789" s="7"/>
    </row>
    <row r="790" ht="14.25" customHeight="1">
      <c r="A790" s="7"/>
      <c r="B790" s="7"/>
      <c r="C790" s="4"/>
      <c r="D790" s="4"/>
      <c r="E790" s="7"/>
      <c r="F790" s="4"/>
      <c r="G790" s="4"/>
      <c r="H790" s="4"/>
      <c r="I790" s="7"/>
      <c r="J790" s="7"/>
      <c r="K790" s="7"/>
      <c r="L790" s="7"/>
      <c r="M790" s="7"/>
      <c r="N790" s="7"/>
      <c r="O790" s="7"/>
      <c r="P790" s="7"/>
      <c r="Q790" s="7"/>
      <c r="R790" s="7"/>
      <c r="S790" s="7"/>
      <c r="T790" s="7"/>
      <c r="U790" s="7"/>
      <c r="V790" s="7"/>
      <c r="W790" s="7"/>
      <c r="X790" s="7"/>
      <c r="Y790" s="7"/>
      <c r="Z790" s="7"/>
    </row>
    <row r="791" ht="14.25" customHeight="1">
      <c r="A791" s="7"/>
      <c r="B791" s="7"/>
      <c r="C791" s="4"/>
      <c r="D791" s="4"/>
      <c r="E791" s="7"/>
      <c r="F791" s="4"/>
      <c r="G791" s="4"/>
      <c r="H791" s="4"/>
      <c r="I791" s="7"/>
      <c r="J791" s="7"/>
      <c r="K791" s="7"/>
      <c r="L791" s="7"/>
      <c r="M791" s="7"/>
      <c r="N791" s="7"/>
      <c r="O791" s="7"/>
      <c r="P791" s="7"/>
      <c r="Q791" s="7"/>
      <c r="R791" s="7"/>
      <c r="S791" s="7"/>
      <c r="T791" s="7"/>
      <c r="U791" s="7"/>
      <c r="V791" s="7"/>
      <c r="W791" s="7"/>
      <c r="X791" s="7"/>
      <c r="Y791" s="7"/>
      <c r="Z791" s="7"/>
    </row>
    <row r="792" ht="14.25" customHeight="1">
      <c r="A792" s="7"/>
      <c r="B792" s="7"/>
      <c r="C792" s="4"/>
      <c r="D792" s="4"/>
      <c r="E792" s="7"/>
      <c r="F792" s="4"/>
      <c r="G792" s="4"/>
      <c r="H792" s="4"/>
      <c r="I792" s="7"/>
      <c r="J792" s="7"/>
      <c r="K792" s="7"/>
      <c r="L792" s="7"/>
      <c r="M792" s="7"/>
      <c r="N792" s="7"/>
      <c r="O792" s="7"/>
      <c r="P792" s="7"/>
      <c r="Q792" s="7"/>
      <c r="R792" s="7"/>
      <c r="S792" s="7"/>
      <c r="T792" s="7"/>
      <c r="U792" s="7"/>
      <c r="V792" s="7"/>
      <c r="W792" s="7"/>
      <c r="X792" s="7"/>
      <c r="Y792" s="7"/>
      <c r="Z792" s="7"/>
    </row>
    <row r="793" ht="14.25" customHeight="1">
      <c r="A793" s="7"/>
      <c r="B793" s="7"/>
      <c r="C793" s="4"/>
      <c r="D793" s="4"/>
      <c r="E793" s="7"/>
      <c r="F793" s="4"/>
      <c r="G793" s="4"/>
      <c r="H793" s="4"/>
      <c r="I793" s="7"/>
      <c r="J793" s="7"/>
      <c r="K793" s="7"/>
      <c r="L793" s="7"/>
      <c r="M793" s="7"/>
      <c r="N793" s="7"/>
      <c r="O793" s="7"/>
      <c r="P793" s="7"/>
      <c r="Q793" s="7"/>
      <c r="R793" s="7"/>
      <c r="S793" s="7"/>
      <c r="T793" s="7"/>
      <c r="U793" s="7"/>
      <c r="V793" s="7"/>
      <c r="W793" s="7"/>
      <c r="X793" s="7"/>
      <c r="Y793" s="7"/>
      <c r="Z793" s="7"/>
    </row>
    <row r="794" ht="14.25" customHeight="1">
      <c r="A794" s="7"/>
      <c r="B794" s="7"/>
      <c r="C794" s="4"/>
      <c r="D794" s="4"/>
      <c r="E794" s="7"/>
      <c r="F794" s="4"/>
      <c r="G794" s="4"/>
      <c r="H794" s="4"/>
      <c r="I794" s="7"/>
      <c r="J794" s="7"/>
      <c r="K794" s="7"/>
      <c r="L794" s="7"/>
      <c r="M794" s="7"/>
      <c r="N794" s="7"/>
      <c r="O794" s="7"/>
      <c r="P794" s="7"/>
      <c r="Q794" s="7"/>
      <c r="R794" s="7"/>
      <c r="S794" s="7"/>
      <c r="T794" s="7"/>
      <c r="U794" s="7"/>
      <c r="V794" s="7"/>
      <c r="W794" s="7"/>
      <c r="X794" s="7"/>
      <c r="Y794" s="7"/>
      <c r="Z794" s="7"/>
    </row>
    <row r="795" ht="14.25" customHeight="1">
      <c r="A795" s="7"/>
      <c r="B795" s="7"/>
      <c r="C795" s="4"/>
      <c r="D795" s="4"/>
      <c r="E795" s="7"/>
      <c r="F795" s="4"/>
      <c r="G795" s="4"/>
      <c r="H795" s="4"/>
      <c r="I795" s="7"/>
      <c r="J795" s="7"/>
      <c r="K795" s="7"/>
      <c r="L795" s="7"/>
      <c r="M795" s="7"/>
      <c r="N795" s="7"/>
      <c r="O795" s="7"/>
      <c r="P795" s="7"/>
      <c r="Q795" s="7"/>
      <c r="R795" s="7"/>
      <c r="S795" s="7"/>
      <c r="T795" s="7"/>
      <c r="U795" s="7"/>
      <c r="V795" s="7"/>
      <c r="W795" s="7"/>
      <c r="X795" s="7"/>
      <c r="Y795" s="7"/>
      <c r="Z795" s="7"/>
    </row>
    <row r="796" ht="14.25" customHeight="1">
      <c r="A796" s="7"/>
      <c r="B796" s="7"/>
      <c r="C796" s="4"/>
      <c r="D796" s="4"/>
      <c r="E796" s="7"/>
      <c r="F796" s="4"/>
      <c r="G796" s="4"/>
      <c r="H796" s="4"/>
      <c r="I796" s="7"/>
      <c r="J796" s="7"/>
      <c r="K796" s="7"/>
      <c r="L796" s="7"/>
      <c r="M796" s="7"/>
      <c r="N796" s="7"/>
      <c r="O796" s="7"/>
      <c r="P796" s="7"/>
      <c r="Q796" s="7"/>
      <c r="R796" s="7"/>
      <c r="S796" s="7"/>
      <c r="T796" s="7"/>
      <c r="U796" s="7"/>
      <c r="V796" s="7"/>
      <c r="W796" s="7"/>
      <c r="X796" s="7"/>
      <c r="Y796" s="7"/>
      <c r="Z796" s="7"/>
    </row>
    <row r="797" ht="14.25" customHeight="1">
      <c r="A797" s="7"/>
      <c r="B797" s="7"/>
      <c r="C797" s="4"/>
      <c r="D797" s="4"/>
      <c r="E797" s="7"/>
      <c r="F797" s="4"/>
      <c r="G797" s="4"/>
      <c r="H797" s="4"/>
      <c r="I797" s="7"/>
      <c r="J797" s="7"/>
      <c r="K797" s="7"/>
      <c r="L797" s="7"/>
      <c r="M797" s="7"/>
      <c r="N797" s="7"/>
      <c r="O797" s="7"/>
      <c r="P797" s="7"/>
      <c r="Q797" s="7"/>
      <c r="R797" s="7"/>
      <c r="S797" s="7"/>
      <c r="T797" s="7"/>
      <c r="U797" s="7"/>
      <c r="V797" s="7"/>
      <c r="W797" s="7"/>
      <c r="X797" s="7"/>
      <c r="Y797" s="7"/>
      <c r="Z797" s="7"/>
    </row>
    <row r="798" ht="14.25" customHeight="1">
      <c r="A798" s="7"/>
      <c r="B798" s="7"/>
      <c r="C798" s="4"/>
      <c r="D798" s="4"/>
      <c r="E798" s="7"/>
      <c r="F798" s="4"/>
      <c r="G798" s="4"/>
      <c r="H798" s="4"/>
      <c r="I798" s="7"/>
      <c r="J798" s="7"/>
      <c r="K798" s="7"/>
      <c r="L798" s="7"/>
      <c r="M798" s="7"/>
      <c r="N798" s="7"/>
      <c r="O798" s="7"/>
      <c r="P798" s="7"/>
      <c r="Q798" s="7"/>
      <c r="R798" s="7"/>
      <c r="S798" s="7"/>
      <c r="T798" s="7"/>
      <c r="U798" s="7"/>
      <c r="V798" s="7"/>
      <c r="W798" s="7"/>
      <c r="X798" s="7"/>
      <c r="Y798" s="7"/>
      <c r="Z798" s="7"/>
    </row>
    <row r="799" ht="14.25" customHeight="1">
      <c r="A799" s="7"/>
      <c r="B799" s="7"/>
      <c r="C799" s="4"/>
      <c r="D799" s="4"/>
      <c r="E799" s="7"/>
      <c r="F799" s="4"/>
      <c r="G799" s="4"/>
      <c r="H799" s="4"/>
      <c r="I799" s="7"/>
      <c r="J799" s="7"/>
      <c r="K799" s="7"/>
      <c r="L799" s="7"/>
      <c r="M799" s="7"/>
      <c r="N799" s="7"/>
      <c r="O799" s="7"/>
      <c r="P799" s="7"/>
      <c r="Q799" s="7"/>
      <c r="R799" s="7"/>
      <c r="S799" s="7"/>
      <c r="T799" s="7"/>
      <c r="U799" s="7"/>
      <c r="V799" s="7"/>
      <c r="W799" s="7"/>
      <c r="X799" s="7"/>
      <c r="Y799" s="7"/>
      <c r="Z799" s="7"/>
    </row>
    <row r="800" ht="14.25" customHeight="1">
      <c r="A800" s="7"/>
      <c r="B800" s="7"/>
      <c r="C800" s="4"/>
      <c r="D800" s="4"/>
      <c r="E800" s="7"/>
      <c r="F800" s="4"/>
      <c r="G800" s="4"/>
      <c r="H800" s="4"/>
      <c r="I800" s="7"/>
      <c r="J800" s="7"/>
      <c r="K800" s="7"/>
      <c r="L800" s="7"/>
      <c r="M800" s="7"/>
      <c r="N800" s="7"/>
      <c r="O800" s="7"/>
      <c r="P800" s="7"/>
      <c r="Q800" s="7"/>
      <c r="R800" s="7"/>
      <c r="S800" s="7"/>
      <c r="T800" s="7"/>
      <c r="U800" s="7"/>
      <c r="V800" s="7"/>
      <c r="W800" s="7"/>
      <c r="X800" s="7"/>
      <c r="Y800" s="7"/>
      <c r="Z800" s="7"/>
    </row>
    <row r="801" ht="14.25" customHeight="1">
      <c r="A801" s="7"/>
      <c r="B801" s="7"/>
      <c r="C801" s="4"/>
      <c r="D801" s="4"/>
      <c r="E801" s="7"/>
      <c r="F801" s="4"/>
      <c r="G801" s="4"/>
      <c r="H801" s="4"/>
      <c r="I801" s="7"/>
      <c r="J801" s="7"/>
      <c r="K801" s="7"/>
      <c r="L801" s="7"/>
      <c r="M801" s="7"/>
      <c r="N801" s="7"/>
      <c r="O801" s="7"/>
      <c r="P801" s="7"/>
      <c r="Q801" s="7"/>
      <c r="R801" s="7"/>
      <c r="S801" s="7"/>
      <c r="T801" s="7"/>
      <c r="U801" s="7"/>
      <c r="V801" s="7"/>
      <c r="W801" s="7"/>
      <c r="X801" s="7"/>
      <c r="Y801" s="7"/>
      <c r="Z801" s="7"/>
    </row>
    <row r="802" ht="14.25" customHeight="1">
      <c r="A802" s="7"/>
      <c r="B802" s="7"/>
      <c r="C802" s="4"/>
      <c r="D802" s="4"/>
      <c r="E802" s="7"/>
      <c r="F802" s="4"/>
      <c r="G802" s="4"/>
      <c r="H802" s="4"/>
      <c r="I802" s="7"/>
      <c r="J802" s="7"/>
      <c r="K802" s="7"/>
      <c r="L802" s="7"/>
      <c r="M802" s="7"/>
      <c r="N802" s="7"/>
      <c r="O802" s="7"/>
      <c r="P802" s="7"/>
      <c r="Q802" s="7"/>
      <c r="R802" s="7"/>
      <c r="S802" s="7"/>
      <c r="T802" s="7"/>
      <c r="U802" s="7"/>
      <c r="V802" s="7"/>
      <c r="W802" s="7"/>
      <c r="X802" s="7"/>
      <c r="Y802" s="7"/>
      <c r="Z802" s="7"/>
    </row>
    <row r="803" ht="14.25" customHeight="1">
      <c r="A803" s="7"/>
      <c r="B803" s="7"/>
      <c r="C803" s="4"/>
      <c r="D803" s="4"/>
      <c r="E803" s="7"/>
      <c r="F803" s="4"/>
      <c r="G803" s="4"/>
      <c r="H803" s="4"/>
      <c r="I803" s="7"/>
      <c r="J803" s="7"/>
      <c r="K803" s="7"/>
      <c r="L803" s="7"/>
      <c r="M803" s="7"/>
      <c r="N803" s="7"/>
      <c r="O803" s="7"/>
      <c r="P803" s="7"/>
      <c r="Q803" s="7"/>
      <c r="R803" s="7"/>
      <c r="S803" s="7"/>
      <c r="T803" s="7"/>
      <c r="U803" s="7"/>
      <c r="V803" s="7"/>
      <c r="W803" s="7"/>
      <c r="X803" s="7"/>
      <c r="Y803" s="7"/>
      <c r="Z803" s="7"/>
    </row>
    <row r="804" ht="14.25" customHeight="1">
      <c r="A804" s="7"/>
      <c r="B804" s="7"/>
      <c r="C804" s="4"/>
      <c r="D804" s="4"/>
      <c r="E804" s="7"/>
      <c r="F804" s="4"/>
      <c r="G804" s="4"/>
      <c r="H804" s="4"/>
      <c r="I804" s="7"/>
      <c r="J804" s="7"/>
      <c r="K804" s="7"/>
      <c r="L804" s="7"/>
      <c r="M804" s="7"/>
      <c r="N804" s="7"/>
      <c r="O804" s="7"/>
      <c r="P804" s="7"/>
      <c r="Q804" s="7"/>
      <c r="R804" s="7"/>
      <c r="S804" s="7"/>
      <c r="T804" s="7"/>
      <c r="U804" s="7"/>
      <c r="V804" s="7"/>
      <c r="W804" s="7"/>
      <c r="X804" s="7"/>
      <c r="Y804" s="7"/>
      <c r="Z804" s="7"/>
    </row>
    <row r="805" ht="14.25" customHeight="1">
      <c r="A805" s="7"/>
      <c r="B805" s="7"/>
      <c r="C805" s="4"/>
      <c r="D805" s="4"/>
      <c r="E805" s="7"/>
      <c r="F805" s="4"/>
      <c r="G805" s="4"/>
      <c r="H805" s="4"/>
      <c r="I805" s="7"/>
      <c r="J805" s="7"/>
      <c r="K805" s="7"/>
      <c r="L805" s="7"/>
      <c r="M805" s="7"/>
      <c r="N805" s="7"/>
      <c r="O805" s="7"/>
      <c r="P805" s="7"/>
      <c r="Q805" s="7"/>
      <c r="R805" s="7"/>
      <c r="S805" s="7"/>
      <c r="T805" s="7"/>
      <c r="U805" s="7"/>
      <c r="V805" s="7"/>
      <c r="W805" s="7"/>
      <c r="X805" s="7"/>
      <c r="Y805" s="7"/>
      <c r="Z805" s="7"/>
    </row>
    <row r="806" ht="14.25" customHeight="1">
      <c r="A806" s="7"/>
      <c r="B806" s="7"/>
      <c r="C806" s="4"/>
      <c r="D806" s="4"/>
      <c r="E806" s="7"/>
      <c r="F806" s="4"/>
      <c r="G806" s="4"/>
      <c r="H806" s="4"/>
      <c r="I806" s="7"/>
      <c r="J806" s="7"/>
      <c r="K806" s="7"/>
      <c r="L806" s="7"/>
      <c r="M806" s="7"/>
      <c r="N806" s="7"/>
      <c r="O806" s="7"/>
      <c r="P806" s="7"/>
      <c r="Q806" s="7"/>
      <c r="R806" s="7"/>
      <c r="S806" s="7"/>
      <c r="T806" s="7"/>
      <c r="U806" s="7"/>
      <c r="V806" s="7"/>
      <c r="W806" s="7"/>
      <c r="X806" s="7"/>
      <c r="Y806" s="7"/>
      <c r="Z806" s="7"/>
    </row>
    <row r="807" ht="14.25" customHeight="1">
      <c r="A807" s="7"/>
      <c r="B807" s="7"/>
      <c r="C807" s="4"/>
      <c r="D807" s="4"/>
      <c r="E807" s="7"/>
      <c r="F807" s="4"/>
      <c r="G807" s="4"/>
      <c r="H807" s="4"/>
      <c r="I807" s="7"/>
      <c r="J807" s="7"/>
      <c r="K807" s="7"/>
      <c r="L807" s="7"/>
      <c r="M807" s="7"/>
      <c r="N807" s="7"/>
      <c r="O807" s="7"/>
      <c r="P807" s="7"/>
      <c r="Q807" s="7"/>
      <c r="R807" s="7"/>
      <c r="S807" s="7"/>
      <c r="T807" s="7"/>
      <c r="U807" s="7"/>
      <c r="V807" s="7"/>
      <c r="W807" s="7"/>
      <c r="X807" s="7"/>
      <c r="Y807" s="7"/>
      <c r="Z807" s="7"/>
    </row>
    <row r="808" ht="14.25" customHeight="1">
      <c r="A808" s="7"/>
      <c r="B808" s="7"/>
      <c r="C808" s="4"/>
      <c r="D808" s="4"/>
      <c r="E808" s="7"/>
      <c r="F808" s="4"/>
      <c r="G808" s="4"/>
      <c r="H808" s="4"/>
      <c r="I808" s="7"/>
      <c r="J808" s="7"/>
      <c r="K808" s="7"/>
      <c r="L808" s="7"/>
      <c r="M808" s="7"/>
      <c r="N808" s="7"/>
      <c r="O808" s="7"/>
      <c r="P808" s="7"/>
      <c r="Q808" s="7"/>
      <c r="R808" s="7"/>
      <c r="S808" s="7"/>
      <c r="T808" s="7"/>
      <c r="U808" s="7"/>
      <c r="V808" s="7"/>
      <c r="W808" s="7"/>
      <c r="X808" s="7"/>
      <c r="Y808" s="7"/>
      <c r="Z808" s="7"/>
    </row>
    <row r="809" ht="14.25" customHeight="1">
      <c r="A809" s="7"/>
      <c r="B809" s="7"/>
      <c r="C809" s="4"/>
      <c r="D809" s="4"/>
      <c r="E809" s="7"/>
      <c r="F809" s="4"/>
      <c r="G809" s="4"/>
      <c r="H809" s="4"/>
      <c r="I809" s="7"/>
      <c r="J809" s="7"/>
      <c r="K809" s="7"/>
      <c r="L809" s="7"/>
      <c r="M809" s="7"/>
      <c r="N809" s="7"/>
      <c r="O809" s="7"/>
      <c r="P809" s="7"/>
      <c r="Q809" s="7"/>
      <c r="R809" s="7"/>
      <c r="S809" s="7"/>
      <c r="T809" s="7"/>
      <c r="U809" s="7"/>
      <c r="V809" s="7"/>
      <c r="W809" s="7"/>
      <c r="X809" s="7"/>
      <c r="Y809" s="7"/>
      <c r="Z809" s="7"/>
    </row>
    <row r="810" ht="14.25" customHeight="1">
      <c r="A810" s="7"/>
      <c r="B810" s="7"/>
      <c r="C810" s="4"/>
      <c r="D810" s="4"/>
      <c r="E810" s="7"/>
      <c r="F810" s="4"/>
      <c r="G810" s="4"/>
      <c r="H810" s="4"/>
      <c r="I810" s="7"/>
      <c r="J810" s="7"/>
      <c r="K810" s="7"/>
      <c r="L810" s="7"/>
      <c r="M810" s="7"/>
      <c r="N810" s="7"/>
      <c r="O810" s="7"/>
      <c r="P810" s="7"/>
      <c r="Q810" s="7"/>
      <c r="R810" s="7"/>
      <c r="S810" s="7"/>
      <c r="T810" s="7"/>
      <c r="U810" s="7"/>
      <c r="V810" s="7"/>
      <c r="W810" s="7"/>
      <c r="X810" s="7"/>
      <c r="Y810" s="7"/>
      <c r="Z810" s="7"/>
    </row>
    <row r="811" ht="14.25" customHeight="1">
      <c r="A811" s="7"/>
      <c r="B811" s="7"/>
      <c r="C811" s="4"/>
      <c r="D811" s="4"/>
      <c r="E811" s="7"/>
      <c r="F811" s="4"/>
      <c r="G811" s="4"/>
      <c r="H811" s="4"/>
      <c r="I811" s="7"/>
      <c r="J811" s="7"/>
      <c r="K811" s="7"/>
      <c r="L811" s="7"/>
      <c r="M811" s="7"/>
      <c r="N811" s="7"/>
      <c r="O811" s="7"/>
      <c r="P811" s="7"/>
      <c r="Q811" s="7"/>
      <c r="R811" s="7"/>
      <c r="S811" s="7"/>
      <c r="T811" s="7"/>
      <c r="U811" s="7"/>
      <c r="V811" s="7"/>
      <c r="W811" s="7"/>
      <c r="X811" s="7"/>
      <c r="Y811" s="7"/>
      <c r="Z811" s="7"/>
    </row>
    <row r="812" ht="14.25" customHeight="1">
      <c r="A812" s="7"/>
      <c r="B812" s="7"/>
      <c r="C812" s="4"/>
      <c r="D812" s="4"/>
      <c r="E812" s="7"/>
      <c r="F812" s="4"/>
      <c r="G812" s="4"/>
      <c r="H812" s="4"/>
      <c r="I812" s="7"/>
      <c r="J812" s="7"/>
      <c r="K812" s="7"/>
      <c r="L812" s="7"/>
      <c r="M812" s="7"/>
      <c r="N812" s="7"/>
      <c r="O812" s="7"/>
      <c r="P812" s="7"/>
      <c r="Q812" s="7"/>
      <c r="R812" s="7"/>
      <c r="S812" s="7"/>
      <c r="T812" s="7"/>
      <c r="U812" s="7"/>
      <c r="V812" s="7"/>
      <c r="W812" s="7"/>
      <c r="X812" s="7"/>
      <c r="Y812" s="7"/>
      <c r="Z812" s="7"/>
    </row>
    <row r="813" ht="14.25" customHeight="1">
      <c r="A813" s="7"/>
      <c r="B813" s="7"/>
      <c r="C813" s="4"/>
      <c r="D813" s="4"/>
      <c r="E813" s="7"/>
      <c r="F813" s="4"/>
      <c r="G813" s="4"/>
      <c r="H813" s="4"/>
      <c r="I813" s="7"/>
      <c r="J813" s="7"/>
      <c r="K813" s="7"/>
      <c r="L813" s="7"/>
      <c r="M813" s="7"/>
      <c r="N813" s="7"/>
      <c r="O813" s="7"/>
      <c r="P813" s="7"/>
      <c r="Q813" s="7"/>
      <c r="R813" s="7"/>
      <c r="S813" s="7"/>
      <c r="T813" s="7"/>
      <c r="U813" s="7"/>
      <c r="V813" s="7"/>
      <c r="W813" s="7"/>
      <c r="X813" s="7"/>
      <c r="Y813" s="7"/>
      <c r="Z813" s="7"/>
    </row>
    <row r="814" ht="14.25" customHeight="1">
      <c r="A814" s="7"/>
      <c r="B814" s="7"/>
      <c r="C814" s="4"/>
      <c r="D814" s="4"/>
      <c r="E814" s="7"/>
      <c r="F814" s="4"/>
      <c r="G814" s="4"/>
      <c r="H814" s="4"/>
      <c r="I814" s="7"/>
      <c r="J814" s="7"/>
      <c r="K814" s="7"/>
      <c r="L814" s="7"/>
      <c r="M814" s="7"/>
      <c r="N814" s="7"/>
      <c r="O814" s="7"/>
      <c r="P814" s="7"/>
      <c r="Q814" s="7"/>
      <c r="R814" s="7"/>
      <c r="S814" s="7"/>
      <c r="T814" s="7"/>
      <c r="U814" s="7"/>
      <c r="V814" s="7"/>
      <c r="W814" s="7"/>
      <c r="X814" s="7"/>
      <c r="Y814" s="7"/>
      <c r="Z814" s="7"/>
    </row>
    <row r="815" ht="14.25" customHeight="1">
      <c r="A815" s="7"/>
      <c r="B815" s="7"/>
      <c r="C815" s="4"/>
      <c r="D815" s="4"/>
      <c r="E815" s="7"/>
      <c r="F815" s="4"/>
      <c r="G815" s="4"/>
      <c r="H815" s="4"/>
      <c r="I815" s="7"/>
      <c r="J815" s="7"/>
      <c r="K815" s="7"/>
      <c r="L815" s="7"/>
      <c r="M815" s="7"/>
      <c r="N815" s="7"/>
      <c r="O815" s="7"/>
      <c r="P815" s="7"/>
      <c r="Q815" s="7"/>
      <c r="R815" s="7"/>
      <c r="S815" s="7"/>
      <c r="T815" s="7"/>
      <c r="U815" s="7"/>
      <c r="V815" s="7"/>
      <c r="W815" s="7"/>
      <c r="X815" s="7"/>
      <c r="Y815" s="7"/>
      <c r="Z815" s="7"/>
    </row>
    <row r="816" ht="14.25" customHeight="1">
      <c r="A816" s="7"/>
      <c r="B816" s="7"/>
      <c r="C816" s="4"/>
      <c r="D816" s="4"/>
      <c r="E816" s="7"/>
      <c r="F816" s="4"/>
      <c r="G816" s="4"/>
      <c r="H816" s="4"/>
      <c r="I816" s="7"/>
      <c r="J816" s="7"/>
      <c r="K816" s="7"/>
      <c r="L816" s="7"/>
      <c r="M816" s="7"/>
      <c r="N816" s="7"/>
      <c r="O816" s="7"/>
      <c r="P816" s="7"/>
      <c r="Q816" s="7"/>
      <c r="R816" s="7"/>
      <c r="S816" s="7"/>
      <c r="T816" s="7"/>
      <c r="U816" s="7"/>
      <c r="V816" s="7"/>
      <c r="W816" s="7"/>
      <c r="X816" s="7"/>
      <c r="Y816" s="7"/>
      <c r="Z816" s="7"/>
    </row>
    <row r="817" ht="14.25" customHeight="1">
      <c r="A817" s="7"/>
      <c r="B817" s="7"/>
      <c r="C817" s="4"/>
      <c r="D817" s="4"/>
      <c r="E817" s="7"/>
      <c r="F817" s="4"/>
      <c r="G817" s="4"/>
      <c r="H817" s="4"/>
      <c r="I817" s="7"/>
      <c r="J817" s="7"/>
      <c r="K817" s="7"/>
      <c r="L817" s="7"/>
      <c r="M817" s="7"/>
      <c r="N817" s="7"/>
      <c r="O817" s="7"/>
      <c r="P817" s="7"/>
      <c r="Q817" s="7"/>
      <c r="R817" s="7"/>
      <c r="S817" s="7"/>
      <c r="T817" s="7"/>
      <c r="U817" s="7"/>
      <c r="V817" s="7"/>
      <c r="W817" s="7"/>
      <c r="X817" s="7"/>
      <c r="Y817" s="7"/>
      <c r="Z817" s="7"/>
    </row>
    <row r="818" ht="14.25" customHeight="1">
      <c r="A818" s="7"/>
      <c r="B818" s="7"/>
      <c r="C818" s="4"/>
      <c r="D818" s="4"/>
      <c r="E818" s="7"/>
      <c r="F818" s="4"/>
      <c r="G818" s="4"/>
      <c r="H818" s="4"/>
      <c r="I818" s="7"/>
      <c r="J818" s="7"/>
      <c r="K818" s="7"/>
      <c r="L818" s="7"/>
      <c r="M818" s="7"/>
      <c r="N818" s="7"/>
      <c r="O818" s="7"/>
      <c r="P818" s="7"/>
      <c r="Q818" s="7"/>
      <c r="R818" s="7"/>
      <c r="S818" s="7"/>
      <c r="T818" s="7"/>
      <c r="U818" s="7"/>
      <c r="V818" s="7"/>
      <c r="W818" s="7"/>
      <c r="X818" s="7"/>
      <c r="Y818" s="7"/>
      <c r="Z818" s="7"/>
    </row>
    <row r="819" ht="14.25" customHeight="1">
      <c r="A819" s="7"/>
      <c r="B819" s="7"/>
      <c r="C819" s="4"/>
      <c r="D819" s="4"/>
      <c r="E819" s="7"/>
      <c r="F819" s="4"/>
      <c r="G819" s="4"/>
      <c r="H819" s="4"/>
      <c r="I819" s="7"/>
      <c r="J819" s="7"/>
      <c r="K819" s="7"/>
      <c r="L819" s="7"/>
      <c r="M819" s="7"/>
      <c r="N819" s="7"/>
      <c r="O819" s="7"/>
      <c r="P819" s="7"/>
      <c r="Q819" s="7"/>
      <c r="R819" s="7"/>
      <c r="S819" s="7"/>
      <c r="T819" s="7"/>
      <c r="U819" s="7"/>
      <c r="V819" s="7"/>
      <c r="W819" s="7"/>
      <c r="X819" s="7"/>
      <c r="Y819" s="7"/>
      <c r="Z819" s="7"/>
    </row>
    <row r="820" ht="14.25" customHeight="1">
      <c r="A820" s="7"/>
      <c r="B820" s="7"/>
      <c r="C820" s="4"/>
      <c r="D820" s="4"/>
      <c r="E820" s="7"/>
      <c r="F820" s="4"/>
      <c r="G820" s="4"/>
      <c r="H820" s="4"/>
      <c r="I820" s="7"/>
      <c r="J820" s="7"/>
      <c r="K820" s="7"/>
      <c r="L820" s="7"/>
      <c r="M820" s="7"/>
      <c r="N820" s="7"/>
      <c r="O820" s="7"/>
      <c r="P820" s="7"/>
      <c r="Q820" s="7"/>
      <c r="R820" s="7"/>
      <c r="S820" s="7"/>
      <c r="T820" s="7"/>
      <c r="U820" s="7"/>
      <c r="V820" s="7"/>
      <c r="W820" s="7"/>
      <c r="X820" s="7"/>
      <c r="Y820" s="7"/>
      <c r="Z820" s="7"/>
    </row>
    <row r="821" ht="14.25" customHeight="1">
      <c r="A821" s="7"/>
      <c r="B821" s="7"/>
      <c r="C821" s="4"/>
      <c r="D821" s="4"/>
      <c r="E821" s="7"/>
      <c r="F821" s="4"/>
      <c r="G821" s="4"/>
      <c r="H821" s="4"/>
      <c r="I821" s="7"/>
      <c r="J821" s="7"/>
      <c r="K821" s="7"/>
      <c r="L821" s="7"/>
      <c r="M821" s="7"/>
      <c r="N821" s="7"/>
      <c r="O821" s="7"/>
      <c r="P821" s="7"/>
      <c r="Q821" s="7"/>
      <c r="R821" s="7"/>
      <c r="S821" s="7"/>
      <c r="T821" s="7"/>
      <c r="U821" s="7"/>
      <c r="V821" s="7"/>
      <c r="W821" s="7"/>
      <c r="X821" s="7"/>
      <c r="Y821" s="7"/>
      <c r="Z821" s="7"/>
    </row>
    <row r="822" ht="14.25" customHeight="1">
      <c r="A822" s="7"/>
      <c r="B822" s="7"/>
      <c r="C822" s="4"/>
      <c r="D822" s="4"/>
      <c r="E822" s="7"/>
      <c r="F822" s="4"/>
      <c r="G822" s="4"/>
      <c r="H822" s="4"/>
      <c r="I822" s="7"/>
      <c r="J822" s="7"/>
      <c r="K822" s="7"/>
      <c r="L822" s="7"/>
      <c r="M822" s="7"/>
      <c r="N822" s="7"/>
      <c r="O822" s="7"/>
      <c r="P822" s="7"/>
      <c r="Q822" s="7"/>
      <c r="R822" s="7"/>
      <c r="S822" s="7"/>
      <c r="T822" s="7"/>
      <c r="U822" s="7"/>
      <c r="V822" s="7"/>
      <c r="W822" s="7"/>
      <c r="X822" s="7"/>
      <c r="Y822" s="7"/>
      <c r="Z822" s="7"/>
    </row>
    <row r="823" ht="14.25" customHeight="1">
      <c r="A823" s="7"/>
      <c r="B823" s="7"/>
      <c r="C823" s="4"/>
      <c r="D823" s="4"/>
      <c r="E823" s="7"/>
      <c r="F823" s="4"/>
      <c r="G823" s="4"/>
      <c r="H823" s="4"/>
      <c r="I823" s="7"/>
      <c r="J823" s="7"/>
      <c r="K823" s="7"/>
      <c r="L823" s="7"/>
      <c r="M823" s="7"/>
      <c r="N823" s="7"/>
      <c r="O823" s="7"/>
      <c r="P823" s="7"/>
      <c r="Q823" s="7"/>
      <c r="R823" s="7"/>
      <c r="S823" s="7"/>
      <c r="T823" s="7"/>
      <c r="U823" s="7"/>
      <c r="V823" s="7"/>
      <c r="W823" s="7"/>
      <c r="X823" s="7"/>
      <c r="Y823" s="7"/>
      <c r="Z823" s="7"/>
    </row>
    <row r="824" ht="14.25" customHeight="1">
      <c r="A824" s="7"/>
      <c r="B824" s="7"/>
      <c r="C824" s="4"/>
      <c r="D824" s="4"/>
      <c r="E824" s="7"/>
      <c r="F824" s="4"/>
      <c r="G824" s="4"/>
      <c r="H824" s="4"/>
      <c r="I824" s="7"/>
      <c r="J824" s="7"/>
      <c r="K824" s="7"/>
      <c r="L824" s="7"/>
      <c r="M824" s="7"/>
      <c r="N824" s="7"/>
      <c r="O824" s="7"/>
      <c r="P824" s="7"/>
      <c r="Q824" s="7"/>
      <c r="R824" s="7"/>
      <c r="S824" s="7"/>
      <c r="T824" s="7"/>
      <c r="U824" s="7"/>
      <c r="V824" s="7"/>
      <c r="W824" s="7"/>
      <c r="X824" s="7"/>
      <c r="Y824" s="7"/>
      <c r="Z824" s="7"/>
    </row>
    <row r="825" ht="14.25" customHeight="1">
      <c r="A825" s="7"/>
      <c r="B825" s="7"/>
      <c r="C825" s="4"/>
      <c r="D825" s="4"/>
      <c r="E825" s="7"/>
      <c r="F825" s="4"/>
      <c r="G825" s="4"/>
      <c r="H825" s="4"/>
      <c r="I825" s="7"/>
      <c r="J825" s="7"/>
      <c r="K825" s="7"/>
      <c r="L825" s="7"/>
      <c r="M825" s="7"/>
      <c r="N825" s="7"/>
      <c r="O825" s="7"/>
      <c r="P825" s="7"/>
      <c r="Q825" s="7"/>
      <c r="R825" s="7"/>
      <c r="S825" s="7"/>
      <c r="T825" s="7"/>
      <c r="U825" s="7"/>
      <c r="V825" s="7"/>
      <c r="W825" s="7"/>
      <c r="X825" s="7"/>
      <c r="Y825" s="7"/>
      <c r="Z825" s="7"/>
    </row>
    <row r="826" ht="14.25" customHeight="1">
      <c r="A826" s="7"/>
      <c r="B826" s="7"/>
      <c r="C826" s="4"/>
      <c r="D826" s="4"/>
      <c r="E826" s="7"/>
      <c r="F826" s="4"/>
      <c r="G826" s="4"/>
      <c r="H826" s="4"/>
      <c r="I826" s="7"/>
      <c r="J826" s="7"/>
      <c r="K826" s="7"/>
      <c r="L826" s="7"/>
      <c r="M826" s="7"/>
      <c r="N826" s="7"/>
      <c r="O826" s="7"/>
      <c r="P826" s="7"/>
      <c r="Q826" s="7"/>
      <c r="R826" s="7"/>
      <c r="S826" s="7"/>
      <c r="T826" s="7"/>
      <c r="U826" s="7"/>
      <c r="V826" s="7"/>
      <c r="W826" s="7"/>
      <c r="X826" s="7"/>
      <c r="Y826" s="7"/>
      <c r="Z826" s="7"/>
    </row>
    <row r="827" ht="14.25" customHeight="1">
      <c r="A827" s="7"/>
      <c r="B827" s="7"/>
      <c r="C827" s="4"/>
      <c r="D827" s="4"/>
      <c r="E827" s="7"/>
      <c r="F827" s="4"/>
      <c r="G827" s="4"/>
      <c r="H827" s="4"/>
      <c r="I827" s="7"/>
      <c r="J827" s="7"/>
      <c r="K827" s="7"/>
      <c r="L827" s="7"/>
      <c r="M827" s="7"/>
      <c r="N827" s="7"/>
      <c r="O827" s="7"/>
      <c r="P827" s="7"/>
      <c r="Q827" s="7"/>
      <c r="R827" s="7"/>
      <c r="S827" s="7"/>
      <c r="T827" s="7"/>
      <c r="U827" s="7"/>
      <c r="V827" s="7"/>
      <c r="W827" s="7"/>
      <c r="X827" s="7"/>
      <c r="Y827" s="7"/>
      <c r="Z827" s="7"/>
    </row>
    <row r="828" ht="14.25" customHeight="1">
      <c r="A828" s="7"/>
      <c r="B828" s="7"/>
      <c r="C828" s="4"/>
      <c r="D828" s="4"/>
      <c r="E828" s="7"/>
      <c r="F828" s="4"/>
      <c r="G828" s="4"/>
      <c r="H828" s="4"/>
      <c r="I828" s="7"/>
      <c r="J828" s="7"/>
      <c r="K828" s="7"/>
      <c r="L828" s="7"/>
      <c r="M828" s="7"/>
      <c r="N828" s="7"/>
      <c r="O828" s="7"/>
      <c r="P828" s="7"/>
      <c r="Q828" s="7"/>
      <c r="R828" s="7"/>
      <c r="S828" s="7"/>
      <c r="T828" s="7"/>
      <c r="U828" s="7"/>
      <c r="V828" s="7"/>
      <c r="W828" s="7"/>
      <c r="X828" s="7"/>
      <c r="Y828" s="7"/>
      <c r="Z828" s="7"/>
    </row>
    <row r="829" ht="14.25" customHeight="1">
      <c r="A829" s="7"/>
      <c r="B829" s="7"/>
      <c r="C829" s="4"/>
      <c r="D829" s="4"/>
      <c r="E829" s="7"/>
      <c r="F829" s="4"/>
      <c r="G829" s="4"/>
      <c r="H829" s="4"/>
      <c r="I829" s="7"/>
      <c r="J829" s="7"/>
      <c r="K829" s="7"/>
      <c r="L829" s="7"/>
      <c r="M829" s="7"/>
      <c r="N829" s="7"/>
      <c r="O829" s="7"/>
      <c r="P829" s="7"/>
      <c r="Q829" s="7"/>
      <c r="R829" s="7"/>
      <c r="S829" s="7"/>
      <c r="T829" s="7"/>
      <c r="U829" s="7"/>
      <c r="V829" s="7"/>
      <c r="W829" s="7"/>
      <c r="X829" s="7"/>
      <c r="Y829" s="7"/>
      <c r="Z829" s="7"/>
    </row>
    <row r="830" ht="14.25" customHeight="1">
      <c r="A830" s="7"/>
      <c r="B830" s="7"/>
      <c r="C830" s="4"/>
      <c r="D830" s="4"/>
      <c r="E830" s="7"/>
      <c r="F830" s="4"/>
      <c r="G830" s="4"/>
      <c r="H830" s="4"/>
      <c r="I830" s="7"/>
      <c r="J830" s="7"/>
      <c r="K830" s="7"/>
      <c r="L830" s="7"/>
      <c r="M830" s="7"/>
      <c r="N830" s="7"/>
      <c r="O830" s="7"/>
      <c r="P830" s="7"/>
      <c r="Q830" s="7"/>
      <c r="R830" s="7"/>
      <c r="S830" s="7"/>
      <c r="T830" s="7"/>
      <c r="U830" s="7"/>
      <c r="V830" s="7"/>
      <c r="W830" s="7"/>
      <c r="X830" s="7"/>
      <c r="Y830" s="7"/>
      <c r="Z830" s="7"/>
    </row>
    <row r="831" ht="14.25" customHeight="1">
      <c r="A831" s="7"/>
      <c r="B831" s="7"/>
      <c r="C831" s="4"/>
      <c r="D831" s="4"/>
      <c r="E831" s="7"/>
      <c r="F831" s="4"/>
      <c r="G831" s="4"/>
      <c r="H831" s="4"/>
      <c r="I831" s="7"/>
      <c r="J831" s="7"/>
      <c r="K831" s="7"/>
      <c r="L831" s="7"/>
      <c r="M831" s="7"/>
      <c r="N831" s="7"/>
      <c r="O831" s="7"/>
      <c r="P831" s="7"/>
      <c r="Q831" s="7"/>
      <c r="R831" s="7"/>
      <c r="S831" s="7"/>
      <c r="T831" s="7"/>
      <c r="U831" s="7"/>
      <c r="V831" s="7"/>
      <c r="W831" s="7"/>
      <c r="X831" s="7"/>
      <c r="Y831" s="7"/>
      <c r="Z831" s="7"/>
    </row>
    <row r="832" ht="14.25" customHeight="1">
      <c r="A832" s="7"/>
      <c r="B832" s="7"/>
      <c r="C832" s="4"/>
      <c r="D832" s="4"/>
      <c r="E832" s="7"/>
      <c r="F832" s="4"/>
      <c r="G832" s="4"/>
      <c r="H832" s="4"/>
      <c r="I832" s="7"/>
      <c r="J832" s="7"/>
      <c r="K832" s="7"/>
      <c r="L832" s="7"/>
      <c r="M832" s="7"/>
      <c r="N832" s="7"/>
      <c r="O832" s="7"/>
      <c r="P832" s="7"/>
      <c r="Q832" s="7"/>
      <c r="R832" s="7"/>
      <c r="S832" s="7"/>
      <c r="T832" s="7"/>
      <c r="U832" s="7"/>
      <c r="V832" s="7"/>
      <c r="W832" s="7"/>
      <c r="X832" s="7"/>
      <c r="Y832" s="7"/>
      <c r="Z832" s="7"/>
    </row>
    <row r="833" ht="14.25" customHeight="1">
      <c r="A833" s="7"/>
      <c r="B833" s="7"/>
      <c r="C833" s="4"/>
      <c r="D833" s="4"/>
      <c r="E833" s="7"/>
      <c r="F833" s="4"/>
      <c r="G833" s="4"/>
      <c r="H833" s="4"/>
      <c r="I833" s="7"/>
      <c r="J833" s="7"/>
      <c r="K833" s="7"/>
      <c r="L833" s="7"/>
      <c r="M833" s="7"/>
      <c r="N833" s="7"/>
      <c r="O833" s="7"/>
      <c r="P833" s="7"/>
      <c r="Q833" s="7"/>
      <c r="R833" s="7"/>
      <c r="S833" s="7"/>
      <c r="T833" s="7"/>
      <c r="U833" s="7"/>
      <c r="V833" s="7"/>
      <c r="W833" s="7"/>
      <c r="X833" s="7"/>
      <c r="Y833" s="7"/>
      <c r="Z833" s="7"/>
    </row>
    <row r="834" ht="14.25" customHeight="1">
      <c r="A834" s="7"/>
      <c r="B834" s="7"/>
      <c r="C834" s="4"/>
      <c r="D834" s="4"/>
      <c r="E834" s="7"/>
      <c r="F834" s="4"/>
      <c r="G834" s="4"/>
      <c r="H834" s="4"/>
      <c r="I834" s="7"/>
      <c r="J834" s="7"/>
      <c r="K834" s="7"/>
      <c r="L834" s="7"/>
      <c r="M834" s="7"/>
      <c r="N834" s="7"/>
      <c r="O834" s="7"/>
      <c r="P834" s="7"/>
      <c r="Q834" s="7"/>
      <c r="R834" s="7"/>
      <c r="S834" s="7"/>
      <c r="T834" s="7"/>
      <c r="U834" s="7"/>
      <c r="V834" s="7"/>
      <c r="W834" s="7"/>
      <c r="X834" s="7"/>
      <c r="Y834" s="7"/>
      <c r="Z834" s="7"/>
    </row>
    <row r="835" ht="14.25" customHeight="1">
      <c r="A835" s="7"/>
      <c r="B835" s="7"/>
      <c r="C835" s="4"/>
      <c r="D835" s="4"/>
      <c r="E835" s="7"/>
      <c r="F835" s="4"/>
      <c r="G835" s="4"/>
      <c r="H835" s="4"/>
      <c r="I835" s="7"/>
      <c r="J835" s="7"/>
      <c r="K835" s="7"/>
      <c r="L835" s="7"/>
      <c r="M835" s="7"/>
      <c r="N835" s="7"/>
      <c r="O835" s="7"/>
      <c r="P835" s="7"/>
      <c r="Q835" s="7"/>
      <c r="R835" s="7"/>
      <c r="S835" s="7"/>
      <c r="T835" s="7"/>
      <c r="U835" s="7"/>
      <c r="V835" s="7"/>
      <c r="W835" s="7"/>
      <c r="X835" s="7"/>
      <c r="Y835" s="7"/>
      <c r="Z835" s="7"/>
    </row>
    <row r="836" ht="14.25" customHeight="1">
      <c r="A836" s="7"/>
      <c r="B836" s="7"/>
      <c r="C836" s="4"/>
      <c r="D836" s="4"/>
      <c r="E836" s="7"/>
      <c r="F836" s="4"/>
      <c r="G836" s="4"/>
      <c r="H836" s="4"/>
      <c r="I836" s="7"/>
      <c r="J836" s="7"/>
      <c r="K836" s="7"/>
      <c r="L836" s="7"/>
      <c r="M836" s="7"/>
      <c r="N836" s="7"/>
      <c r="O836" s="7"/>
      <c r="P836" s="7"/>
      <c r="Q836" s="7"/>
      <c r="R836" s="7"/>
      <c r="S836" s="7"/>
      <c r="T836" s="7"/>
      <c r="U836" s="7"/>
      <c r="V836" s="7"/>
      <c r="W836" s="7"/>
      <c r="X836" s="7"/>
      <c r="Y836" s="7"/>
      <c r="Z836" s="7"/>
    </row>
    <row r="837" ht="14.25" customHeight="1">
      <c r="A837" s="7"/>
      <c r="B837" s="7"/>
      <c r="C837" s="4"/>
      <c r="D837" s="4"/>
      <c r="E837" s="7"/>
      <c r="F837" s="4"/>
      <c r="G837" s="4"/>
      <c r="H837" s="4"/>
      <c r="I837" s="7"/>
      <c r="J837" s="7"/>
      <c r="K837" s="7"/>
      <c r="L837" s="7"/>
      <c r="M837" s="7"/>
      <c r="N837" s="7"/>
      <c r="O837" s="7"/>
      <c r="P837" s="7"/>
      <c r="Q837" s="7"/>
      <c r="R837" s="7"/>
      <c r="S837" s="7"/>
      <c r="T837" s="7"/>
      <c r="U837" s="7"/>
      <c r="V837" s="7"/>
      <c r="W837" s="7"/>
      <c r="X837" s="7"/>
      <c r="Y837" s="7"/>
      <c r="Z837" s="7"/>
    </row>
    <row r="838" ht="14.25" customHeight="1">
      <c r="A838" s="7"/>
      <c r="B838" s="7"/>
      <c r="C838" s="4"/>
      <c r="D838" s="4"/>
      <c r="E838" s="7"/>
      <c r="F838" s="4"/>
      <c r="G838" s="4"/>
      <c r="H838" s="4"/>
      <c r="I838" s="7"/>
      <c r="J838" s="7"/>
      <c r="K838" s="7"/>
      <c r="L838" s="7"/>
      <c r="M838" s="7"/>
      <c r="N838" s="7"/>
      <c r="O838" s="7"/>
      <c r="P838" s="7"/>
      <c r="Q838" s="7"/>
      <c r="R838" s="7"/>
      <c r="S838" s="7"/>
      <c r="T838" s="7"/>
      <c r="U838" s="7"/>
      <c r="V838" s="7"/>
      <c r="W838" s="7"/>
      <c r="X838" s="7"/>
      <c r="Y838" s="7"/>
      <c r="Z838" s="7"/>
    </row>
    <row r="839" ht="14.25" customHeight="1">
      <c r="A839" s="7"/>
      <c r="B839" s="7"/>
      <c r="C839" s="4"/>
      <c r="D839" s="4"/>
      <c r="E839" s="7"/>
      <c r="F839" s="4"/>
      <c r="G839" s="4"/>
      <c r="H839" s="4"/>
      <c r="I839" s="7"/>
      <c r="J839" s="7"/>
      <c r="K839" s="7"/>
      <c r="L839" s="7"/>
      <c r="M839" s="7"/>
      <c r="N839" s="7"/>
      <c r="O839" s="7"/>
      <c r="P839" s="7"/>
      <c r="Q839" s="7"/>
      <c r="R839" s="7"/>
      <c r="S839" s="7"/>
      <c r="T839" s="7"/>
      <c r="U839" s="7"/>
      <c r="V839" s="7"/>
      <c r="W839" s="7"/>
      <c r="X839" s="7"/>
      <c r="Y839" s="7"/>
      <c r="Z839" s="7"/>
    </row>
    <row r="840" ht="14.25" customHeight="1">
      <c r="A840" s="7"/>
      <c r="B840" s="7"/>
      <c r="C840" s="4"/>
      <c r="D840" s="4"/>
      <c r="E840" s="7"/>
      <c r="F840" s="4"/>
      <c r="G840" s="4"/>
      <c r="H840" s="4"/>
      <c r="I840" s="7"/>
      <c r="J840" s="7"/>
      <c r="K840" s="7"/>
      <c r="L840" s="7"/>
      <c r="M840" s="7"/>
      <c r="N840" s="7"/>
      <c r="O840" s="7"/>
      <c r="P840" s="7"/>
      <c r="Q840" s="7"/>
      <c r="R840" s="7"/>
      <c r="S840" s="7"/>
      <c r="T840" s="7"/>
      <c r="U840" s="7"/>
      <c r="V840" s="7"/>
      <c r="W840" s="7"/>
      <c r="X840" s="7"/>
      <c r="Y840" s="7"/>
      <c r="Z840" s="7"/>
    </row>
    <row r="841" ht="14.25" customHeight="1">
      <c r="A841" s="7"/>
      <c r="B841" s="7"/>
      <c r="C841" s="4"/>
      <c r="D841" s="4"/>
      <c r="E841" s="7"/>
      <c r="F841" s="4"/>
      <c r="G841" s="4"/>
      <c r="H841" s="4"/>
      <c r="I841" s="7"/>
      <c r="J841" s="7"/>
      <c r="K841" s="7"/>
      <c r="L841" s="7"/>
      <c r="M841" s="7"/>
      <c r="N841" s="7"/>
      <c r="O841" s="7"/>
      <c r="P841" s="7"/>
      <c r="Q841" s="7"/>
      <c r="R841" s="7"/>
      <c r="S841" s="7"/>
      <c r="T841" s="7"/>
      <c r="U841" s="7"/>
      <c r="V841" s="7"/>
      <c r="W841" s="7"/>
      <c r="X841" s="7"/>
      <c r="Y841" s="7"/>
      <c r="Z841" s="7"/>
    </row>
    <row r="842" ht="14.25" customHeight="1">
      <c r="A842" s="7"/>
      <c r="B842" s="7"/>
      <c r="C842" s="4"/>
      <c r="D842" s="4"/>
      <c r="E842" s="7"/>
      <c r="F842" s="4"/>
      <c r="G842" s="4"/>
      <c r="H842" s="4"/>
      <c r="I842" s="7"/>
      <c r="J842" s="7"/>
      <c r="K842" s="7"/>
      <c r="L842" s="7"/>
      <c r="M842" s="7"/>
      <c r="N842" s="7"/>
      <c r="O842" s="7"/>
      <c r="P842" s="7"/>
      <c r="Q842" s="7"/>
      <c r="R842" s="7"/>
      <c r="S842" s="7"/>
      <c r="T842" s="7"/>
      <c r="U842" s="7"/>
      <c r="V842" s="7"/>
      <c r="W842" s="7"/>
      <c r="X842" s="7"/>
      <c r="Y842" s="7"/>
      <c r="Z842" s="7"/>
    </row>
    <row r="843" ht="14.25" customHeight="1">
      <c r="A843" s="7"/>
      <c r="B843" s="7"/>
      <c r="C843" s="4"/>
      <c r="D843" s="4"/>
      <c r="E843" s="7"/>
      <c r="F843" s="4"/>
      <c r="G843" s="4"/>
      <c r="H843" s="4"/>
      <c r="I843" s="7"/>
      <c r="J843" s="7"/>
      <c r="K843" s="7"/>
      <c r="L843" s="7"/>
      <c r="M843" s="7"/>
      <c r="N843" s="7"/>
      <c r="O843" s="7"/>
      <c r="P843" s="7"/>
      <c r="Q843" s="7"/>
      <c r="R843" s="7"/>
      <c r="S843" s="7"/>
      <c r="T843" s="7"/>
      <c r="U843" s="7"/>
      <c r="V843" s="7"/>
      <c r="W843" s="7"/>
      <c r="X843" s="7"/>
      <c r="Y843" s="7"/>
      <c r="Z843" s="7"/>
    </row>
    <row r="844" ht="14.25" customHeight="1">
      <c r="A844" s="7"/>
      <c r="B844" s="7"/>
      <c r="C844" s="4"/>
      <c r="D844" s="4"/>
      <c r="E844" s="7"/>
      <c r="F844" s="4"/>
      <c r="G844" s="4"/>
      <c r="H844" s="4"/>
      <c r="I844" s="7"/>
      <c r="J844" s="7"/>
      <c r="K844" s="7"/>
      <c r="L844" s="7"/>
      <c r="M844" s="7"/>
      <c r="N844" s="7"/>
      <c r="O844" s="7"/>
      <c r="P844" s="7"/>
      <c r="Q844" s="7"/>
      <c r="R844" s="7"/>
      <c r="S844" s="7"/>
      <c r="T844" s="7"/>
      <c r="U844" s="7"/>
      <c r="V844" s="7"/>
      <c r="W844" s="7"/>
      <c r="X844" s="7"/>
      <c r="Y844" s="7"/>
      <c r="Z844" s="7"/>
    </row>
    <row r="845" ht="14.25" customHeight="1">
      <c r="A845" s="7"/>
      <c r="B845" s="7"/>
      <c r="C845" s="4"/>
      <c r="D845" s="4"/>
      <c r="E845" s="7"/>
      <c r="F845" s="4"/>
      <c r="G845" s="4"/>
      <c r="H845" s="4"/>
      <c r="I845" s="7"/>
      <c r="J845" s="7"/>
      <c r="K845" s="7"/>
      <c r="L845" s="7"/>
      <c r="M845" s="7"/>
      <c r="N845" s="7"/>
      <c r="O845" s="7"/>
      <c r="P845" s="7"/>
      <c r="Q845" s="7"/>
      <c r="R845" s="7"/>
      <c r="S845" s="7"/>
      <c r="T845" s="7"/>
      <c r="U845" s="7"/>
      <c r="V845" s="7"/>
      <c r="W845" s="7"/>
      <c r="X845" s="7"/>
      <c r="Y845" s="7"/>
      <c r="Z845" s="7"/>
    </row>
    <row r="846" ht="14.25" customHeight="1">
      <c r="A846" s="7"/>
      <c r="B846" s="7"/>
      <c r="C846" s="4"/>
      <c r="D846" s="4"/>
      <c r="E846" s="7"/>
      <c r="F846" s="4"/>
      <c r="G846" s="4"/>
      <c r="H846" s="4"/>
      <c r="I846" s="7"/>
      <c r="J846" s="7"/>
      <c r="K846" s="7"/>
      <c r="L846" s="7"/>
      <c r="M846" s="7"/>
      <c r="N846" s="7"/>
      <c r="O846" s="7"/>
      <c r="P846" s="7"/>
      <c r="Q846" s="7"/>
      <c r="R846" s="7"/>
      <c r="S846" s="7"/>
      <c r="T846" s="7"/>
      <c r="U846" s="7"/>
      <c r="V846" s="7"/>
      <c r="W846" s="7"/>
      <c r="X846" s="7"/>
      <c r="Y846" s="7"/>
      <c r="Z846" s="7"/>
    </row>
    <row r="847" ht="14.25" customHeight="1">
      <c r="A847" s="7"/>
      <c r="B847" s="7"/>
      <c r="C847" s="4"/>
      <c r="D847" s="4"/>
      <c r="E847" s="7"/>
      <c r="F847" s="4"/>
      <c r="G847" s="4"/>
      <c r="H847" s="4"/>
      <c r="I847" s="7"/>
      <c r="J847" s="7"/>
      <c r="K847" s="7"/>
      <c r="L847" s="7"/>
      <c r="M847" s="7"/>
      <c r="N847" s="7"/>
      <c r="O847" s="7"/>
      <c r="P847" s="7"/>
      <c r="Q847" s="7"/>
      <c r="R847" s="7"/>
      <c r="S847" s="7"/>
      <c r="T847" s="7"/>
      <c r="U847" s="7"/>
      <c r="V847" s="7"/>
      <c r="W847" s="7"/>
      <c r="X847" s="7"/>
      <c r="Y847" s="7"/>
      <c r="Z847" s="7"/>
    </row>
    <row r="848" ht="14.25" customHeight="1">
      <c r="A848" s="7"/>
      <c r="B848" s="7"/>
      <c r="C848" s="4"/>
      <c r="D848" s="4"/>
      <c r="E848" s="7"/>
      <c r="F848" s="4"/>
      <c r="G848" s="4"/>
      <c r="H848" s="4"/>
      <c r="I848" s="7"/>
      <c r="J848" s="7"/>
      <c r="K848" s="7"/>
      <c r="L848" s="7"/>
      <c r="M848" s="7"/>
      <c r="N848" s="7"/>
      <c r="O848" s="7"/>
      <c r="P848" s="7"/>
      <c r="Q848" s="7"/>
      <c r="R848" s="7"/>
      <c r="S848" s="7"/>
      <c r="T848" s="7"/>
      <c r="U848" s="7"/>
      <c r="V848" s="7"/>
      <c r="W848" s="7"/>
      <c r="X848" s="7"/>
      <c r="Y848" s="7"/>
      <c r="Z848" s="7"/>
    </row>
    <row r="849" ht="14.25" customHeight="1">
      <c r="A849" s="7"/>
      <c r="B849" s="7"/>
      <c r="C849" s="4"/>
      <c r="D849" s="4"/>
      <c r="E849" s="7"/>
      <c r="F849" s="4"/>
      <c r="G849" s="4"/>
      <c r="H849" s="4"/>
      <c r="I849" s="7"/>
      <c r="J849" s="7"/>
      <c r="K849" s="7"/>
      <c r="L849" s="7"/>
      <c r="M849" s="7"/>
      <c r="N849" s="7"/>
      <c r="O849" s="7"/>
      <c r="P849" s="7"/>
      <c r="Q849" s="7"/>
      <c r="R849" s="7"/>
      <c r="S849" s="7"/>
      <c r="T849" s="7"/>
      <c r="U849" s="7"/>
      <c r="V849" s="7"/>
      <c r="W849" s="7"/>
      <c r="X849" s="7"/>
      <c r="Y849" s="7"/>
      <c r="Z849" s="7"/>
    </row>
    <row r="850" ht="14.25" customHeight="1">
      <c r="A850" s="7"/>
      <c r="B850" s="7"/>
      <c r="C850" s="4"/>
      <c r="D850" s="4"/>
      <c r="E850" s="7"/>
      <c r="F850" s="4"/>
      <c r="G850" s="4"/>
      <c r="H850" s="4"/>
      <c r="I850" s="7"/>
      <c r="J850" s="7"/>
      <c r="K850" s="7"/>
      <c r="L850" s="7"/>
      <c r="M850" s="7"/>
      <c r="N850" s="7"/>
      <c r="O850" s="7"/>
      <c r="P850" s="7"/>
      <c r="Q850" s="7"/>
      <c r="R850" s="7"/>
      <c r="S850" s="7"/>
      <c r="T850" s="7"/>
      <c r="U850" s="7"/>
      <c r="V850" s="7"/>
      <c r="W850" s="7"/>
      <c r="X850" s="7"/>
      <c r="Y850" s="7"/>
      <c r="Z850" s="7"/>
    </row>
    <row r="851" ht="14.25" customHeight="1">
      <c r="A851" s="7"/>
      <c r="B851" s="7"/>
      <c r="C851" s="4"/>
      <c r="D851" s="4"/>
      <c r="E851" s="7"/>
      <c r="F851" s="4"/>
      <c r="G851" s="4"/>
      <c r="H851" s="4"/>
      <c r="I851" s="7"/>
      <c r="J851" s="7"/>
      <c r="K851" s="7"/>
      <c r="L851" s="7"/>
      <c r="M851" s="7"/>
      <c r="N851" s="7"/>
      <c r="O851" s="7"/>
      <c r="P851" s="7"/>
      <c r="Q851" s="7"/>
      <c r="R851" s="7"/>
      <c r="S851" s="7"/>
      <c r="T851" s="7"/>
      <c r="U851" s="7"/>
      <c r="V851" s="7"/>
      <c r="W851" s="7"/>
      <c r="X851" s="7"/>
      <c r="Y851" s="7"/>
      <c r="Z851" s="7"/>
    </row>
    <row r="852" ht="14.25" customHeight="1">
      <c r="A852" s="7"/>
      <c r="B852" s="7"/>
      <c r="C852" s="4"/>
      <c r="D852" s="4"/>
      <c r="E852" s="7"/>
      <c r="F852" s="4"/>
      <c r="G852" s="4"/>
      <c r="H852" s="4"/>
      <c r="I852" s="7"/>
      <c r="J852" s="7"/>
      <c r="K852" s="7"/>
      <c r="L852" s="7"/>
      <c r="M852" s="7"/>
      <c r="N852" s="7"/>
      <c r="O852" s="7"/>
      <c r="P852" s="7"/>
      <c r="Q852" s="7"/>
      <c r="R852" s="7"/>
      <c r="S852" s="7"/>
      <c r="T852" s="7"/>
      <c r="U852" s="7"/>
      <c r="V852" s="7"/>
      <c r="W852" s="7"/>
      <c r="X852" s="7"/>
      <c r="Y852" s="7"/>
      <c r="Z852" s="7"/>
    </row>
    <row r="853" ht="14.25" customHeight="1">
      <c r="A853" s="7"/>
      <c r="B853" s="7"/>
      <c r="C853" s="4"/>
      <c r="D853" s="4"/>
      <c r="E853" s="7"/>
      <c r="F853" s="4"/>
      <c r="G853" s="4"/>
      <c r="H853" s="4"/>
      <c r="I853" s="7"/>
      <c r="J853" s="7"/>
      <c r="K853" s="7"/>
      <c r="L853" s="7"/>
      <c r="M853" s="7"/>
      <c r="N853" s="7"/>
      <c r="O853" s="7"/>
      <c r="P853" s="7"/>
      <c r="Q853" s="7"/>
      <c r="R853" s="7"/>
      <c r="S853" s="7"/>
      <c r="T853" s="7"/>
      <c r="U853" s="7"/>
      <c r="V853" s="7"/>
      <c r="W853" s="7"/>
      <c r="X853" s="7"/>
      <c r="Y853" s="7"/>
      <c r="Z853" s="7"/>
    </row>
    <row r="854" ht="14.25" customHeight="1">
      <c r="A854" s="7"/>
      <c r="B854" s="7"/>
      <c r="C854" s="4"/>
      <c r="D854" s="4"/>
      <c r="E854" s="7"/>
      <c r="F854" s="4"/>
      <c r="G854" s="4"/>
      <c r="H854" s="4"/>
      <c r="I854" s="7"/>
      <c r="J854" s="7"/>
      <c r="K854" s="7"/>
      <c r="L854" s="7"/>
      <c r="M854" s="7"/>
      <c r="N854" s="7"/>
      <c r="O854" s="7"/>
      <c r="P854" s="7"/>
      <c r="Q854" s="7"/>
      <c r="R854" s="7"/>
      <c r="S854" s="7"/>
      <c r="T854" s="7"/>
      <c r="U854" s="7"/>
      <c r="V854" s="7"/>
      <c r="W854" s="7"/>
      <c r="X854" s="7"/>
      <c r="Y854" s="7"/>
      <c r="Z854" s="7"/>
    </row>
    <row r="855" ht="14.25" customHeight="1">
      <c r="A855" s="7"/>
      <c r="B855" s="7"/>
      <c r="C855" s="4"/>
      <c r="D855" s="4"/>
      <c r="E855" s="7"/>
      <c r="F855" s="4"/>
      <c r="G855" s="4"/>
      <c r="H855" s="4"/>
      <c r="I855" s="7"/>
      <c r="J855" s="7"/>
      <c r="K855" s="7"/>
      <c r="L855" s="7"/>
      <c r="M855" s="7"/>
      <c r="N855" s="7"/>
      <c r="O855" s="7"/>
      <c r="P855" s="7"/>
      <c r="Q855" s="7"/>
      <c r="R855" s="7"/>
      <c r="S855" s="7"/>
      <c r="T855" s="7"/>
      <c r="U855" s="7"/>
      <c r="V855" s="7"/>
      <c r="W855" s="7"/>
      <c r="X855" s="7"/>
      <c r="Y855" s="7"/>
      <c r="Z855" s="7"/>
    </row>
    <row r="856" ht="14.25" customHeight="1">
      <c r="A856" s="7"/>
      <c r="B856" s="7"/>
      <c r="C856" s="4"/>
      <c r="D856" s="4"/>
      <c r="E856" s="7"/>
      <c r="F856" s="4"/>
      <c r="G856" s="4"/>
      <c r="H856" s="4"/>
      <c r="I856" s="7"/>
      <c r="J856" s="7"/>
      <c r="K856" s="7"/>
      <c r="L856" s="7"/>
      <c r="M856" s="7"/>
      <c r="N856" s="7"/>
      <c r="O856" s="7"/>
      <c r="P856" s="7"/>
      <c r="Q856" s="7"/>
      <c r="R856" s="7"/>
      <c r="S856" s="7"/>
      <c r="T856" s="7"/>
      <c r="U856" s="7"/>
      <c r="V856" s="7"/>
      <c r="W856" s="7"/>
      <c r="X856" s="7"/>
      <c r="Y856" s="7"/>
      <c r="Z856" s="7"/>
    </row>
    <row r="857" ht="14.25" customHeight="1">
      <c r="A857" s="7"/>
      <c r="B857" s="7"/>
      <c r="C857" s="4"/>
      <c r="D857" s="4"/>
      <c r="E857" s="7"/>
      <c r="F857" s="4"/>
      <c r="G857" s="4"/>
      <c r="H857" s="4"/>
      <c r="I857" s="7"/>
      <c r="J857" s="7"/>
      <c r="K857" s="7"/>
      <c r="L857" s="7"/>
      <c r="M857" s="7"/>
      <c r="N857" s="7"/>
      <c r="O857" s="7"/>
      <c r="P857" s="7"/>
      <c r="Q857" s="7"/>
      <c r="R857" s="7"/>
      <c r="S857" s="7"/>
      <c r="T857" s="7"/>
      <c r="U857" s="7"/>
      <c r="V857" s="7"/>
      <c r="W857" s="7"/>
      <c r="X857" s="7"/>
      <c r="Y857" s="7"/>
      <c r="Z857" s="7"/>
    </row>
    <row r="858" ht="14.25" customHeight="1">
      <c r="A858" s="7"/>
      <c r="B858" s="7"/>
      <c r="C858" s="4"/>
      <c r="D858" s="4"/>
      <c r="E858" s="7"/>
      <c r="F858" s="4"/>
      <c r="G858" s="4"/>
      <c r="H858" s="4"/>
      <c r="I858" s="7"/>
      <c r="J858" s="7"/>
      <c r="K858" s="7"/>
      <c r="L858" s="7"/>
      <c r="M858" s="7"/>
      <c r="N858" s="7"/>
      <c r="O858" s="7"/>
      <c r="P858" s="7"/>
      <c r="Q858" s="7"/>
      <c r="R858" s="7"/>
      <c r="S858" s="7"/>
      <c r="T858" s="7"/>
      <c r="U858" s="7"/>
      <c r="V858" s="7"/>
      <c r="W858" s="7"/>
      <c r="X858" s="7"/>
      <c r="Y858" s="7"/>
      <c r="Z858" s="7"/>
    </row>
    <row r="859" ht="14.25" customHeight="1">
      <c r="A859" s="7"/>
      <c r="B859" s="7"/>
      <c r="C859" s="4"/>
      <c r="D859" s="4"/>
      <c r="E859" s="7"/>
      <c r="F859" s="4"/>
      <c r="G859" s="4"/>
      <c r="H859" s="4"/>
      <c r="I859" s="7"/>
      <c r="J859" s="7"/>
      <c r="K859" s="7"/>
      <c r="L859" s="7"/>
      <c r="M859" s="7"/>
      <c r="N859" s="7"/>
      <c r="O859" s="7"/>
      <c r="P859" s="7"/>
      <c r="Q859" s="7"/>
      <c r="R859" s="7"/>
      <c r="S859" s="7"/>
      <c r="T859" s="7"/>
      <c r="U859" s="7"/>
      <c r="V859" s="7"/>
      <c r="W859" s="7"/>
      <c r="X859" s="7"/>
      <c r="Y859" s="7"/>
      <c r="Z859" s="7"/>
    </row>
    <row r="860" ht="14.25" customHeight="1">
      <c r="A860" s="7"/>
      <c r="B860" s="7"/>
      <c r="C860" s="4"/>
      <c r="D860" s="4"/>
      <c r="E860" s="7"/>
      <c r="F860" s="4"/>
      <c r="G860" s="4"/>
      <c r="H860" s="4"/>
      <c r="I860" s="7"/>
      <c r="J860" s="7"/>
      <c r="K860" s="7"/>
      <c r="L860" s="7"/>
      <c r="M860" s="7"/>
      <c r="N860" s="7"/>
      <c r="O860" s="7"/>
      <c r="P860" s="7"/>
      <c r="Q860" s="7"/>
      <c r="R860" s="7"/>
      <c r="S860" s="7"/>
      <c r="T860" s="7"/>
      <c r="U860" s="7"/>
      <c r="V860" s="7"/>
      <c r="W860" s="7"/>
      <c r="X860" s="7"/>
      <c r="Y860" s="7"/>
      <c r="Z860" s="7"/>
    </row>
    <row r="861" ht="14.25" customHeight="1">
      <c r="A861" s="7"/>
      <c r="B861" s="7"/>
      <c r="C861" s="4"/>
      <c r="D861" s="4"/>
      <c r="E861" s="7"/>
      <c r="F861" s="4"/>
      <c r="G861" s="4"/>
      <c r="H861" s="4"/>
      <c r="I861" s="7"/>
      <c r="J861" s="7"/>
      <c r="K861" s="7"/>
      <c r="L861" s="7"/>
      <c r="M861" s="7"/>
      <c r="N861" s="7"/>
      <c r="O861" s="7"/>
      <c r="P861" s="7"/>
      <c r="Q861" s="7"/>
      <c r="R861" s="7"/>
      <c r="S861" s="7"/>
      <c r="T861" s="7"/>
      <c r="U861" s="7"/>
      <c r="V861" s="7"/>
      <c r="W861" s="7"/>
      <c r="X861" s="7"/>
      <c r="Y861" s="7"/>
      <c r="Z861" s="7"/>
    </row>
    <row r="862" ht="14.25" customHeight="1">
      <c r="A862" s="7"/>
      <c r="B862" s="7"/>
      <c r="C862" s="4"/>
      <c r="D862" s="4"/>
      <c r="E862" s="7"/>
      <c r="F862" s="4"/>
      <c r="G862" s="4"/>
      <c r="H862" s="4"/>
      <c r="I862" s="7"/>
      <c r="J862" s="7"/>
      <c r="K862" s="7"/>
      <c r="L862" s="7"/>
      <c r="M862" s="7"/>
      <c r="N862" s="7"/>
      <c r="O862" s="7"/>
      <c r="P862" s="7"/>
      <c r="Q862" s="7"/>
      <c r="R862" s="7"/>
      <c r="S862" s="7"/>
      <c r="T862" s="7"/>
      <c r="U862" s="7"/>
      <c r="V862" s="7"/>
      <c r="W862" s="7"/>
      <c r="X862" s="7"/>
      <c r="Y862" s="7"/>
      <c r="Z862" s="7"/>
    </row>
    <row r="863" ht="14.25" customHeight="1">
      <c r="A863" s="7"/>
      <c r="B863" s="7"/>
      <c r="C863" s="4"/>
      <c r="D863" s="4"/>
      <c r="E863" s="7"/>
      <c r="F863" s="4"/>
      <c r="G863" s="4"/>
      <c r="H863" s="4"/>
      <c r="I863" s="7"/>
      <c r="J863" s="7"/>
      <c r="K863" s="7"/>
      <c r="L863" s="7"/>
      <c r="M863" s="7"/>
      <c r="N863" s="7"/>
      <c r="O863" s="7"/>
      <c r="P863" s="7"/>
      <c r="Q863" s="7"/>
      <c r="R863" s="7"/>
      <c r="S863" s="7"/>
      <c r="T863" s="7"/>
      <c r="U863" s="7"/>
      <c r="V863" s="7"/>
      <c r="W863" s="7"/>
      <c r="X863" s="7"/>
      <c r="Y863" s="7"/>
      <c r="Z863" s="7"/>
    </row>
    <row r="864" ht="14.25" customHeight="1">
      <c r="A864" s="7"/>
      <c r="B864" s="7"/>
      <c r="C864" s="4"/>
      <c r="D864" s="4"/>
      <c r="E864" s="7"/>
      <c r="F864" s="4"/>
      <c r="G864" s="4"/>
      <c r="H864" s="4"/>
      <c r="I864" s="7"/>
      <c r="J864" s="7"/>
      <c r="K864" s="7"/>
      <c r="L864" s="7"/>
      <c r="M864" s="7"/>
      <c r="N864" s="7"/>
      <c r="O864" s="7"/>
      <c r="P864" s="7"/>
      <c r="Q864" s="7"/>
      <c r="R864" s="7"/>
      <c r="S864" s="7"/>
      <c r="T864" s="7"/>
      <c r="U864" s="7"/>
      <c r="V864" s="7"/>
      <c r="W864" s="7"/>
      <c r="X864" s="7"/>
      <c r="Y864" s="7"/>
      <c r="Z864" s="7"/>
    </row>
    <row r="865" ht="14.25" customHeight="1">
      <c r="A865" s="7"/>
      <c r="B865" s="7"/>
      <c r="C865" s="4"/>
      <c r="D865" s="4"/>
      <c r="E865" s="7"/>
      <c r="F865" s="4"/>
      <c r="G865" s="4"/>
      <c r="H865" s="4"/>
      <c r="I865" s="7"/>
      <c r="J865" s="7"/>
      <c r="K865" s="7"/>
      <c r="L865" s="7"/>
      <c r="M865" s="7"/>
      <c r="N865" s="7"/>
      <c r="O865" s="7"/>
      <c r="P865" s="7"/>
      <c r="Q865" s="7"/>
      <c r="R865" s="7"/>
      <c r="S865" s="7"/>
      <c r="T865" s="7"/>
      <c r="U865" s="7"/>
      <c r="V865" s="7"/>
      <c r="W865" s="7"/>
      <c r="X865" s="7"/>
      <c r="Y865" s="7"/>
      <c r="Z865" s="7"/>
    </row>
    <row r="866" ht="14.25" customHeight="1">
      <c r="A866" s="7"/>
      <c r="B866" s="7"/>
      <c r="C866" s="4"/>
      <c r="D866" s="4"/>
      <c r="E866" s="7"/>
      <c r="F866" s="4"/>
      <c r="G866" s="4"/>
      <c r="H866" s="4"/>
      <c r="I866" s="7"/>
      <c r="J866" s="7"/>
      <c r="K866" s="7"/>
      <c r="L866" s="7"/>
      <c r="M866" s="7"/>
      <c r="N866" s="7"/>
      <c r="O866" s="7"/>
      <c r="P866" s="7"/>
      <c r="Q866" s="7"/>
      <c r="R866" s="7"/>
      <c r="S866" s="7"/>
      <c r="T866" s="7"/>
      <c r="U866" s="7"/>
      <c r="V866" s="7"/>
      <c r="W866" s="7"/>
      <c r="X866" s="7"/>
      <c r="Y866" s="7"/>
      <c r="Z866" s="7"/>
    </row>
    <row r="867" ht="14.25" customHeight="1">
      <c r="A867" s="7"/>
      <c r="B867" s="7"/>
      <c r="C867" s="4"/>
      <c r="D867" s="4"/>
      <c r="E867" s="7"/>
      <c r="F867" s="4"/>
      <c r="G867" s="4"/>
      <c r="H867" s="4"/>
      <c r="I867" s="7"/>
      <c r="J867" s="7"/>
      <c r="K867" s="7"/>
      <c r="L867" s="7"/>
      <c r="M867" s="7"/>
      <c r="N867" s="7"/>
      <c r="O867" s="7"/>
      <c r="P867" s="7"/>
      <c r="Q867" s="7"/>
      <c r="R867" s="7"/>
      <c r="S867" s="7"/>
      <c r="T867" s="7"/>
      <c r="U867" s="7"/>
      <c r="V867" s="7"/>
      <c r="W867" s="7"/>
      <c r="X867" s="7"/>
      <c r="Y867" s="7"/>
      <c r="Z867" s="7"/>
    </row>
    <row r="868" ht="14.25" customHeight="1">
      <c r="A868" s="7"/>
      <c r="B868" s="7"/>
      <c r="C868" s="4"/>
      <c r="D868" s="4"/>
      <c r="E868" s="7"/>
      <c r="F868" s="4"/>
      <c r="G868" s="4"/>
      <c r="H868" s="4"/>
      <c r="I868" s="7"/>
      <c r="J868" s="7"/>
      <c r="K868" s="7"/>
      <c r="L868" s="7"/>
      <c r="M868" s="7"/>
      <c r="N868" s="7"/>
      <c r="O868" s="7"/>
      <c r="P868" s="7"/>
      <c r="Q868" s="7"/>
      <c r="R868" s="7"/>
      <c r="S868" s="7"/>
      <c r="T868" s="7"/>
      <c r="U868" s="7"/>
      <c r="V868" s="7"/>
      <c r="W868" s="7"/>
      <c r="X868" s="7"/>
      <c r="Y868" s="7"/>
      <c r="Z868" s="7"/>
    </row>
    <row r="869" ht="14.25" customHeight="1">
      <c r="A869" s="7"/>
      <c r="B869" s="7"/>
      <c r="C869" s="4"/>
      <c r="D869" s="4"/>
      <c r="E869" s="7"/>
      <c r="F869" s="4"/>
      <c r="G869" s="4"/>
      <c r="H869" s="4"/>
      <c r="I869" s="7"/>
      <c r="J869" s="7"/>
      <c r="K869" s="7"/>
      <c r="L869" s="7"/>
      <c r="M869" s="7"/>
      <c r="N869" s="7"/>
      <c r="O869" s="7"/>
      <c r="P869" s="7"/>
      <c r="Q869" s="7"/>
      <c r="R869" s="7"/>
      <c r="S869" s="7"/>
      <c r="T869" s="7"/>
      <c r="U869" s="7"/>
      <c r="V869" s="7"/>
      <c r="W869" s="7"/>
      <c r="X869" s="7"/>
      <c r="Y869" s="7"/>
      <c r="Z869" s="7"/>
    </row>
    <row r="870" ht="14.25" customHeight="1">
      <c r="A870" s="7"/>
      <c r="B870" s="7"/>
      <c r="C870" s="4"/>
      <c r="D870" s="4"/>
      <c r="E870" s="7"/>
      <c r="F870" s="4"/>
      <c r="G870" s="4"/>
      <c r="H870" s="4"/>
      <c r="I870" s="7"/>
      <c r="J870" s="7"/>
      <c r="K870" s="7"/>
      <c r="L870" s="7"/>
      <c r="M870" s="7"/>
      <c r="N870" s="7"/>
      <c r="O870" s="7"/>
      <c r="P870" s="7"/>
      <c r="Q870" s="7"/>
      <c r="R870" s="7"/>
      <c r="S870" s="7"/>
      <c r="T870" s="7"/>
      <c r="U870" s="7"/>
      <c r="V870" s="7"/>
      <c r="W870" s="7"/>
      <c r="X870" s="7"/>
      <c r="Y870" s="7"/>
      <c r="Z870" s="7"/>
    </row>
    <row r="871" ht="14.25" customHeight="1">
      <c r="A871" s="7"/>
      <c r="B871" s="7"/>
      <c r="C871" s="4"/>
      <c r="D871" s="4"/>
      <c r="E871" s="7"/>
      <c r="F871" s="4"/>
      <c r="G871" s="4"/>
      <c r="H871" s="4"/>
      <c r="I871" s="7"/>
      <c r="J871" s="7"/>
      <c r="K871" s="7"/>
      <c r="L871" s="7"/>
      <c r="M871" s="7"/>
      <c r="N871" s="7"/>
      <c r="O871" s="7"/>
      <c r="P871" s="7"/>
      <c r="Q871" s="7"/>
      <c r="R871" s="7"/>
      <c r="S871" s="7"/>
      <c r="T871" s="7"/>
      <c r="U871" s="7"/>
      <c r="V871" s="7"/>
      <c r="W871" s="7"/>
      <c r="X871" s="7"/>
      <c r="Y871" s="7"/>
      <c r="Z871" s="7"/>
    </row>
    <row r="872" ht="14.25" customHeight="1">
      <c r="A872" s="7"/>
      <c r="B872" s="7"/>
      <c r="C872" s="4"/>
      <c r="D872" s="4"/>
      <c r="E872" s="7"/>
      <c r="F872" s="4"/>
      <c r="G872" s="4"/>
      <c r="H872" s="4"/>
      <c r="I872" s="7"/>
      <c r="J872" s="7"/>
      <c r="K872" s="7"/>
      <c r="L872" s="7"/>
      <c r="M872" s="7"/>
      <c r="N872" s="7"/>
      <c r="O872" s="7"/>
      <c r="P872" s="7"/>
      <c r="Q872" s="7"/>
      <c r="R872" s="7"/>
      <c r="S872" s="7"/>
      <c r="T872" s="7"/>
      <c r="U872" s="7"/>
      <c r="V872" s="7"/>
      <c r="W872" s="7"/>
      <c r="X872" s="7"/>
      <c r="Y872" s="7"/>
      <c r="Z872" s="7"/>
    </row>
    <row r="873" ht="14.25" customHeight="1">
      <c r="A873" s="7"/>
      <c r="B873" s="7"/>
      <c r="C873" s="4"/>
      <c r="D873" s="4"/>
      <c r="E873" s="7"/>
      <c r="F873" s="4"/>
      <c r="G873" s="4"/>
      <c r="H873" s="4"/>
      <c r="I873" s="7"/>
      <c r="J873" s="7"/>
      <c r="K873" s="7"/>
      <c r="L873" s="7"/>
      <c r="M873" s="7"/>
      <c r="N873" s="7"/>
      <c r="O873" s="7"/>
      <c r="P873" s="7"/>
      <c r="Q873" s="7"/>
      <c r="R873" s="7"/>
      <c r="S873" s="7"/>
      <c r="T873" s="7"/>
      <c r="U873" s="7"/>
      <c r="V873" s="7"/>
      <c r="W873" s="7"/>
      <c r="X873" s="7"/>
      <c r="Y873" s="7"/>
      <c r="Z873" s="7"/>
    </row>
    <row r="874" ht="14.25" customHeight="1">
      <c r="A874" s="7"/>
      <c r="B874" s="7"/>
      <c r="C874" s="4"/>
      <c r="D874" s="4"/>
      <c r="E874" s="7"/>
      <c r="F874" s="4"/>
      <c r="G874" s="4"/>
      <c r="H874" s="4"/>
      <c r="I874" s="7"/>
      <c r="J874" s="7"/>
      <c r="K874" s="7"/>
      <c r="L874" s="7"/>
      <c r="M874" s="7"/>
      <c r="N874" s="7"/>
      <c r="O874" s="7"/>
      <c r="P874" s="7"/>
      <c r="Q874" s="7"/>
      <c r="R874" s="7"/>
      <c r="S874" s="7"/>
      <c r="T874" s="7"/>
      <c r="U874" s="7"/>
      <c r="V874" s="7"/>
      <c r="W874" s="7"/>
      <c r="X874" s="7"/>
      <c r="Y874" s="7"/>
      <c r="Z874" s="7"/>
    </row>
    <row r="875" ht="14.25" customHeight="1">
      <c r="A875" s="7"/>
      <c r="B875" s="7"/>
      <c r="C875" s="4"/>
      <c r="D875" s="4"/>
      <c r="E875" s="7"/>
      <c r="F875" s="4"/>
      <c r="G875" s="4"/>
      <c r="H875" s="4"/>
      <c r="I875" s="7"/>
      <c r="J875" s="7"/>
      <c r="K875" s="7"/>
      <c r="L875" s="7"/>
      <c r="M875" s="7"/>
      <c r="N875" s="7"/>
      <c r="O875" s="7"/>
      <c r="P875" s="7"/>
      <c r="Q875" s="7"/>
      <c r="R875" s="7"/>
      <c r="S875" s="7"/>
      <c r="T875" s="7"/>
      <c r="U875" s="7"/>
      <c r="V875" s="7"/>
      <c r="W875" s="7"/>
      <c r="X875" s="7"/>
      <c r="Y875" s="7"/>
      <c r="Z875" s="7"/>
    </row>
    <row r="876" ht="14.25" customHeight="1">
      <c r="A876" s="7"/>
      <c r="B876" s="7"/>
      <c r="C876" s="4"/>
      <c r="D876" s="4"/>
      <c r="E876" s="7"/>
      <c r="F876" s="4"/>
      <c r="G876" s="4"/>
      <c r="H876" s="4"/>
      <c r="I876" s="7"/>
      <c r="J876" s="7"/>
      <c r="K876" s="7"/>
      <c r="L876" s="7"/>
      <c r="M876" s="7"/>
      <c r="N876" s="7"/>
      <c r="O876" s="7"/>
      <c r="P876" s="7"/>
      <c r="Q876" s="7"/>
      <c r="R876" s="7"/>
      <c r="S876" s="7"/>
      <c r="T876" s="7"/>
      <c r="U876" s="7"/>
      <c r="V876" s="7"/>
      <c r="W876" s="7"/>
      <c r="X876" s="7"/>
      <c r="Y876" s="7"/>
      <c r="Z876" s="7"/>
    </row>
    <row r="877" ht="14.25" customHeight="1">
      <c r="A877" s="7"/>
      <c r="B877" s="7"/>
      <c r="C877" s="4"/>
      <c r="D877" s="4"/>
      <c r="E877" s="7"/>
      <c r="F877" s="4"/>
      <c r="G877" s="4"/>
      <c r="H877" s="4"/>
      <c r="I877" s="7"/>
      <c r="J877" s="7"/>
      <c r="K877" s="7"/>
      <c r="L877" s="7"/>
      <c r="M877" s="7"/>
      <c r="N877" s="7"/>
      <c r="O877" s="7"/>
      <c r="P877" s="7"/>
      <c r="Q877" s="7"/>
      <c r="R877" s="7"/>
      <c r="S877" s="7"/>
      <c r="T877" s="7"/>
      <c r="U877" s="7"/>
      <c r="V877" s="7"/>
      <c r="W877" s="7"/>
      <c r="X877" s="7"/>
      <c r="Y877" s="7"/>
      <c r="Z877" s="7"/>
    </row>
    <row r="878" ht="14.25" customHeight="1">
      <c r="A878" s="7"/>
      <c r="B878" s="7"/>
      <c r="C878" s="4"/>
      <c r="D878" s="4"/>
      <c r="E878" s="7"/>
      <c r="F878" s="4"/>
      <c r="G878" s="4"/>
      <c r="H878" s="4"/>
      <c r="I878" s="7"/>
      <c r="J878" s="7"/>
      <c r="K878" s="7"/>
      <c r="L878" s="7"/>
      <c r="M878" s="7"/>
      <c r="N878" s="7"/>
      <c r="O878" s="7"/>
      <c r="P878" s="7"/>
      <c r="Q878" s="7"/>
      <c r="R878" s="7"/>
      <c r="S878" s="7"/>
      <c r="T878" s="7"/>
      <c r="U878" s="7"/>
      <c r="V878" s="7"/>
      <c r="W878" s="7"/>
      <c r="X878" s="7"/>
      <c r="Y878" s="7"/>
      <c r="Z878" s="7"/>
    </row>
    <row r="879" ht="14.25" customHeight="1">
      <c r="A879" s="7"/>
      <c r="B879" s="7"/>
      <c r="C879" s="4"/>
      <c r="D879" s="4"/>
      <c r="E879" s="7"/>
      <c r="F879" s="4"/>
      <c r="G879" s="4"/>
      <c r="H879" s="4"/>
      <c r="I879" s="7"/>
      <c r="J879" s="7"/>
      <c r="K879" s="7"/>
      <c r="L879" s="7"/>
      <c r="M879" s="7"/>
      <c r="N879" s="7"/>
      <c r="O879" s="7"/>
      <c r="P879" s="7"/>
      <c r="Q879" s="7"/>
      <c r="R879" s="7"/>
      <c r="S879" s="7"/>
      <c r="T879" s="7"/>
      <c r="U879" s="7"/>
      <c r="V879" s="7"/>
      <c r="W879" s="7"/>
      <c r="X879" s="7"/>
      <c r="Y879" s="7"/>
      <c r="Z879" s="7"/>
    </row>
    <row r="880" ht="14.25" customHeight="1">
      <c r="A880" s="7"/>
      <c r="B880" s="7"/>
      <c r="C880" s="4"/>
      <c r="D880" s="4"/>
      <c r="E880" s="7"/>
      <c r="F880" s="4"/>
      <c r="G880" s="4"/>
      <c r="H880" s="4"/>
      <c r="I880" s="7"/>
      <c r="J880" s="7"/>
      <c r="K880" s="7"/>
      <c r="L880" s="7"/>
      <c r="M880" s="7"/>
      <c r="N880" s="7"/>
      <c r="O880" s="7"/>
      <c r="P880" s="7"/>
      <c r="Q880" s="7"/>
      <c r="R880" s="7"/>
      <c r="S880" s="7"/>
      <c r="T880" s="7"/>
      <c r="U880" s="7"/>
      <c r="V880" s="7"/>
      <c r="W880" s="7"/>
      <c r="X880" s="7"/>
      <c r="Y880" s="7"/>
      <c r="Z880" s="7"/>
    </row>
    <row r="881" ht="14.25" customHeight="1">
      <c r="A881" s="7"/>
      <c r="B881" s="7"/>
      <c r="C881" s="4"/>
      <c r="D881" s="4"/>
      <c r="E881" s="7"/>
      <c r="F881" s="4"/>
      <c r="G881" s="4"/>
      <c r="H881" s="4"/>
      <c r="I881" s="7"/>
      <c r="J881" s="7"/>
      <c r="K881" s="7"/>
      <c r="L881" s="7"/>
      <c r="M881" s="7"/>
      <c r="N881" s="7"/>
      <c r="O881" s="7"/>
      <c r="P881" s="7"/>
      <c r="Q881" s="7"/>
      <c r="R881" s="7"/>
      <c r="S881" s="7"/>
      <c r="T881" s="7"/>
      <c r="U881" s="7"/>
      <c r="V881" s="7"/>
      <c r="W881" s="7"/>
      <c r="X881" s="7"/>
      <c r="Y881" s="7"/>
      <c r="Z881" s="7"/>
    </row>
    <row r="882" ht="14.25" customHeight="1">
      <c r="A882" s="7"/>
      <c r="B882" s="7"/>
      <c r="C882" s="4"/>
      <c r="D882" s="4"/>
      <c r="E882" s="7"/>
      <c r="F882" s="4"/>
      <c r="G882" s="4"/>
      <c r="H882" s="4"/>
      <c r="I882" s="7"/>
      <c r="J882" s="7"/>
      <c r="K882" s="7"/>
      <c r="L882" s="7"/>
      <c r="M882" s="7"/>
      <c r="N882" s="7"/>
      <c r="O882" s="7"/>
      <c r="P882" s="7"/>
      <c r="Q882" s="7"/>
      <c r="R882" s="7"/>
      <c r="S882" s="7"/>
      <c r="T882" s="7"/>
      <c r="U882" s="7"/>
      <c r="V882" s="7"/>
      <c r="W882" s="7"/>
      <c r="X882" s="7"/>
      <c r="Y882" s="7"/>
      <c r="Z882" s="7"/>
    </row>
    <row r="883" ht="14.25" customHeight="1">
      <c r="A883" s="7"/>
      <c r="B883" s="7"/>
      <c r="C883" s="4"/>
      <c r="D883" s="4"/>
      <c r="E883" s="7"/>
      <c r="F883" s="4"/>
      <c r="G883" s="4"/>
      <c r="H883" s="4"/>
      <c r="I883" s="7"/>
      <c r="J883" s="7"/>
      <c r="K883" s="7"/>
      <c r="L883" s="7"/>
      <c r="M883" s="7"/>
      <c r="N883" s="7"/>
      <c r="O883" s="7"/>
      <c r="P883" s="7"/>
      <c r="Q883" s="7"/>
      <c r="R883" s="7"/>
      <c r="S883" s="7"/>
      <c r="T883" s="7"/>
      <c r="U883" s="7"/>
      <c r="V883" s="7"/>
      <c r="W883" s="7"/>
      <c r="X883" s="7"/>
      <c r="Y883" s="7"/>
      <c r="Z883" s="7"/>
    </row>
    <row r="884" ht="14.25" customHeight="1">
      <c r="A884" s="7"/>
      <c r="B884" s="7"/>
      <c r="C884" s="4"/>
      <c r="D884" s="4"/>
      <c r="E884" s="7"/>
      <c r="F884" s="4"/>
      <c r="G884" s="4"/>
      <c r="H884" s="4"/>
      <c r="I884" s="7"/>
      <c r="J884" s="7"/>
      <c r="K884" s="7"/>
      <c r="L884" s="7"/>
      <c r="M884" s="7"/>
      <c r="N884" s="7"/>
      <c r="O884" s="7"/>
      <c r="P884" s="7"/>
      <c r="Q884" s="7"/>
      <c r="R884" s="7"/>
      <c r="S884" s="7"/>
      <c r="T884" s="7"/>
      <c r="U884" s="7"/>
      <c r="V884" s="7"/>
      <c r="W884" s="7"/>
      <c r="X884" s="7"/>
      <c r="Y884" s="7"/>
      <c r="Z884" s="7"/>
    </row>
    <row r="885" ht="14.25" customHeight="1">
      <c r="A885" s="7"/>
      <c r="B885" s="7"/>
      <c r="C885" s="4"/>
      <c r="D885" s="4"/>
      <c r="E885" s="7"/>
      <c r="F885" s="4"/>
      <c r="G885" s="4"/>
      <c r="H885" s="4"/>
      <c r="I885" s="7"/>
      <c r="J885" s="7"/>
      <c r="K885" s="7"/>
      <c r="L885" s="7"/>
      <c r="M885" s="7"/>
      <c r="N885" s="7"/>
      <c r="O885" s="7"/>
      <c r="P885" s="7"/>
      <c r="Q885" s="7"/>
      <c r="R885" s="7"/>
      <c r="S885" s="7"/>
      <c r="T885" s="7"/>
      <c r="U885" s="7"/>
      <c r="V885" s="7"/>
      <c r="W885" s="7"/>
      <c r="X885" s="7"/>
      <c r="Y885" s="7"/>
      <c r="Z885" s="7"/>
    </row>
    <row r="886" ht="14.25" customHeight="1">
      <c r="A886" s="7"/>
      <c r="B886" s="7"/>
      <c r="C886" s="4"/>
      <c r="D886" s="4"/>
      <c r="E886" s="7"/>
      <c r="F886" s="4"/>
      <c r="G886" s="4"/>
      <c r="H886" s="4"/>
      <c r="I886" s="7"/>
      <c r="J886" s="7"/>
      <c r="K886" s="7"/>
      <c r="L886" s="7"/>
      <c r="M886" s="7"/>
      <c r="N886" s="7"/>
      <c r="O886" s="7"/>
      <c r="P886" s="7"/>
      <c r="Q886" s="7"/>
      <c r="R886" s="7"/>
      <c r="S886" s="7"/>
      <c r="T886" s="7"/>
      <c r="U886" s="7"/>
      <c r="V886" s="7"/>
      <c r="W886" s="7"/>
      <c r="X886" s="7"/>
      <c r="Y886" s="7"/>
      <c r="Z886" s="7"/>
    </row>
    <row r="887" ht="14.25" customHeight="1">
      <c r="A887" s="7"/>
      <c r="B887" s="7"/>
      <c r="C887" s="4"/>
      <c r="D887" s="4"/>
      <c r="E887" s="7"/>
      <c r="F887" s="4"/>
      <c r="G887" s="4"/>
      <c r="H887" s="4"/>
      <c r="I887" s="7"/>
      <c r="J887" s="7"/>
      <c r="K887" s="7"/>
      <c r="L887" s="7"/>
      <c r="M887" s="7"/>
      <c r="N887" s="7"/>
      <c r="O887" s="7"/>
      <c r="P887" s="7"/>
      <c r="Q887" s="7"/>
      <c r="R887" s="7"/>
      <c r="S887" s="7"/>
      <c r="T887" s="7"/>
      <c r="U887" s="7"/>
      <c r="V887" s="7"/>
      <c r="W887" s="7"/>
      <c r="X887" s="7"/>
      <c r="Y887" s="7"/>
      <c r="Z887" s="7"/>
    </row>
    <row r="888" ht="14.25" customHeight="1">
      <c r="A888" s="7"/>
      <c r="B888" s="7"/>
      <c r="C888" s="4"/>
      <c r="D888" s="4"/>
      <c r="E888" s="7"/>
      <c r="F888" s="4"/>
      <c r="G888" s="4"/>
      <c r="H888" s="4"/>
      <c r="I888" s="7"/>
      <c r="J888" s="7"/>
      <c r="K888" s="7"/>
      <c r="L888" s="7"/>
      <c r="M888" s="7"/>
      <c r="N888" s="7"/>
      <c r="O888" s="7"/>
      <c r="P888" s="7"/>
      <c r="Q888" s="7"/>
      <c r="R888" s="7"/>
      <c r="S888" s="7"/>
      <c r="T888" s="7"/>
      <c r="U888" s="7"/>
      <c r="V888" s="7"/>
      <c r="W888" s="7"/>
      <c r="X888" s="7"/>
      <c r="Y888" s="7"/>
      <c r="Z888" s="7"/>
    </row>
    <row r="889" ht="14.25" customHeight="1">
      <c r="A889" s="7"/>
      <c r="B889" s="7"/>
      <c r="C889" s="4"/>
      <c r="D889" s="4"/>
      <c r="E889" s="7"/>
      <c r="F889" s="4"/>
      <c r="G889" s="4"/>
      <c r="H889" s="4"/>
      <c r="I889" s="7"/>
      <c r="J889" s="7"/>
      <c r="K889" s="7"/>
      <c r="L889" s="7"/>
      <c r="M889" s="7"/>
      <c r="N889" s="7"/>
      <c r="O889" s="7"/>
      <c r="P889" s="7"/>
      <c r="Q889" s="7"/>
      <c r="R889" s="7"/>
      <c r="S889" s="7"/>
      <c r="T889" s="7"/>
      <c r="U889" s="7"/>
      <c r="V889" s="7"/>
      <c r="W889" s="7"/>
      <c r="X889" s="7"/>
      <c r="Y889" s="7"/>
      <c r="Z889" s="7"/>
    </row>
    <row r="890" ht="14.25" customHeight="1">
      <c r="A890" s="7"/>
      <c r="B890" s="7"/>
      <c r="C890" s="4"/>
      <c r="D890" s="4"/>
      <c r="E890" s="7"/>
      <c r="F890" s="4"/>
      <c r="G890" s="4"/>
      <c r="H890" s="4"/>
      <c r="I890" s="7"/>
      <c r="J890" s="7"/>
      <c r="K890" s="7"/>
      <c r="L890" s="7"/>
      <c r="M890" s="7"/>
      <c r="N890" s="7"/>
      <c r="O890" s="7"/>
      <c r="P890" s="7"/>
      <c r="Q890" s="7"/>
      <c r="R890" s="7"/>
      <c r="S890" s="7"/>
      <c r="T890" s="7"/>
      <c r="U890" s="7"/>
      <c r="V890" s="7"/>
      <c r="W890" s="7"/>
      <c r="X890" s="7"/>
      <c r="Y890" s="7"/>
      <c r="Z890" s="7"/>
    </row>
    <row r="891" ht="14.25" customHeight="1">
      <c r="A891" s="7"/>
      <c r="B891" s="7"/>
      <c r="C891" s="4"/>
      <c r="D891" s="4"/>
      <c r="E891" s="7"/>
      <c r="F891" s="4"/>
      <c r="G891" s="4"/>
      <c r="H891" s="4"/>
      <c r="I891" s="7"/>
      <c r="J891" s="7"/>
      <c r="K891" s="7"/>
      <c r="L891" s="7"/>
      <c r="M891" s="7"/>
      <c r="N891" s="7"/>
      <c r="O891" s="7"/>
      <c r="P891" s="7"/>
      <c r="Q891" s="7"/>
      <c r="R891" s="7"/>
      <c r="S891" s="7"/>
      <c r="T891" s="7"/>
      <c r="U891" s="7"/>
      <c r="V891" s="7"/>
      <c r="W891" s="7"/>
      <c r="X891" s="7"/>
      <c r="Y891" s="7"/>
      <c r="Z891" s="7"/>
    </row>
    <row r="892" ht="14.25" customHeight="1">
      <c r="A892" s="7"/>
      <c r="B892" s="7"/>
      <c r="C892" s="4"/>
      <c r="D892" s="4"/>
      <c r="E892" s="7"/>
      <c r="F892" s="4"/>
      <c r="G892" s="4"/>
      <c r="H892" s="4"/>
      <c r="I892" s="7"/>
      <c r="J892" s="7"/>
      <c r="K892" s="7"/>
      <c r="L892" s="7"/>
      <c r="M892" s="7"/>
      <c r="N892" s="7"/>
      <c r="O892" s="7"/>
      <c r="P892" s="7"/>
      <c r="Q892" s="7"/>
      <c r="R892" s="7"/>
      <c r="S892" s="7"/>
      <c r="T892" s="7"/>
      <c r="U892" s="7"/>
      <c r="V892" s="7"/>
      <c r="W892" s="7"/>
      <c r="X892" s="7"/>
      <c r="Y892" s="7"/>
      <c r="Z892" s="7"/>
    </row>
    <row r="893" ht="14.25" customHeight="1">
      <c r="A893" s="7"/>
      <c r="B893" s="7"/>
      <c r="C893" s="4"/>
      <c r="D893" s="4"/>
      <c r="E893" s="7"/>
      <c r="F893" s="4"/>
      <c r="G893" s="4"/>
      <c r="H893" s="4"/>
      <c r="I893" s="7"/>
      <c r="J893" s="7"/>
      <c r="K893" s="7"/>
      <c r="L893" s="7"/>
      <c r="M893" s="7"/>
      <c r="N893" s="7"/>
      <c r="O893" s="7"/>
      <c r="P893" s="7"/>
      <c r="Q893" s="7"/>
      <c r="R893" s="7"/>
      <c r="S893" s="7"/>
      <c r="T893" s="7"/>
      <c r="U893" s="7"/>
      <c r="V893" s="7"/>
      <c r="W893" s="7"/>
      <c r="X893" s="7"/>
      <c r="Y893" s="7"/>
      <c r="Z893" s="7"/>
    </row>
    <row r="894" ht="14.25" customHeight="1">
      <c r="A894" s="7"/>
      <c r="B894" s="7"/>
      <c r="C894" s="4"/>
      <c r="D894" s="4"/>
      <c r="E894" s="7"/>
      <c r="F894" s="4"/>
      <c r="G894" s="4"/>
      <c r="H894" s="4"/>
      <c r="I894" s="7"/>
      <c r="J894" s="7"/>
      <c r="K894" s="7"/>
      <c r="L894" s="7"/>
      <c r="M894" s="7"/>
      <c r="N894" s="7"/>
      <c r="O894" s="7"/>
      <c r="P894" s="7"/>
      <c r="Q894" s="7"/>
      <c r="R894" s="7"/>
      <c r="S894" s="7"/>
      <c r="T894" s="7"/>
      <c r="U894" s="7"/>
      <c r="V894" s="7"/>
      <c r="W894" s="7"/>
      <c r="X894" s="7"/>
      <c r="Y894" s="7"/>
      <c r="Z894" s="7"/>
    </row>
    <row r="895" ht="14.25" customHeight="1">
      <c r="A895" s="7"/>
      <c r="B895" s="7"/>
      <c r="C895" s="4"/>
      <c r="D895" s="4"/>
      <c r="E895" s="7"/>
      <c r="F895" s="4"/>
      <c r="G895" s="4"/>
      <c r="H895" s="4"/>
      <c r="I895" s="7"/>
      <c r="J895" s="7"/>
      <c r="K895" s="7"/>
      <c r="L895" s="7"/>
      <c r="M895" s="7"/>
      <c r="N895" s="7"/>
      <c r="O895" s="7"/>
      <c r="P895" s="7"/>
      <c r="Q895" s="7"/>
      <c r="R895" s="7"/>
      <c r="S895" s="7"/>
      <c r="T895" s="7"/>
      <c r="U895" s="7"/>
      <c r="V895" s="7"/>
      <c r="W895" s="7"/>
      <c r="X895" s="7"/>
      <c r="Y895" s="7"/>
      <c r="Z895" s="7"/>
    </row>
    <row r="896" ht="14.25" customHeight="1">
      <c r="A896" s="7"/>
      <c r="B896" s="7"/>
      <c r="C896" s="4"/>
      <c r="D896" s="4"/>
      <c r="E896" s="7"/>
      <c r="F896" s="4"/>
      <c r="G896" s="4"/>
      <c r="H896" s="4"/>
      <c r="I896" s="7"/>
      <c r="J896" s="7"/>
      <c r="K896" s="7"/>
      <c r="L896" s="7"/>
      <c r="M896" s="7"/>
      <c r="N896" s="7"/>
      <c r="O896" s="7"/>
      <c r="P896" s="7"/>
      <c r="Q896" s="7"/>
      <c r="R896" s="7"/>
      <c r="S896" s="7"/>
      <c r="T896" s="7"/>
      <c r="U896" s="7"/>
      <c r="V896" s="7"/>
      <c r="W896" s="7"/>
      <c r="X896" s="7"/>
      <c r="Y896" s="7"/>
      <c r="Z896" s="7"/>
    </row>
    <row r="897" ht="14.25" customHeight="1">
      <c r="A897" s="7"/>
      <c r="B897" s="7"/>
      <c r="C897" s="4"/>
      <c r="D897" s="4"/>
      <c r="E897" s="7"/>
      <c r="F897" s="4"/>
      <c r="G897" s="4"/>
      <c r="H897" s="4"/>
      <c r="I897" s="7"/>
      <c r="J897" s="7"/>
      <c r="K897" s="7"/>
      <c r="L897" s="7"/>
      <c r="M897" s="7"/>
      <c r="N897" s="7"/>
      <c r="O897" s="7"/>
      <c r="P897" s="7"/>
      <c r="Q897" s="7"/>
      <c r="R897" s="7"/>
      <c r="S897" s="7"/>
      <c r="T897" s="7"/>
      <c r="U897" s="7"/>
      <c r="V897" s="7"/>
      <c r="W897" s="7"/>
      <c r="X897" s="7"/>
      <c r="Y897" s="7"/>
      <c r="Z897" s="7"/>
    </row>
    <row r="898" ht="14.25" customHeight="1">
      <c r="A898" s="7"/>
      <c r="B898" s="7"/>
      <c r="C898" s="4"/>
      <c r="D898" s="4"/>
      <c r="E898" s="7"/>
      <c r="F898" s="4"/>
      <c r="G898" s="4"/>
      <c r="H898" s="4"/>
      <c r="I898" s="7"/>
      <c r="J898" s="7"/>
      <c r="K898" s="7"/>
      <c r="L898" s="7"/>
      <c r="M898" s="7"/>
      <c r="N898" s="7"/>
      <c r="O898" s="7"/>
      <c r="P898" s="7"/>
      <c r="Q898" s="7"/>
      <c r="R898" s="7"/>
      <c r="S898" s="7"/>
      <c r="T898" s="7"/>
      <c r="U898" s="7"/>
      <c r="V898" s="7"/>
      <c r="W898" s="7"/>
      <c r="X898" s="7"/>
      <c r="Y898" s="7"/>
      <c r="Z898" s="7"/>
    </row>
    <row r="899" ht="14.25" customHeight="1">
      <c r="A899" s="7"/>
      <c r="B899" s="7"/>
      <c r="C899" s="4"/>
      <c r="D899" s="4"/>
      <c r="E899" s="7"/>
      <c r="F899" s="4"/>
      <c r="G899" s="4"/>
      <c r="H899" s="4"/>
      <c r="I899" s="7"/>
      <c r="J899" s="7"/>
      <c r="K899" s="7"/>
      <c r="L899" s="7"/>
      <c r="M899" s="7"/>
      <c r="N899" s="7"/>
      <c r="O899" s="7"/>
      <c r="P899" s="7"/>
      <c r="Q899" s="7"/>
      <c r="R899" s="7"/>
      <c r="S899" s="7"/>
      <c r="T899" s="7"/>
      <c r="U899" s="7"/>
      <c r="V899" s="7"/>
      <c r="W899" s="7"/>
      <c r="X899" s="7"/>
      <c r="Y899" s="7"/>
      <c r="Z899" s="7"/>
    </row>
    <row r="900" ht="14.25" customHeight="1">
      <c r="A900" s="7"/>
      <c r="B900" s="7"/>
      <c r="C900" s="4"/>
      <c r="D900" s="4"/>
      <c r="E900" s="7"/>
      <c r="F900" s="4"/>
      <c r="G900" s="4"/>
      <c r="H900" s="4"/>
      <c r="I900" s="7"/>
      <c r="J900" s="7"/>
      <c r="K900" s="7"/>
      <c r="L900" s="7"/>
      <c r="M900" s="7"/>
      <c r="N900" s="7"/>
      <c r="O900" s="7"/>
      <c r="P900" s="7"/>
      <c r="Q900" s="7"/>
      <c r="R900" s="7"/>
      <c r="S900" s="7"/>
      <c r="T900" s="7"/>
      <c r="U900" s="7"/>
      <c r="V900" s="7"/>
      <c r="W900" s="7"/>
      <c r="X900" s="7"/>
      <c r="Y900" s="7"/>
      <c r="Z900" s="7"/>
    </row>
    <row r="901" ht="14.25" customHeight="1">
      <c r="A901" s="7"/>
      <c r="B901" s="7"/>
      <c r="C901" s="4"/>
      <c r="D901" s="4"/>
      <c r="E901" s="7"/>
      <c r="F901" s="4"/>
      <c r="G901" s="4"/>
      <c r="H901" s="4"/>
      <c r="I901" s="7"/>
      <c r="J901" s="7"/>
      <c r="K901" s="7"/>
      <c r="L901" s="7"/>
      <c r="M901" s="7"/>
      <c r="N901" s="7"/>
      <c r="O901" s="7"/>
      <c r="P901" s="7"/>
      <c r="Q901" s="7"/>
      <c r="R901" s="7"/>
      <c r="S901" s="7"/>
      <c r="T901" s="7"/>
      <c r="U901" s="7"/>
      <c r="V901" s="7"/>
      <c r="W901" s="7"/>
      <c r="X901" s="7"/>
      <c r="Y901" s="7"/>
      <c r="Z901" s="7"/>
    </row>
    <row r="902" ht="14.25" customHeight="1">
      <c r="A902" s="7"/>
      <c r="B902" s="7"/>
      <c r="C902" s="4"/>
      <c r="D902" s="4"/>
      <c r="E902" s="7"/>
      <c r="F902" s="4"/>
      <c r="G902" s="4"/>
      <c r="H902" s="4"/>
      <c r="I902" s="7"/>
      <c r="J902" s="7"/>
      <c r="K902" s="7"/>
      <c r="L902" s="7"/>
      <c r="M902" s="7"/>
      <c r="N902" s="7"/>
      <c r="O902" s="7"/>
      <c r="P902" s="7"/>
      <c r="Q902" s="7"/>
      <c r="R902" s="7"/>
      <c r="S902" s="7"/>
      <c r="T902" s="7"/>
      <c r="U902" s="7"/>
      <c r="V902" s="7"/>
      <c r="W902" s="7"/>
      <c r="X902" s="7"/>
      <c r="Y902" s="7"/>
      <c r="Z902" s="7"/>
    </row>
    <row r="903" ht="14.25" customHeight="1">
      <c r="A903" s="7"/>
      <c r="B903" s="7"/>
      <c r="C903" s="4"/>
      <c r="D903" s="4"/>
      <c r="E903" s="7"/>
      <c r="F903" s="4"/>
      <c r="G903" s="4"/>
      <c r="H903" s="4"/>
      <c r="I903" s="7"/>
      <c r="J903" s="7"/>
      <c r="K903" s="7"/>
      <c r="L903" s="7"/>
      <c r="M903" s="7"/>
      <c r="N903" s="7"/>
      <c r="O903" s="7"/>
      <c r="P903" s="7"/>
      <c r="Q903" s="7"/>
      <c r="R903" s="7"/>
      <c r="S903" s="7"/>
      <c r="T903" s="7"/>
      <c r="U903" s="7"/>
      <c r="V903" s="7"/>
      <c r="W903" s="7"/>
      <c r="X903" s="7"/>
      <c r="Y903" s="7"/>
      <c r="Z903" s="7"/>
    </row>
    <row r="904" ht="14.25" customHeight="1">
      <c r="A904" s="7"/>
      <c r="B904" s="7"/>
      <c r="C904" s="4"/>
      <c r="D904" s="4"/>
      <c r="E904" s="7"/>
      <c r="F904" s="4"/>
      <c r="G904" s="4"/>
      <c r="H904" s="4"/>
      <c r="I904" s="7"/>
      <c r="J904" s="7"/>
      <c r="K904" s="7"/>
      <c r="L904" s="7"/>
      <c r="M904" s="7"/>
      <c r="N904" s="7"/>
      <c r="O904" s="7"/>
      <c r="P904" s="7"/>
      <c r="Q904" s="7"/>
      <c r="R904" s="7"/>
      <c r="S904" s="7"/>
      <c r="T904" s="7"/>
      <c r="U904" s="7"/>
      <c r="V904" s="7"/>
      <c r="W904" s="7"/>
      <c r="X904" s="7"/>
      <c r="Y904" s="7"/>
      <c r="Z904" s="7"/>
    </row>
    <row r="905" ht="14.25" customHeight="1">
      <c r="A905" s="7"/>
      <c r="B905" s="7"/>
      <c r="C905" s="4"/>
      <c r="D905" s="4"/>
      <c r="E905" s="7"/>
      <c r="F905" s="4"/>
      <c r="G905" s="4"/>
      <c r="H905" s="4"/>
      <c r="I905" s="7"/>
      <c r="J905" s="7"/>
      <c r="K905" s="7"/>
      <c r="L905" s="7"/>
      <c r="M905" s="7"/>
      <c r="N905" s="7"/>
      <c r="O905" s="7"/>
      <c r="P905" s="7"/>
      <c r="Q905" s="7"/>
      <c r="R905" s="7"/>
      <c r="S905" s="7"/>
      <c r="T905" s="7"/>
      <c r="U905" s="7"/>
      <c r="V905" s="7"/>
      <c r="W905" s="7"/>
      <c r="X905" s="7"/>
      <c r="Y905" s="7"/>
      <c r="Z905" s="7"/>
    </row>
    <row r="906" ht="14.25" customHeight="1">
      <c r="A906" s="7"/>
      <c r="B906" s="7"/>
      <c r="C906" s="4"/>
      <c r="D906" s="4"/>
      <c r="E906" s="7"/>
      <c r="F906" s="4"/>
      <c r="G906" s="4"/>
      <c r="H906" s="4"/>
      <c r="I906" s="7"/>
      <c r="J906" s="7"/>
      <c r="K906" s="7"/>
      <c r="L906" s="7"/>
      <c r="M906" s="7"/>
      <c r="N906" s="7"/>
      <c r="O906" s="7"/>
      <c r="P906" s="7"/>
      <c r="Q906" s="7"/>
      <c r="R906" s="7"/>
      <c r="S906" s="7"/>
      <c r="T906" s="7"/>
      <c r="U906" s="7"/>
      <c r="V906" s="7"/>
      <c r="W906" s="7"/>
      <c r="X906" s="7"/>
      <c r="Y906" s="7"/>
      <c r="Z906" s="7"/>
    </row>
    <row r="907" ht="14.25" customHeight="1">
      <c r="A907" s="7"/>
      <c r="B907" s="7"/>
      <c r="C907" s="4"/>
      <c r="D907" s="4"/>
      <c r="E907" s="7"/>
      <c r="F907" s="4"/>
      <c r="G907" s="4"/>
      <c r="H907" s="4"/>
      <c r="I907" s="7"/>
      <c r="J907" s="7"/>
      <c r="K907" s="7"/>
      <c r="L907" s="7"/>
      <c r="M907" s="7"/>
      <c r="N907" s="7"/>
      <c r="O907" s="7"/>
      <c r="P907" s="7"/>
      <c r="Q907" s="7"/>
      <c r="R907" s="7"/>
      <c r="S907" s="7"/>
      <c r="T907" s="7"/>
      <c r="U907" s="7"/>
      <c r="V907" s="7"/>
      <c r="W907" s="7"/>
      <c r="X907" s="7"/>
      <c r="Y907" s="7"/>
      <c r="Z907" s="7"/>
    </row>
    <row r="908" ht="14.25" customHeight="1">
      <c r="A908" s="7"/>
      <c r="B908" s="7"/>
      <c r="C908" s="4"/>
      <c r="D908" s="4"/>
      <c r="E908" s="7"/>
      <c r="F908" s="4"/>
      <c r="G908" s="4"/>
      <c r="H908" s="4"/>
      <c r="I908" s="7"/>
      <c r="J908" s="7"/>
      <c r="K908" s="7"/>
      <c r="L908" s="7"/>
      <c r="M908" s="7"/>
      <c r="N908" s="7"/>
      <c r="O908" s="7"/>
      <c r="P908" s="7"/>
      <c r="Q908" s="7"/>
      <c r="R908" s="7"/>
      <c r="S908" s="7"/>
      <c r="T908" s="7"/>
      <c r="U908" s="7"/>
      <c r="V908" s="7"/>
      <c r="W908" s="7"/>
      <c r="X908" s="7"/>
      <c r="Y908" s="7"/>
      <c r="Z908" s="7"/>
    </row>
    <row r="909" ht="14.25" customHeight="1">
      <c r="A909" s="7"/>
      <c r="B909" s="7"/>
      <c r="C909" s="4"/>
      <c r="D909" s="4"/>
      <c r="E909" s="7"/>
      <c r="F909" s="4"/>
      <c r="G909" s="4"/>
      <c r="H909" s="4"/>
      <c r="I909" s="7"/>
      <c r="J909" s="7"/>
      <c r="K909" s="7"/>
      <c r="L909" s="7"/>
      <c r="M909" s="7"/>
      <c r="N909" s="7"/>
      <c r="O909" s="7"/>
      <c r="P909" s="7"/>
      <c r="Q909" s="7"/>
      <c r="R909" s="7"/>
      <c r="S909" s="7"/>
      <c r="T909" s="7"/>
      <c r="U909" s="7"/>
      <c r="V909" s="7"/>
      <c r="W909" s="7"/>
      <c r="X909" s="7"/>
      <c r="Y909" s="7"/>
      <c r="Z909" s="7"/>
    </row>
    <row r="910" ht="14.25" customHeight="1">
      <c r="A910" s="7"/>
      <c r="B910" s="7"/>
      <c r="C910" s="4"/>
      <c r="D910" s="4"/>
      <c r="E910" s="7"/>
      <c r="F910" s="4"/>
      <c r="G910" s="4"/>
      <c r="H910" s="4"/>
      <c r="I910" s="7"/>
      <c r="J910" s="7"/>
      <c r="K910" s="7"/>
      <c r="L910" s="7"/>
      <c r="M910" s="7"/>
      <c r="N910" s="7"/>
      <c r="O910" s="7"/>
      <c r="P910" s="7"/>
      <c r="Q910" s="7"/>
      <c r="R910" s="7"/>
      <c r="S910" s="7"/>
      <c r="T910" s="7"/>
      <c r="U910" s="7"/>
      <c r="V910" s="7"/>
      <c r="W910" s="7"/>
      <c r="X910" s="7"/>
      <c r="Y910" s="7"/>
      <c r="Z910" s="7"/>
    </row>
    <row r="911" ht="14.25" customHeight="1">
      <c r="A911" s="7"/>
      <c r="B911" s="7"/>
      <c r="C911" s="4"/>
      <c r="D911" s="4"/>
      <c r="E911" s="7"/>
      <c r="F911" s="4"/>
      <c r="G911" s="4"/>
      <c r="H911" s="4"/>
      <c r="I911" s="7"/>
      <c r="J911" s="7"/>
      <c r="K911" s="7"/>
      <c r="L911" s="7"/>
      <c r="M911" s="7"/>
      <c r="N911" s="7"/>
      <c r="O911" s="7"/>
      <c r="P911" s="7"/>
      <c r="Q911" s="7"/>
      <c r="R911" s="7"/>
      <c r="S911" s="7"/>
      <c r="T911" s="7"/>
      <c r="U911" s="7"/>
      <c r="V911" s="7"/>
      <c r="W911" s="7"/>
      <c r="X911" s="7"/>
      <c r="Y911" s="7"/>
      <c r="Z911" s="7"/>
    </row>
    <row r="912" ht="14.25" customHeight="1">
      <c r="A912" s="7"/>
      <c r="B912" s="7"/>
      <c r="C912" s="4"/>
      <c r="D912" s="4"/>
      <c r="E912" s="7"/>
      <c r="F912" s="4"/>
      <c r="G912" s="4"/>
      <c r="H912" s="4"/>
      <c r="I912" s="7"/>
      <c r="J912" s="7"/>
      <c r="K912" s="7"/>
      <c r="L912" s="7"/>
      <c r="M912" s="7"/>
      <c r="N912" s="7"/>
      <c r="O912" s="7"/>
      <c r="P912" s="7"/>
      <c r="Q912" s="7"/>
      <c r="R912" s="7"/>
      <c r="S912" s="7"/>
      <c r="T912" s="7"/>
      <c r="U912" s="7"/>
      <c r="V912" s="7"/>
      <c r="W912" s="7"/>
      <c r="X912" s="7"/>
      <c r="Y912" s="7"/>
      <c r="Z912" s="7"/>
    </row>
    <row r="913" ht="14.25" customHeight="1">
      <c r="A913" s="7"/>
      <c r="B913" s="7"/>
      <c r="C913" s="4"/>
      <c r="D913" s="4"/>
      <c r="E913" s="7"/>
      <c r="F913" s="4"/>
      <c r="G913" s="4"/>
      <c r="H913" s="4"/>
      <c r="I913" s="7"/>
      <c r="J913" s="7"/>
      <c r="K913" s="7"/>
      <c r="L913" s="7"/>
      <c r="M913" s="7"/>
      <c r="N913" s="7"/>
      <c r="O913" s="7"/>
      <c r="P913" s="7"/>
      <c r="Q913" s="7"/>
      <c r="R913" s="7"/>
      <c r="S913" s="7"/>
      <c r="T913" s="7"/>
      <c r="U913" s="7"/>
      <c r="V913" s="7"/>
      <c r="W913" s="7"/>
      <c r="X913" s="7"/>
      <c r="Y913" s="7"/>
      <c r="Z913" s="7"/>
    </row>
    <row r="914" ht="14.25" customHeight="1">
      <c r="A914" s="7"/>
      <c r="B914" s="7"/>
      <c r="C914" s="4"/>
      <c r="D914" s="4"/>
      <c r="E914" s="7"/>
      <c r="F914" s="4"/>
      <c r="G914" s="4"/>
      <c r="H914" s="4"/>
      <c r="I914" s="7"/>
      <c r="J914" s="7"/>
      <c r="K914" s="7"/>
      <c r="L914" s="7"/>
      <c r="M914" s="7"/>
      <c r="N914" s="7"/>
      <c r="O914" s="7"/>
      <c r="P914" s="7"/>
      <c r="Q914" s="7"/>
      <c r="R914" s="7"/>
      <c r="S914" s="7"/>
      <c r="T914" s="7"/>
      <c r="U914" s="7"/>
      <c r="V914" s="7"/>
      <c r="W914" s="7"/>
      <c r="X914" s="7"/>
      <c r="Y914" s="7"/>
      <c r="Z914" s="7"/>
    </row>
    <row r="915" ht="14.25" customHeight="1">
      <c r="A915" s="7"/>
      <c r="B915" s="7"/>
      <c r="C915" s="4"/>
      <c r="D915" s="4"/>
      <c r="E915" s="7"/>
      <c r="F915" s="4"/>
      <c r="G915" s="4"/>
      <c r="H915" s="4"/>
      <c r="I915" s="7"/>
      <c r="J915" s="7"/>
      <c r="K915" s="7"/>
      <c r="L915" s="7"/>
      <c r="M915" s="7"/>
      <c r="N915" s="7"/>
      <c r="O915" s="7"/>
      <c r="P915" s="7"/>
      <c r="Q915" s="7"/>
      <c r="R915" s="7"/>
      <c r="S915" s="7"/>
      <c r="T915" s="7"/>
      <c r="U915" s="7"/>
      <c r="V915" s="7"/>
      <c r="W915" s="7"/>
      <c r="X915" s="7"/>
      <c r="Y915" s="7"/>
      <c r="Z915" s="7"/>
    </row>
    <row r="916" ht="14.25" customHeight="1">
      <c r="A916" s="7"/>
      <c r="B916" s="7"/>
      <c r="C916" s="4"/>
      <c r="D916" s="4"/>
      <c r="E916" s="7"/>
      <c r="F916" s="4"/>
      <c r="G916" s="4"/>
      <c r="H916" s="4"/>
      <c r="I916" s="7"/>
      <c r="J916" s="7"/>
      <c r="K916" s="7"/>
      <c r="L916" s="7"/>
      <c r="M916" s="7"/>
      <c r="N916" s="7"/>
      <c r="O916" s="7"/>
      <c r="P916" s="7"/>
      <c r="Q916" s="7"/>
      <c r="R916" s="7"/>
      <c r="S916" s="7"/>
      <c r="T916" s="7"/>
      <c r="U916" s="7"/>
      <c r="V916" s="7"/>
      <c r="W916" s="7"/>
      <c r="X916" s="7"/>
      <c r="Y916" s="7"/>
      <c r="Z916" s="7"/>
    </row>
    <row r="917" ht="14.25" customHeight="1">
      <c r="A917" s="7"/>
      <c r="B917" s="7"/>
      <c r="C917" s="4"/>
      <c r="D917" s="4"/>
      <c r="E917" s="7"/>
      <c r="F917" s="4"/>
      <c r="G917" s="4"/>
      <c r="H917" s="4"/>
      <c r="I917" s="7"/>
      <c r="J917" s="7"/>
      <c r="K917" s="7"/>
      <c r="L917" s="7"/>
      <c r="M917" s="7"/>
      <c r="N917" s="7"/>
      <c r="O917" s="7"/>
      <c r="P917" s="7"/>
      <c r="Q917" s="7"/>
      <c r="R917" s="7"/>
      <c r="S917" s="7"/>
      <c r="T917" s="7"/>
      <c r="U917" s="7"/>
      <c r="V917" s="7"/>
      <c r="W917" s="7"/>
      <c r="X917" s="7"/>
      <c r="Y917" s="7"/>
      <c r="Z917" s="7"/>
    </row>
    <row r="918" ht="14.25" customHeight="1">
      <c r="A918" s="7"/>
      <c r="B918" s="7"/>
      <c r="C918" s="4"/>
      <c r="D918" s="4"/>
      <c r="E918" s="7"/>
      <c r="F918" s="4"/>
      <c r="G918" s="4"/>
      <c r="H918" s="4"/>
      <c r="I918" s="7"/>
      <c r="J918" s="7"/>
      <c r="K918" s="7"/>
      <c r="L918" s="7"/>
      <c r="M918" s="7"/>
      <c r="N918" s="7"/>
      <c r="O918" s="7"/>
      <c r="P918" s="7"/>
      <c r="Q918" s="7"/>
      <c r="R918" s="7"/>
      <c r="S918" s="7"/>
      <c r="T918" s="7"/>
      <c r="U918" s="7"/>
      <c r="V918" s="7"/>
      <c r="W918" s="7"/>
      <c r="X918" s="7"/>
      <c r="Y918" s="7"/>
      <c r="Z918" s="7"/>
    </row>
    <row r="919" ht="14.25" customHeight="1">
      <c r="A919" s="7"/>
      <c r="B919" s="7"/>
      <c r="C919" s="4"/>
      <c r="D919" s="4"/>
      <c r="E919" s="7"/>
      <c r="F919" s="4"/>
      <c r="G919" s="4"/>
      <c r="H919" s="4"/>
      <c r="I919" s="7"/>
      <c r="J919" s="7"/>
      <c r="K919" s="7"/>
      <c r="L919" s="7"/>
      <c r="M919" s="7"/>
      <c r="N919" s="7"/>
      <c r="O919" s="7"/>
      <c r="P919" s="7"/>
      <c r="Q919" s="7"/>
      <c r="R919" s="7"/>
      <c r="S919" s="7"/>
      <c r="T919" s="7"/>
      <c r="U919" s="7"/>
      <c r="V919" s="7"/>
      <c r="W919" s="7"/>
      <c r="X919" s="7"/>
      <c r="Y919" s="7"/>
      <c r="Z919" s="7"/>
    </row>
    <row r="920" ht="14.25" customHeight="1">
      <c r="A920" s="7"/>
      <c r="B920" s="7"/>
      <c r="C920" s="4"/>
      <c r="D920" s="4"/>
      <c r="E920" s="7"/>
      <c r="F920" s="4"/>
      <c r="G920" s="4"/>
      <c r="H920" s="4"/>
      <c r="I920" s="7"/>
      <c r="J920" s="7"/>
      <c r="K920" s="7"/>
      <c r="L920" s="7"/>
      <c r="M920" s="7"/>
      <c r="N920" s="7"/>
      <c r="O920" s="7"/>
      <c r="P920" s="7"/>
      <c r="Q920" s="7"/>
      <c r="R920" s="7"/>
      <c r="S920" s="7"/>
      <c r="T920" s="7"/>
      <c r="U920" s="7"/>
      <c r="V920" s="7"/>
      <c r="W920" s="7"/>
      <c r="X920" s="7"/>
      <c r="Y920" s="7"/>
      <c r="Z920" s="7"/>
    </row>
    <row r="921" ht="14.25" customHeight="1">
      <c r="A921" s="7"/>
      <c r="B921" s="7"/>
      <c r="C921" s="4"/>
      <c r="D921" s="4"/>
      <c r="E921" s="7"/>
      <c r="F921" s="4"/>
      <c r="G921" s="4"/>
      <c r="H921" s="4"/>
      <c r="I921" s="7"/>
      <c r="J921" s="7"/>
      <c r="K921" s="7"/>
      <c r="L921" s="7"/>
      <c r="M921" s="7"/>
      <c r="N921" s="7"/>
      <c r="O921" s="7"/>
      <c r="P921" s="7"/>
      <c r="Q921" s="7"/>
      <c r="R921" s="7"/>
      <c r="S921" s="7"/>
      <c r="T921" s="7"/>
      <c r="U921" s="7"/>
      <c r="V921" s="7"/>
      <c r="W921" s="7"/>
      <c r="X921" s="7"/>
      <c r="Y921" s="7"/>
      <c r="Z921" s="7"/>
    </row>
    <row r="922" ht="14.25" customHeight="1">
      <c r="A922" s="7"/>
      <c r="B922" s="7"/>
      <c r="C922" s="4"/>
      <c r="D922" s="4"/>
      <c r="E922" s="7"/>
      <c r="F922" s="4"/>
      <c r="G922" s="4"/>
      <c r="H922" s="4"/>
      <c r="I922" s="7"/>
      <c r="J922" s="7"/>
      <c r="K922" s="7"/>
      <c r="L922" s="7"/>
      <c r="M922" s="7"/>
      <c r="N922" s="7"/>
      <c r="O922" s="7"/>
      <c r="P922" s="7"/>
      <c r="Q922" s="7"/>
      <c r="R922" s="7"/>
      <c r="S922" s="7"/>
      <c r="T922" s="7"/>
      <c r="U922" s="7"/>
      <c r="V922" s="7"/>
      <c r="W922" s="7"/>
      <c r="X922" s="7"/>
      <c r="Y922" s="7"/>
      <c r="Z922" s="7"/>
    </row>
    <row r="923" ht="14.25" customHeight="1">
      <c r="A923" s="7"/>
      <c r="B923" s="7"/>
      <c r="C923" s="4"/>
      <c r="D923" s="4"/>
      <c r="E923" s="7"/>
      <c r="F923" s="4"/>
      <c r="G923" s="4"/>
      <c r="H923" s="4"/>
      <c r="I923" s="7"/>
      <c r="J923" s="7"/>
      <c r="K923" s="7"/>
      <c r="L923" s="7"/>
      <c r="M923" s="7"/>
      <c r="N923" s="7"/>
      <c r="O923" s="7"/>
      <c r="P923" s="7"/>
      <c r="Q923" s="7"/>
      <c r="R923" s="7"/>
      <c r="S923" s="7"/>
      <c r="T923" s="7"/>
      <c r="U923" s="7"/>
      <c r="V923" s="7"/>
      <c r="W923" s="7"/>
      <c r="X923" s="7"/>
      <c r="Y923" s="7"/>
      <c r="Z923" s="7"/>
    </row>
    <row r="924" ht="14.25" customHeight="1">
      <c r="A924" s="7"/>
      <c r="B924" s="7"/>
      <c r="C924" s="4"/>
      <c r="D924" s="4"/>
      <c r="E924" s="7"/>
      <c r="F924" s="4"/>
      <c r="G924" s="4"/>
      <c r="H924" s="4"/>
      <c r="I924" s="7"/>
      <c r="J924" s="7"/>
      <c r="K924" s="7"/>
      <c r="L924" s="7"/>
      <c r="M924" s="7"/>
      <c r="N924" s="7"/>
      <c r="O924" s="7"/>
      <c r="P924" s="7"/>
      <c r="Q924" s="7"/>
      <c r="R924" s="7"/>
      <c r="S924" s="7"/>
      <c r="T924" s="7"/>
      <c r="U924" s="7"/>
      <c r="V924" s="7"/>
      <c r="W924" s="7"/>
      <c r="X924" s="7"/>
      <c r="Y924" s="7"/>
      <c r="Z924" s="7"/>
    </row>
    <row r="925" ht="14.25" customHeight="1">
      <c r="A925" s="7"/>
      <c r="B925" s="7"/>
      <c r="C925" s="4"/>
      <c r="D925" s="4"/>
      <c r="E925" s="7"/>
      <c r="F925" s="4"/>
      <c r="G925" s="4"/>
      <c r="H925" s="4"/>
      <c r="I925" s="7"/>
      <c r="J925" s="7"/>
      <c r="K925" s="7"/>
      <c r="L925" s="7"/>
      <c r="M925" s="7"/>
      <c r="N925" s="7"/>
      <c r="O925" s="7"/>
      <c r="P925" s="7"/>
      <c r="Q925" s="7"/>
      <c r="R925" s="7"/>
      <c r="S925" s="7"/>
      <c r="T925" s="7"/>
      <c r="U925" s="7"/>
      <c r="V925" s="7"/>
      <c r="W925" s="7"/>
      <c r="X925" s="7"/>
      <c r="Y925" s="7"/>
      <c r="Z925" s="7"/>
    </row>
    <row r="926" ht="14.25" customHeight="1">
      <c r="A926" s="7"/>
      <c r="B926" s="7"/>
      <c r="C926" s="4"/>
      <c r="D926" s="4"/>
      <c r="E926" s="7"/>
      <c r="F926" s="4"/>
      <c r="G926" s="4"/>
      <c r="H926" s="4"/>
      <c r="I926" s="7"/>
      <c r="J926" s="7"/>
      <c r="K926" s="7"/>
      <c r="L926" s="7"/>
      <c r="M926" s="7"/>
      <c r="N926" s="7"/>
      <c r="O926" s="7"/>
      <c r="P926" s="7"/>
      <c r="Q926" s="7"/>
      <c r="R926" s="7"/>
      <c r="S926" s="7"/>
      <c r="T926" s="7"/>
      <c r="U926" s="7"/>
      <c r="V926" s="7"/>
      <c r="W926" s="7"/>
      <c r="X926" s="7"/>
      <c r="Y926" s="7"/>
      <c r="Z926" s="7"/>
    </row>
    <row r="927" ht="14.25" customHeight="1">
      <c r="A927" s="7"/>
      <c r="B927" s="7"/>
      <c r="C927" s="4"/>
      <c r="D927" s="4"/>
      <c r="E927" s="7"/>
      <c r="F927" s="4"/>
      <c r="G927" s="4"/>
      <c r="H927" s="4"/>
      <c r="I927" s="7"/>
      <c r="J927" s="7"/>
      <c r="K927" s="7"/>
      <c r="L927" s="7"/>
      <c r="M927" s="7"/>
      <c r="N927" s="7"/>
      <c r="O927" s="7"/>
      <c r="P927" s="7"/>
      <c r="Q927" s="7"/>
      <c r="R927" s="7"/>
      <c r="S927" s="7"/>
      <c r="T927" s="7"/>
      <c r="U927" s="7"/>
      <c r="V927" s="7"/>
      <c r="W927" s="7"/>
      <c r="X927" s="7"/>
      <c r="Y927" s="7"/>
      <c r="Z927" s="7"/>
    </row>
    <row r="928" ht="14.25" customHeight="1">
      <c r="A928" s="7"/>
      <c r="B928" s="7"/>
      <c r="C928" s="4"/>
      <c r="D928" s="4"/>
      <c r="E928" s="7"/>
      <c r="F928" s="4"/>
      <c r="G928" s="4"/>
      <c r="H928" s="4"/>
      <c r="I928" s="7"/>
      <c r="J928" s="7"/>
      <c r="K928" s="7"/>
      <c r="L928" s="7"/>
      <c r="M928" s="7"/>
      <c r="N928" s="7"/>
      <c r="O928" s="7"/>
      <c r="P928" s="7"/>
      <c r="Q928" s="7"/>
      <c r="R928" s="7"/>
      <c r="S928" s="7"/>
      <c r="T928" s="7"/>
      <c r="U928" s="7"/>
      <c r="V928" s="7"/>
      <c r="W928" s="7"/>
      <c r="X928" s="7"/>
      <c r="Y928" s="7"/>
      <c r="Z928" s="7"/>
    </row>
    <row r="929" ht="14.25" customHeight="1">
      <c r="A929" s="7"/>
      <c r="B929" s="7"/>
      <c r="C929" s="4"/>
      <c r="D929" s="4"/>
      <c r="E929" s="7"/>
      <c r="F929" s="4"/>
      <c r="G929" s="4"/>
      <c r="H929" s="4"/>
      <c r="I929" s="7"/>
      <c r="J929" s="7"/>
      <c r="K929" s="7"/>
      <c r="L929" s="7"/>
      <c r="M929" s="7"/>
      <c r="N929" s="7"/>
      <c r="O929" s="7"/>
      <c r="P929" s="7"/>
      <c r="Q929" s="7"/>
      <c r="R929" s="7"/>
      <c r="S929" s="7"/>
      <c r="T929" s="7"/>
      <c r="U929" s="7"/>
      <c r="V929" s="7"/>
      <c r="W929" s="7"/>
      <c r="X929" s="7"/>
      <c r="Y929" s="7"/>
      <c r="Z929" s="7"/>
    </row>
    <row r="930" ht="14.25" customHeight="1">
      <c r="A930" s="7"/>
      <c r="B930" s="7"/>
      <c r="C930" s="4"/>
      <c r="D930" s="4"/>
      <c r="E930" s="7"/>
      <c r="F930" s="4"/>
      <c r="G930" s="4"/>
      <c r="H930" s="4"/>
      <c r="I930" s="7"/>
      <c r="J930" s="7"/>
      <c r="K930" s="7"/>
      <c r="L930" s="7"/>
      <c r="M930" s="7"/>
      <c r="N930" s="7"/>
      <c r="O930" s="7"/>
      <c r="P930" s="7"/>
      <c r="Q930" s="7"/>
      <c r="R930" s="7"/>
      <c r="S930" s="7"/>
      <c r="T930" s="7"/>
      <c r="U930" s="7"/>
      <c r="V930" s="7"/>
      <c r="W930" s="7"/>
      <c r="X930" s="7"/>
      <c r="Y930" s="7"/>
      <c r="Z930" s="7"/>
    </row>
    <row r="931" ht="14.25" customHeight="1">
      <c r="A931" s="7"/>
      <c r="B931" s="7"/>
      <c r="C931" s="4"/>
      <c r="D931" s="4"/>
      <c r="E931" s="7"/>
      <c r="F931" s="4"/>
      <c r="G931" s="4"/>
      <c r="H931" s="4"/>
      <c r="I931" s="7"/>
      <c r="J931" s="7"/>
      <c r="K931" s="7"/>
      <c r="L931" s="7"/>
      <c r="M931" s="7"/>
      <c r="N931" s="7"/>
      <c r="O931" s="7"/>
      <c r="P931" s="7"/>
      <c r="Q931" s="7"/>
      <c r="R931" s="7"/>
      <c r="S931" s="7"/>
      <c r="T931" s="7"/>
      <c r="U931" s="7"/>
      <c r="V931" s="7"/>
      <c r="W931" s="7"/>
      <c r="X931" s="7"/>
      <c r="Y931" s="7"/>
      <c r="Z931" s="7"/>
    </row>
    <row r="932" ht="14.25" customHeight="1">
      <c r="A932" s="7"/>
      <c r="B932" s="7"/>
      <c r="C932" s="4"/>
      <c r="D932" s="4"/>
      <c r="E932" s="7"/>
      <c r="F932" s="4"/>
      <c r="G932" s="4"/>
      <c r="H932" s="4"/>
      <c r="I932" s="7"/>
      <c r="J932" s="7"/>
      <c r="K932" s="7"/>
      <c r="L932" s="7"/>
      <c r="M932" s="7"/>
      <c r="N932" s="7"/>
      <c r="O932" s="7"/>
      <c r="P932" s="7"/>
      <c r="Q932" s="7"/>
      <c r="R932" s="7"/>
      <c r="S932" s="7"/>
      <c r="T932" s="7"/>
      <c r="U932" s="7"/>
      <c r="V932" s="7"/>
      <c r="W932" s="7"/>
      <c r="X932" s="7"/>
      <c r="Y932" s="7"/>
      <c r="Z932" s="7"/>
    </row>
    <row r="933" ht="14.25" customHeight="1">
      <c r="A933" s="7"/>
      <c r="B933" s="7"/>
      <c r="C933" s="4"/>
      <c r="D933" s="4"/>
      <c r="E933" s="7"/>
      <c r="F933" s="4"/>
      <c r="G933" s="4"/>
      <c r="H933" s="4"/>
      <c r="I933" s="7"/>
      <c r="J933" s="7"/>
      <c r="K933" s="7"/>
      <c r="L933" s="7"/>
      <c r="M933" s="7"/>
      <c r="N933" s="7"/>
      <c r="O933" s="7"/>
      <c r="P933" s="7"/>
      <c r="Q933" s="7"/>
      <c r="R933" s="7"/>
      <c r="S933" s="7"/>
      <c r="T933" s="7"/>
      <c r="U933" s="7"/>
      <c r="V933" s="7"/>
      <c r="W933" s="7"/>
      <c r="X933" s="7"/>
      <c r="Y933" s="7"/>
      <c r="Z933" s="7"/>
    </row>
    <row r="934" ht="14.25" customHeight="1">
      <c r="A934" s="7"/>
      <c r="B934" s="7"/>
      <c r="C934" s="4"/>
      <c r="D934" s="4"/>
      <c r="E934" s="7"/>
      <c r="F934" s="4"/>
      <c r="G934" s="4"/>
      <c r="H934" s="4"/>
      <c r="I934" s="7"/>
      <c r="J934" s="7"/>
      <c r="K934" s="7"/>
      <c r="L934" s="7"/>
      <c r="M934" s="7"/>
      <c r="N934" s="7"/>
      <c r="O934" s="7"/>
      <c r="P934" s="7"/>
      <c r="Q934" s="7"/>
      <c r="R934" s="7"/>
      <c r="S934" s="7"/>
      <c r="T934" s="7"/>
      <c r="U934" s="7"/>
      <c r="V934" s="7"/>
      <c r="W934" s="7"/>
      <c r="X934" s="7"/>
      <c r="Y934" s="7"/>
      <c r="Z934" s="7"/>
    </row>
    <row r="935" ht="14.25" customHeight="1">
      <c r="A935" s="7"/>
      <c r="B935" s="7"/>
      <c r="C935" s="4"/>
      <c r="D935" s="4"/>
      <c r="E935" s="7"/>
      <c r="F935" s="4"/>
      <c r="G935" s="4"/>
      <c r="H935" s="4"/>
      <c r="I935" s="7"/>
      <c r="J935" s="7"/>
      <c r="K935" s="7"/>
      <c r="L935" s="7"/>
      <c r="M935" s="7"/>
      <c r="N935" s="7"/>
      <c r="O935" s="7"/>
      <c r="P935" s="7"/>
      <c r="Q935" s="7"/>
      <c r="R935" s="7"/>
      <c r="S935" s="7"/>
      <c r="T935" s="7"/>
      <c r="U935" s="7"/>
      <c r="V935" s="7"/>
      <c r="W935" s="7"/>
      <c r="X935" s="7"/>
      <c r="Y935" s="7"/>
      <c r="Z935" s="7"/>
    </row>
    <row r="936" ht="14.25" customHeight="1">
      <c r="A936" s="7"/>
      <c r="B936" s="7"/>
      <c r="C936" s="4"/>
      <c r="D936" s="4"/>
      <c r="E936" s="7"/>
      <c r="F936" s="4"/>
      <c r="G936" s="4"/>
      <c r="H936" s="4"/>
      <c r="I936" s="7"/>
      <c r="J936" s="7"/>
      <c r="K936" s="7"/>
      <c r="L936" s="7"/>
      <c r="M936" s="7"/>
      <c r="N936" s="7"/>
      <c r="O936" s="7"/>
      <c r="P936" s="7"/>
      <c r="Q936" s="7"/>
      <c r="R936" s="7"/>
      <c r="S936" s="7"/>
      <c r="T936" s="7"/>
      <c r="U936" s="7"/>
      <c r="V936" s="7"/>
      <c r="W936" s="7"/>
      <c r="X936" s="7"/>
      <c r="Y936" s="7"/>
      <c r="Z936" s="7"/>
    </row>
    <row r="937" ht="14.25" customHeight="1">
      <c r="A937" s="7"/>
      <c r="B937" s="7"/>
      <c r="C937" s="4"/>
      <c r="D937" s="4"/>
      <c r="E937" s="7"/>
      <c r="F937" s="4"/>
      <c r="G937" s="4"/>
      <c r="H937" s="4"/>
      <c r="I937" s="7"/>
      <c r="J937" s="7"/>
      <c r="K937" s="7"/>
      <c r="L937" s="7"/>
      <c r="M937" s="7"/>
      <c r="N937" s="7"/>
      <c r="O937" s="7"/>
      <c r="P937" s="7"/>
      <c r="Q937" s="7"/>
      <c r="R937" s="7"/>
      <c r="S937" s="7"/>
      <c r="T937" s="7"/>
      <c r="U937" s="7"/>
      <c r="V937" s="7"/>
      <c r="W937" s="7"/>
      <c r="X937" s="7"/>
      <c r="Y937" s="7"/>
      <c r="Z937" s="7"/>
    </row>
    <row r="938" ht="14.25" customHeight="1">
      <c r="A938" s="7"/>
      <c r="B938" s="7"/>
      <c r="C938" s="4"/>
      <c r="D938" s="4"/>
      <c r="E938" s="7"/>
      <c r="F938" s="4"/>
      <c r="G938" s="4"/>
      <c r="H938" s="4"/>
      <c r="I938" s="7"/>
      <c r="J938" s="7"/>
      <c r="K938" s="7"/>
      <c r="L938" s="7"/>
      <c r="M938" s="7"/>
      <c r="N938" s="7"/>
      <c r="O938" s="7"/>
      <c r="P938" s="7"/>
      <c r="Q938" s="7"/>
      <c r="R938" s="7"/>
      <c r="S938" s="7"/>
      <c r="T938" s="7"/>
      <c r="U938" s="7"/>
      <c r="V938" s="7"/>
      <c r="W938" s="7"/>
      <c r="X938" s="7"/>
      <c r="Y938" s="7"/>
      <c r="Z938" s="7"/>
    </row>
    <row r="939" ht="14.25" customHeight="1">
      <c r="A939" s="7"/>
      <c r="B939" s="7"/>
      <c r="C939" s="4"/>
      <c r="D939" s="4"/>
      <c r="E939" s="7"/>
      <c r="F939" s="4"/>
      <c r="G939" s="4"/>
      <c r="H939" s="4"/>
      <c r="I939" s="7"/>
      <c r="J939" s="7"/>
      <c r="K939" s="7"/>
      <c r="L939" s="7"/>
      <c r="M939" s="7"/>
      <c r="N939" s="7"/>
      <c r="O939" s="7"/>
      <c r="P939" s="7"/>
      <c r="Q939" s="7"/>
      <c r="R939" s="7"/>
      <c r="S939" s="7"/>
      <c r="T939" s="7"/>
      <c r="U939" s="7"/>
      <c r="V939" s="7"/>
      <c r="W939" s="7"/>
      <c r="X939" s="7"/>
      <c r="Y939" s="7"/>
      <c r="Z939" s="7"/>
    </row>
    <row r="940" ht="14.25" customHeight="1">
      <c r="A940" s="7"/>
      <c r="B940" s="7"/>
      <c r="C940" s="4"/>
      <c r="D940" s="4"/>
      <c r="E940" s="7"/>
      <c r="F940" s="4"/>
      <c r="G940" s="4"/>
      <c r="H940" s="4"/>
      <c r="I940" s="7"/>
      <c r="J940" s="7"/>
      <c r="K940" s="7"/>
      <c r="L940" s="7"/>
      <c r="M940" s="7"/>
      <c r="N940" s="7"/>
      <c r="O940" s="7"/>
      <c r="P940" s="7"/>
      <c r="Q940" s="7"/>
      <c r="R940" s="7"/>
      <c r="S940" s="7"/>
      <c r="T940" s="7"/>
      <c r="U940" s="7"/>
      <c r="V940" s="7"/>
      <c r="W940" s="7"/>
      <c r="X940" s="7"/>
      <c r="Y940" s="7"/>
      <c r="Z940" s="7"/>
    </row>
    <row r="941" ht="14.25" customHeight="1">
      <c r="A941" s="7"/>
      <c r="B941" s="7"/>
      <c r="C941" s="4"/>
      <c r="D941" s="4"/>
      <c r="E941" s="7"/>
      <c r="F941" s="4"/>
      <c r="G941" s="4"/>
      <c r="H941" s="4"/>
      <c r="I941" s="7"/>
      <c r="J941" s="7"/>
      <c r="K941" s="7"/>
      <c r="L941" s="7"/>
      <c r="M941" s="7"/>
      <c r="N941" s="7"/>
      <c r="O941" s="7"/>
      <c r="P941" s="7"/>
      <c r="Q941" s="7"/>
      <c r="R941" s="7"/>
      <c r="S941" s="7"/>
      <c r="T941" s="7"/>
      <c r="U941" s="7"/>
      <c r="V941" s="7"/>
      <c r="W941" s="7"/>
      <c r="X941" s="7"/>
      <c r="Y941" s="7"/>
      <c r="Z941" s="7"/>
    </row>
    <row r="942" ht="14.25" customHeight="1">
      <c r="A942" s="7"/>
      <c r="B942" s="7"/>
      <c r="C942" s="4"/>
      <c r="D942" s="4"/>
      <c r="E942" s="7"/>
      <c r="F942" s="4"/>
      <c r="G942" s="4"/>
      <c r="H942" s="4"/>
      <c r="I942" s="7"/>
      <c r="J942" s="7"/>
      <c r="K942" s="7"/>
      <c r="L942" s="7"/>
      <c r="M942" s="7"/>
      <c r="N942" s="7"/>
      <c r="O942" s="7"/>
      <c r="P942" s="7"/>
      <c r="Q942" s="7"/>
      <c r="R942" s="7"/>
      <c r="S942" s="7"/>
      <c r="T942" s="7"/>
      <c r="U942" s="7"/>
      <c r="V942" s="7"/>
      <c r="W942" s="7"/>
      <c r="X942" s="7"/>
      <c r="Y942" s="7"/>
      <c r="Z942" s="7"/>
    </row>
    <row r="943" ht="14.25" customHeight="1">
      <c r="A943" s="7"/>
      <c r="B943" s="7"/>
      <c r="C943" s="4"/>
      <c r="D943" s="4"/>
      <c r="E943" s="7"/>
      <c r="F943" s="4"/>
      <c r="G943" s="4"/>
      <c r="H943" s="4"/>
      <c r="I943" s="7"/>
      <c r="J943" s="7"/>
      <c r="K943" s="7"/>
      <c r="L943" s="7"/>
      <c r="M943" s="7"/>
      <c r="N943" s="7"/>
      <c r="O943" s="7"/>
      <c r="P943" s="7"/>
      <c r="Q943" s="7"/>
      <c r="R943" s="7"/>
      <c r="S943" s="7"/>
      <c r="T943" s="7"/>
      <c r="U943" s="7"/>
      <c r="V943" s="7"/>
      <c r="W943" s="7"/>
      <c r="X943" s="7"/>
      <c r="Y943" s="7"/>
      <c r="Z943" s="7"/>
    </row>
    <row r="944" ht="14.25" customHeight="1">
      <c r="A944" s="7"/>
      <c r="B944" s="7"/>
      <c r="C944" s="4"/>
      <c r="D944" s="4"/>
      <c r="E944" s="7"/>
      <c r="F944" s="4"/>
      <c r="G944" s="4"/>
      <c r="H944" s="4"/>
      <c r="I944" s="7"/>
      <c r="J944" s="7"/>
      <c r="K944" s="7"/>
      <c r="L944" s="7"/>
      <c r="M944" s="7"/>
      <c r="N944" s="7"/>
      <c r="O944" s="7"/>
      <c r="P944" s="7"/>
      <c r="Q944" s="7"/>
      <c r="R944" s="7"/>
      <c r="S944" s="7"/>
      <c r="T944" s="7"/>
      <c r="U944" s="7"/>
      <c r="V944" s="7"/>
      <c r="W944" s="7"/>
      <c r="X944" s="7"/>
      <c r="Y944" s="7"/>
      <c r="Z944" s="7"/>
    </row>
    <row r="945" ht="14.25" customHeight="1">
      <c r="A945" s="7"/>
      <c r="B945" s="7"/>
      <c r="C945" s="4"/>
      <c r="D945" s="4"/>
      <c r="E945" s="7"/>
      <c r="F945" s="4"/>
      <c r="G945" s="4"/>
      <c r="H945" s="4"/>
      <c r="I945" s="7"/>
      <c r="J945" s="7"/>
      <c r="K945" s="7"/>
      <c r="L945" s="7"/>
      <c r="M945" s="7"/>
      <c r="N945" s="7"/>
      <c r="O945" s="7"/>
      <c r="P945" s="7"/>
      <c r="Q945" s="7"/>
      <c r="R945" s="7"/>
      <c r="S945" s="7"/>
      <c r="T945" s="7"/>
      <c r="U945" s="7"/>
      <c r="V945" s="7"/>
      <c r="W945" s="7"/>
      <c r="X945" s="7"/>
      <c r="Y945" s="7"/>
      <c r="Z945" s="7"/>
    </row>
    <row r="946" ht="14.25" customHeight="1">
      <c r="A946" s="7"/>
      <c r="B946" s="7"/>
      <c r="C946" s="4"/>
      <c r="D946" s="4"/>
      <c r="E946" s="7"/>
      <c r="F946" s="4"/>
      <c r="G946" s="4"/>
      <c r="H946" s="4"/>
      <c r="I946" s="7"/>
      <c r="J946" s="7"/>
      <c r="K946" s="7"/>
      <c r="L946" s="7"/>
      <c r="M946" s="7"/>
      <c r="N946" s="7"/>
      <c r="O946" s="7"/>
      <c r="P946" s="7"/>
      <c r="Q946" s="7"/>
      <c r="R946" s="7"/>
      <c r="S946" s="7"/>
      <c r="T946" s="7"/>
      <c r="U946" s="7"/>
      <c r="V946" s="7"/>
      <c r="W946" s="7"/>
      <c r="X946" s="7"/>
      <c r="Y946" s="7"/>
      <c r="Z946" s="7"/>
    </row>
    <row r="947" ht="14.25" customHeight="1">
      <c r="A947" s="7"/>
      <c r="B947" s="7"/>
      <c r="C947" s="4"/>
      <c r="D947" s="4"/>
      <c r="E947" s="7"/>
      <c r="F947" s="4"/>
      <c r="G947" s="4"/>
      <c r="H947" s="4"/>
      <c r="I947" s="7"/>
      <c r="J947" s="7"/>
      <c r="K947" s="7"/>
      <c r="L947" s="7"/>
      <c r="M947" s="7"/>
      <c r="N947" s="7"/>
      <c r="O947" s="7"/>
      <c r="P947" s="7"/>
      <c r="Q947" s="7"/>
      <c r="R947" s="7"/>
      <c r="S947" s="7"/>
      <c r="T947" s="7"/>
      <c r="U947" s="7"/>
      <c r="V947" s="7"/>
      <c r="W947" s="7"/>
      <c r="X947" s="7"/>
      <c r="Y947" s="7"/>
      <c r="Z947" s="7"/>
    </row>
    <row r="948" ht="14.25" customHeight="1">
      <c r="A948" s="7"/>
      <c r="B948" s="7"/>
      <c r="C948" s="4"/>
      <c r="D948" s="4"/>
      <c r="E948" s="7"/>
      <c r="F948" s="4"/>
      <c r="G948" s="4"/>
      <c r="H948" s="4"/>
      <c r="I948" s="7"/>
      <c r="J948" s="7"/>
      <c r="K948" s="7"/>
      <c r="L948" s="7"/>
      <c r="M948" s="7"/>
      <c r="N948" s="7"/>
      <c r="O948" s="7"/>
      <c r="P948" s="7"/>
      <c r="Q948" s="7"/>
      <c r="R948" s="7"/>
      <c r="S948" s="7"/>
      <c r="T948" s="7"/>
      <c r="U948" s="7"/>
      <c r="V948" s="7"/>
      <c r="W948" s="7"/>
      <c r="X948" s="7"/>
      <c r="Y948" s="7"/>
      <c r="Z948" s="7"/>
    </row>
    <row r="949" ht="14.25" customHeight="1">
      <c r="A949" s="7"/>
      <c r="B949" s="7"/>
      <c r="C949" s="4"/>
      <c r="D949" s="4"/>
      <c r="E949" s="7"/>
      <c r="F949" s="4"/>
      <c r="G949" s="4"/>
      <c r="H949" s="4"/>
      <c r="I949" s="7"/>
      <c r="J949" s="7"/>
      <c r="K949" s="7"/>
      <c r="L949" s="7"/>
      <c r="M949" s="7"/>
      <c r="N949" s="7"/>
      <c r="O949" s="7"/>
      <c r="P949" s="7"/>
      <c r="Q949" s="7"/>
      <c r="R949" s="7"/>
      <c r="S949" s="7"/>
      <c r="T949" s="7"/>
      <c r="U949" s="7"/>
      <c r="V949" s="7"/>
      <c r="W949" s="7"/>
      <c r="X949" s="7"/>
      <c r="Y949" s="7"/>
      <c r="Z949" s="7"/>
    </row>
    <row r="950" ht="14.25" customHeight="1">
      <c r="A950" s="7"/>
      <c r="B950" s="7"/>
      <c r="C950" s="4"/>
      <c r="D950" s="4"/>
      <c r="E950" s="7"/>
      <c r="F950" s="4"/>
      <c r="G950" s="4"/>
      <c r="H950" s="4"/>
      <c r="I950" s="7"/>
      <c r="J950" s="7"/>
      <c r="K950" s="7"/>
      <c r="L950" s="7"/>
      <c r="M950" s="7"/>
      <c r="N950" s="7"/>
      <c r="O950" s="7"/>
      <c r="P950" s="7"/>
      <c r="Q950" s="7"/>
      <c r="R950" s="7"/>
      <c r="S950" s="7"/>
      <c r="T950" s="7"/>
      <c r="U950" s="7"/>
      <c r="V950" s="7"/>
      <c r="W950" s="7"/>
      <c r="X950" s="7"/>
      <c r="Y950" s="7"/>
      <c r="Z950" s="7"/>
    </row>
    <row r="951" ht="14.25" customHeight="1">
      <c r="A951" s="7"/>
      <c r="B951" s="7"/>
      <c r="C951" s="4"/>
      <c r="D951" s="4"/>
      <c r="E951" s="7"/>
      <c r="F951" s="4"/>
      <c r="G951" s="4"/>
      <c r="H951" s="4"/>
      <c r="I951" s="7"/>
      <c r="J951" s="7"/>
      <c r="K951" s="7"/>
      <c r="L951" s="7"/>
      <c r="M951" s="7"/>
      <c r="N951" s="7"/>
      <c r="O951" s="7"/>
      <c r="P951" s="7"/>
      <c r="Q951" s="7"/>
      <c r="R951" s="7"/>
      <c r="S951" s="7"/>
      <c r="T951" s="7"/>
      <c r="U951" s="7"/>
      <c r="V951" s="7"/>
      <c r="W951" s="7"/>
      <c r="X951" s="7"/>
      <c r="Y951" s="7"/>
      <c r="Z951" s="7"/>
    </row>
    <row r="952" ht="14.25" customHeight="1">
      <c r="A952" s="7"/>
      <c r="B952" s="7"/>
      <c r="C952" s="4"/>
      <c r="D952" s="4"/>
      <c r="E952" s="7"/>
      <c r="F952" s="4"/>
      <c r="G952" s="4"/>
      <c r="H952" s="4"/>
      <c r="I952" s="7"/>
      <c r="J952" s="7"/>
      <c r="K952" s="7"/>
      <c r="L952" s="7"/>
      <c r="M952" s="7"/>
      <c r="N952" s="7"/>
      <c r="O952" s="7"/>
      <c r="P952" s="7"/>
      <c r="Q952" s="7"/>
      <c r="R952" s="7"/>
      <c r="S952" s="7"/>
      <c r="T952" s="7"/>
      <c r="U952" s="7"/>
      <c r="V952" s="7"/>
      <c r="W952" s="7"/>
      <c r="X952" s="7"/>
      <c r="Y952" s="7"/>
      <c r="Z952" s="7"/>
    </row>
    <row r="953" ht="14.25" customHeight="1">
      <c r="A953" s="7"/>
      <c r="B953" s="7"/>
      <c r="C953" s="4"/>
      <c r="D953" s="4"/>
      <c r="E953" s="7"/>
      <c r="F953" s="4"/>
      <c r="G953" s="4"/>
      <c r="H953" s="4"/>
      <c r="I953" s="7"/>
      <c r="J953" s="7"/>
      <c r="K953" s="7"/>
      <c r="L953" s="7"/>
      <c r="M953" s="7"/>
      <c r="N953" s="7"/>
      <c r="O953" s="7"/>
      <c r="P953" s="7"/>
      <c r="Q953" s="7"/>
      <c r="R953" s="7"/>
      <c r="S953" s="7"/>
      <c r="T953" s="7"/>
      <c r="U953" s="7"/>
      <c r="V953" s="7"/>
      <c r="W953" s="7"/>
      <c r="X953" s="7"/>
      <c r="Y953" s="7"/>
      <c r="Z953" s="7"/>
    </row>
    <row r="954" ht="14.25" customHeight="1">
      <c r="A954" s="7"/>
      <c r="B954" s="7"/>
      <c r="C954" s="4"/>
      <c r="D954" s="4"/>
      <c r="E954" s="7"/>
      <c r="F954" s="4"/>
      <c r="G954" s="4"/>
      <c r="H954" s="4"/>
      <c r="I954" s="7"/>
      <c r="J954" s="7"/>
      <c r="K954" s="7"/>
      <c r="L954" s="7"/>
      <c r="M954" s="7"/>
      <c r="N954" s="7"/>
      <c r="O954" s="7"/>
      <c r="P954" s="7"/>
      <c r="Q954" s="7"/>
      <c r="R954" s="7"/>
      <c r="S954" s="7"/>
      <c r="T954" s="7"/>
      <c r="U954" s="7"/>
      <c r="V954" s="7"/>
      <c r="W954" s="7"/>
      <c r="X954" s="7"/>
      <c r="Y954" s="7"/>
      <c r="Z954" s="7"/>
    </row>
    <row r="955" ht="14.25" customHeight="1">
      <c r="A955" s="7"/>
      <c r="B955" s="7"/>
      <c r="C955" s="4"/>
      <c r="D955" s="4"/>
      <c r="E955" s="7"/>
      <c r="F955" s="4"/>
      <c r="G955" s="4"/>
      <c r="H955" s="4"/>
      <c r="I955" s="7"/>
      <c r="J955" s="7"/>
      <c r="K955" s="7"/>
      <c r="L955" s="7"/>
      <c r="M955" s="7"/>
      <c r="N955" s="7"/>
      <c r="O955" s="7"/>
      <c r="P955" s="7"/>
      <c r="Q955" s="7"/>
      <c r="R955" s="7"/>
      <c r="S955" s="7"/>
      <c r="T955" s="7"/>
      <c r="U955" s="7"/>
      <c r="V955" s="7"/>
      <c r="W955" s="7"/>
      <c r="X955" s="7"/>
      <c r="Y955" s="7"/>
      <c r="Z955" s="7"/>
    </row>
    <row r="956" ht="14.25" customHeight="1">
      <c r="A956" s="7"/>
      <c r="B956" s="7"/>
      <c r="C956" s="4"/>
      <c r="D956" s="4"/>
      <c r="E956" s="7"/>
      <c r="F956" s="4"/>
      <c r="G956" s="4"/>
      <c r="H956" s="4"/>
      <c r="I956" s="7"/>
      <c r="J956" s="7"/>
      <c r="K956" s="7"/>
      <c r="L956" s="7"/>
      <c r="M956" s="7"/>
      <c r="N956" s="7"/>
      <c r="O956" s="7"/>
      <c r="P956" s="7"/>
      <c r="Q956" s="7"/>
      <c r="R956" s="7"/>
      <c r="S956" s="7"/>
      <c r="T956" s="7"/>
      <c r="U956" s="7"/>
      <c r="V956" s="7"/>
      <c r="W956" s="7"/>
      <c r="X956" s="7"/>
      <c r="Y956" s="7"/>
      <c r="Z956" s="7"/>
    </row>
    <row r="957" ht="14.25" customHeight="1">
      <c r="A957" s="7"/>
      <c r="B957" s="7"/>
      <c r="C957" s="4"/>
      <c r="D957" s="4"/>
      <c r="E957" s="7"/>
      <c r="F957" s="4"/>
      <c r="G957" s="4"/>
      <c r="H957" s="4"/>
      <c r="I957" s="7"/>
      <c r="J957" s="7"/>
      <c r="K957" s="7"/>
      <c r="L957" s="7"/>
      <c r="M957" s="7"/>
      <c r="N957" s="7"/>
      <c r="O957" s="7"/>
      <c r="P957" s="7"/>
      <c r="Q957" s="7"/>
      <c r="R957" s="7"/>
      <c r="S957" s="7"/>
      <c r="T957" s="7"/>
      <c r="U957" s="7"/>
      <c r="V957" s="7"/>
      <c r="W957" s="7"/>
      <c r="X957" s="7"/>
      <c r="Y957" s="7"/>
      <c r="Z957" s="7"/>
    </row>
    <row r="958" ht="14.25" customHeight="1">
      <c r="A958" s="7"/>
      <c r="B958" s="7"/>
      <c r="C958" s="4"/>
      <c r="D958" s="4"/>
      <c r="E958" s="7"/>
      <c r="F958" s="4"/>
      <c r="G958" s="4"/>
      <c r="H958" s="4"/>
      <c r="I958" s="7"/>
      <c r="J958" s="7"/>
      <c r="K958" s="7"/>
      <c r="L958" s="7"/>
      <c r="M958" s="7"/>
      <c r="N958" s="7"/>
      <c r="O958" s="7"/>
      <c r="P958" s="7"/>
      <c r="Q958" s="7"/>
      <c r="R958" s="7"/>
      <c r="S958" s="7"/>
      <c r="T958" s="7"/>
      <c r="U958" s="7"/>
      <c r="V958" s="7"/>
      <c r="W958" s="7"/>
      <c r="X958" s="7"/>
      <c r="Y958" s="7"/>
      <c r="Z958" s="7"/>
    </row>
    <row r="959" ht="14.25" customHeight="1">
      <c r="A959" s="7"/>
      <c r="B959" s="7"/>
      <c r="C959" s="4"/>
      <c r="D959" s="4"/>
      <c r="E959" s="7"/>
      <c r="F959" s="4"/>
      <c r="G959" s="4"/>
      <c r="H959" s="4"/>
      <c r="I959" s="7"/>
      <c r="J959" s="7"/>
      <c r="K959" s="7"/>
      <c r="L959" s="7"/>
      <c r="M959" s="7"/>
      <c r="N959" s="7"/>
      <c r="O959" s="7"/>
      <c r="P959" s="7"/>
      <c r="Q959" s="7"/>
      <c r="R959" s="7"/>
      <c r="S959" s="7"/>
      <c r="T959" s="7"/>
      <c r="U959" s="7"/>
      <c r="V959" s="7"/>
      <c r="W959" s="7"/>
      <c r="X959" s="7"/>
      <c r="Y959" s="7"/>
      <c r="Z959" s="7"/>
    </row>
    <row r="960" ht="14.25" customHeight="1">
      <c r="A960" s="7"/>
      <c r="B960" s="7"/>
      <c r="C960" s="4"/>
      <c r="D960" s="4"/>
      <c r="E960" s="7"/>
      <c r="F960" s="4"/>
      <c r="G960" s="4"/>
      <c r="H960" s="4"/>
      <c r="I960" s="7"/>
      <c r="J960" s="7"/>
      <c r="K960" s="7"/>
      <c r="L960" s="7"/>
      <c r="M960" s="7"/>
      <c r="N960" s="7"/>
      <c r="O960" s="7"/>
      <c r="P960" s="7"/>
      <c r="Q960" s="7"/>
      <c r="R960" s="7"/>
      <c r="S960" s="7"/>
      <c r="T960" s="7"/>
      <c r="U960" s="7"/>
      <c r="V960" s="7"/>
      <c r="W960" s="7"/>
      <c r="X960" s="7"/>
      <c r="Y960" s="7"/>
      <c r="Z960" s="7"/>
    </row>
    <row r="961" ht="14.25" customHeight="1">
      <c r="A961" s="7"/>
      <c r="B961" s="7"/>
      <c r="C961" s="4"/>
      <c r="D961" s="4"/>
      <c r="E961" s="7"/>
      <c r="F961" s="4"/>
      <c r="G961" s="4"/>
      <c r="H961" s="4"/>
      <c r="I961" s="7"/>
      <c r="J961" s="7"/>
      <c r="K961" s="7"/>
      <c r="L961" s="7"/>
      <c r="M961" s="7"/>
      <c r="N961" s="7"/>
      <c r="O961" s="7"/>
      <c r="P961" s="7"/>
      <c r="Q961" s="7"/>
      <c r="R961" s="7"/>
      <c r="S961" s="7"/>
      <c r="T961" s="7"/>
      <c r="U961" s="7"/>
      <c r="V961" s="7"/>
      <c r="W961" s="7"/>
      <c r="X961" s="7"/>
      <c r="Y961" s="7"/>
      <c r="Z961" s="7"/>
    </row>
    <row r="962" ht="14.25" customHeight="1">
      <c r="A962" s="7"/>
      <c r="B962" s="7"/>
      <c r="C962" s="4"/>
      <c r="D962" s="4"/>
      <c r="E962" s="7"/>
      <c r="F962" s="4"/>
      <c r="G962" s="4"/>
      <c r="H962" s="4"/>
      <c r="I962" s="7"/>
      <c r="J962" s="7"/>
      <c r="K962" s="7"/>
      <c r="L962" s="7"/>
      <c r="M962" s="7"/>
      <c r="N962" s="7"/>
      <c r="O962" s="7"/>
      <c r="P962" s="7"/>
      <c r="Q962" s="7"/>
      <c r="R962" s="7"/>
      <c r="S962" s="7"/>
      <c r="T962" s="7"/>
      <c r="U962" s="7"/>
      <c r="V962" s="7"/>
      <c r="W962" s="7"/>
      <c r="X962" s="7"/>
      <c r="Y962" s="7"/>
      <c r="Z962" s="7"/>
    </row>
    <row r="963" ht="14.25" customHeight="1">
      <c r="A963" s="7"/>
      <c r="B963" s="7"/>
      <c r="C963" s="4"/>
      <c r="D963" s="4"/>
      <c r="E963" s="7"/>
      <c r="F963" s="4"/>
      <c r="G963" s="4"/>
      <c r="H963" s="4"/>
      <c r="I963" s="7"/>
      <c r="J963" s="7"/>
      <c r="K963" s="7"/>
      <c r="L963" s="7"/>
      <c r="M963" s="7"/>
      <c r="N963" s="7"/>
      <c r="O963" s="7"/>
      <c r="P963" s="7"/>
      <c r="Q963" s="7"/>
      <c r="R963" s="7"/>
      <c r="S963" s="7"/>
      <c r="T963" s="7"/>
      <c r="U963" s="7"/>
      <c r="V963" s="7"/>
      <c r="W963" s="7"/>
      <c r="X963" s="7"/>
      <c r="Y963" s="7"/>
      <c r="Z963" s="7"/>
    </row>
    <row r="964" ht="14.25" customHeight="1">
      <c r="A964" s="7"/>
      <c r="B964" s="7"/>
      <c r="C964" s="4"/>
      <c r="D964" s="4"/>
      <c r="E964" s="7"/>
      <c r="F964" s="4"/>
      <c r="G964" s="4"/>
      <c r="H964" s="4"/>
      <c r="I964" s="7"/>
      <c r="J964" s="7"/>
      <c r="K964" s="7"/>
      <c r="L964" s="7"/>
      <c r="M964" s="7"/>
      <c r="N964" s="7"/>
      <c r="O964" s="7"/>
      <c r="P964" s="7"/>
      <c r="Q964" s="7"/>
      <c r="R964" s="7"/>
      <c r="S964" s="7"/>
      <c r="T964" s="7"/>
      <c r="U964" s="7"/>
      <c r="V964" s="7"/>
      <c r="W964" s="7"/>
      <c r="X964" s="7"/>
      <c r="Y964" s="7"/>
      <c r="Z964" s="7"/>
    </row>
    <row r="965" ht="14.25" customHeight="1">
      <c r="A965" s="7"/>
      <c r="B965" s="7"/>
      <c r="C965" s="4"/>
      <c r="D965" s="4"/>
      <c r="E965" s="7"/>
      <c r="F965" s="4"/>
      <c r="G965" s="4"/>
      <c r="H965" s="4"/>
      <c r="I965" s="7"/>
      <c r="J965" s="7"/>
      <c r="K965" s="7"/>
      <c r="L965" s="7"/>
      <c r="M965" s="7"/>
      <c r="N965" s="7"/>
      <c r="O965" s="7"/>
      <c r="P965" s="7"/>
      <c r="Q965" s="7"/>
      <c r="R965" s="7"/>
      <c r="S965" s="7"/>
      <c r="T965" s="7"/>
      <c r="U965" s="7"/>
      <c r="V965" s="7"/>
      <c r="W965" s="7"/>
      <c r="X965" s="7"/>
      <c r="Y965" s="7"/>
      <c r="Z965" s="7"/>
    </row>
    <row r="966" ht="14.25" customHeight="1">
      <c r="A966" s="7"/>
      <c r="B966" s="7"/>
      <c r="C966" s="4"/>
      <c r="D966" s="4"/>
      <c r="E966" s="7"/>
      <c r="F966" s="4"/>
      <c r="G966" s="4"/>
      <c r="H966" s="4"/>
      <c r="I966" s="7"/>
      <c r="J966" s="7"/>
      <c r="K966" s="7"/>
      <c r="L966" s="7"/>
      <c r="M966" s="7"/>
      <c r="N966" s="7"/>
      <c r="O966" s="7"/>
      <c r="P966" s="7"/>
      <c r="Q966" s="7"/>
      <c r="R966" s="7"/>
      <c r="S966" s="7"/>
      <c r="T966" s="7"/>
      <c r="U966" s="7"/>
      <c r="V966" s="7"/>
      <c r="W966" s="7"/>
      <c r="X966" s="7"/>
      <c r="Y966" s="7"/>
      <c r="Z966" s="7"/>
    </row>
    <row r="967" ht="14.25" customHeight="1">
      <c r="A967" s="7"/>
      <c r="B967" s="7"/>
      <c r="C967" s="4"/>
      <c r="D967" s="4"/>
      <c r="E967" s="7"/>
      <c r="F967" s="4"/>
      <c r="G967" s="4"/>
      <c r="H967" s="4"/>
      <c r="I967" s="7"/>
      <c r="J967" s="7"/>
      <c r="K967" s="7"/>
      <c r="L967" s="7"/>
      <c r="M967" s="7"/>
      <c r="N967" s="7"/>
      <c r="O967" s="7"/>
      <c r="P967" s="7"/>
      <c r="Q967" s="7"/>
      <c r="R967" s="7"/>
      <c r="S967" s="7"/>
      <c r="T967" s="7"/>
      <c r="U967" s="7"/>
      <c r="V967" s="7"/>
      <c r="W967" s="7"/>
      <c r="X967" s="7"/>
      <c r="Y967" s="7"/>
      <c r="Z967" s="7"/>
    </row>
    <row r="968" ht="14.25" customHeight="1">
      <c r="A968" s="7"/>
      <c r="B968" s="7"/>
      <c r="C968" s="4"/>
      <c r="D968" s="4"/>
      <c r="E968" s="7"/>
      <c r="F968" s="4"/>
      <c r="G968" s="4"/>
      <c r="H968" s="4"/>
      <c r="I968" s="7"/>
      <c r="J968" s="7"/>
      <c r="K968" s="7"/>
      <c r="L968" s="7"/>
      <c r="M968" s="7"/>
      <c r="N968" s="7"/>
      <c r="O968" s="7"/>
      <c r="P968" s="7"/>
      <c r="Q968" s="7"/>
      <c r="R968" s="7"/>
      <c r="S968" s="7"/>
      <c r="T968" s="7"/>
      <c r="U968" s="7"/>
      <c r="V968" s="7"/>
      <c r="W968" s="7"/>
      <c r="X968" s="7"/>
      <c r="Y968" s="7"/>
      <c r="Z968" s="7"/>
    </row>
    <row r="969" ht="14.25" customHeight="1">
      <c r="A969" s="7"/>
      <c r="B969" s="7"/>
      <c r="C969" s="4"/>
      <c r="D969" s="4"/>
      <c r="E969" s="7"/>
      <c r="F969" s="4"/>
      <c r="G969" s="4"/>
      <c r="H969" s="4"/>
      <c r="I969" s="7"/>
      <c r="J969" s="7"/>
      <c r="K969" s="7"/>
      <c r="L969" s="7"/>
      <c r="M969" s="7"/>
      <c r="N969" s="7"/>
      <c r="O969" s="7"/>
      <c r="P969" s="7"/>
      <c r="Q969" s="7"/>
      <c r="R969" s="7"/>
      <c r="S969" s="7"/>
      <c r="T969" s="7"/>
      <c r="U969" s="7"/>
      <c r="V969" s="7"/>
      <c r="W969" s="7"/>
      <c r="X969" s="7"/>
      <c r="Y969" s="7"/>
      <c r="Z969" s="7"/>
    </row>
    <row r="970" ht="14.25" customHeight="1">
      <c r="A970" s="7"/>
      <c r="B970" s="7"/>
      <c r="C970" s="4"/>
      <c r="D970" s="4"/>
      <c r="E970" s="7"/>
      <c r="F970" s="4"/>
      <c r="G970" s="4"/>
      <c r="H970" s="4"/>
      <c r="I970" s="7"/>
      <c r="J970" s="7"/>
      <c r="K970" s="7"/>
      <c r="L970" s="7"/>
      <c r="M970" s="7"/>
      <c r="N970" s="7"/>
      <c r="O970" s="7"/>
      <c r="P970" s="7"/>
      <c r="Q970" s="7"/>
      <c r="R970" s="7"/>
      <c r="S970" s="7"/>
      <c r="T970" s="7"/>
      <c r="U970" s="7"/>
      <c r="V970" s="7"/>
      <c r="W970" s="7"/>
      <c r="X970" s="7"/>
      <c r="Y970" s="7"/>
      <c r="Z970" s="7"/>
    </row>
    <row r="971" ht="14.25" customHeight="1">
      <c r="A971" s="7"/>
      <c r="B971" s="7"/>
      <c r="C971" s="4"/>
      <c r="D971" s="4"/>
      <c r="E971" s="7"/>
      <c r="F971" s="4"/>
      <c r="G971" s="4"/>
      <c r="H971" s="4"/>
      <c r="I971" s="7"/>
      <c r="J971" s="7"/>
      <c r="K971" s="7"/>
      <c r="L971" s="7"/>
      <c r="M971" s="7"/>
      <c r="N971" s="7"/>
      <c r="O971" s="7"/>
      <c r="P971" s="7"/>
      <c r="Q971" s="7"/>
      <c r="R971" s="7"/>
      <c r="S971" s="7"/>
      <c r="T971" s="7"/>
      <c r="U971" s="7"/>
      <c r="V971" s="7"/>
      <c r="W971" s="7"/>
      <c r="X971" s="7"/>
      <c r="Y971" s="7"/>
      <c r="Z971" s="7"/>
    </row>
    <row r="972" ht="14.25" customHeight="1">
      <c r="A972" s="7"/>
      <c r="B972" s="7"/>
      <c r="C972" s="4"/>
      <c r="D972" s="4"/>
      <c r="E972" s="7"/>
      <c r="F972" s="4"/>
      <c r="G972" s="4"/>
      <c r="H972" s="4"/>
      <c r="I972" s="7"/>
      <c r="J972" s="7"/>
      <c r="K972" s="7"/>
      <c r="L972" s="7"/>
      <c r="M972" s="7"/>
      <c r="N972" s="7"/>
      <c r="O972" s="7"/>
      <c r="P972" s="7"/>
      <c r="Q972" s="7"/>
      <c r="R972" s="7"/>
      <c r="S972" s="7"/>
      <c r="T972" s="7"/>
      <c r="U972" s="7"/>
      <c r="V972" s="7"/>
      <c r="W972" s="7"/>
      <c r="X972" s="7"/>
      <c r="Y972" s="7"/>
      <c r="Z972" s="7"/>
    </row>
    <row r="973" ht="14.25" customHeight="1">
      <c r="A973" s="7"/>
      <c r="B973" s="7"/>
      <c r="C973" s="4"/>
      <c r="D973" s="4"/>
      <c r="E973" s="7"/>
      <c r="F973" s="4"/>
      <c r="G973" s="4"/>
      <c r="H973" s="4"/>
      <c r="I973" s="7"/>
      <c r="J973" s="7"/>
      <c r="K973" s="7"/>
      <c r="L973" s="7"/>
      <c r="M973" s="7"/>
      <c r="N973" s="7"/>
      <c r="O973" s="7"/>
      <c r="P973" s="7"/>
      <c r="Q973" s="7"/>
      <c r="R973" s="7"/>
      <c r="S973" s="7"/>
      <c r="T973" s="7"/>
      <c r="U973" s="7"/>
      <c r="V973" s="7"/>
      <c r="W973" s="7"/>
      <c r="X973" s="7"/>
      <c r="Y973" s="7"/>
      <c r="Z973" s="7"/>
    </row>
    <row r="974" ht="14.25" customHeight="1">
      <c r="A974" s="7"/>
      <c r="B974" s="7"/>
      <c r="C974" s="4"/>
      <c r="D974" s="4"/>
      <c r="E974" s="7"/>
      <c r="F974" s="4"/>
      <c r="G974" s="4"/>
      <c r="H974" s="4"/>
      <c r="I974" s="7"/>
      <c r="J974" s="7"/>
      <c r="K974" s="7"/>
      <c r="L974" s="7"/>
      <c r="M974" s="7"/>
      <c r="N974" s="7"/>
      <c r="O974" s="7"/>
      <c r="P974" s="7"/>
      <c r="Q974" s="7"/>
      <c r="R974" s="7"/>
      <c r="S974" s="7"/>
      <c r="T974" s="7"/>
      <c r="U974" s="7"/>
      <c r="V974" s="7"/>
      <c r="W974" s="7"/>
      <c r="X974" s="7"/>
      <c r="Y974" s="7"/>
      <c r="Z974" s="7"/>
    </row>
    <row r="975" ht="14.25" customHeight="1">
      <c r="A975" s="7"/>
      <c r="B975" s="7"/>
      <c r="C975" s="4"/>
      <c r="D975" s="4"/>
      <c r="E975" s="7"/>
      <c r="F975" s="4"/>
      <c r="G975" s="4"/>
      <c r="H975" s="4"/>
      <c r="I975" s="7"/>
      <c r="J975" s="7"/>
      <c r="K975" s="7"/>
      <c r="L975" s="7"/>
      <c r="M975" s="7"/>
      <c r="N975" s="7"/>
      <c r="O975" s="7"/>
      <c r="P975" s="7"/>
      <c r="Q975" s="7"/>
      <c r="R975" s="7"/>
      <c r="S975" s="7"/>
      <c r="T975" s="7"/>
      <c r="U975" s="7"/>
      <c r="V975" s="7"/>
      <c r="W975" s="7"/>
      <c r="X975" s="7"/>
      <c r="Y975" s="7"/>
      <c r="Z975" s="7"/>
    </row>
    <row r="976" ht="14.25" customHeight="1">
      <c r="A976" s="7"/>
      <c r="B976" s="7"/>
      <c r="C976" s="4"/>
      <c r="D976" s="4"/>
      <c r="E976" s="7"/>
      <c r="F976" s="4"/>
      <c r="G976" s="4"/>
      <c r="H976" s="4"/>
      <c r="I976" s="7"/>
      <c r="J976" s="7"/>
      <c r="K976" s="7"/>
      <c r="L976" s="7"/>
      <c r="M976" s="7"/>
      <c r="N976" s="7"/>
      <c r="O976" s="7"/>
      <c r="P976" s="7"/>
      <c r="Q976" s="7"/>
      <c r="R976" s="7"/>
      <c r="S976" s="7"/>
      <c r="T976" s="7"/>
      <c r="U976" s="7"/>
      <c r="V976" s="7"/>
      <c r="W976" s="7"/>
      <c r="X976" s="7"/>
      <c r="Y976" s="7"/>
      <c r="Z976" s="7"/>
    </row>
    <row r="977" ht="14.25" customHeight="1">
      <c r="A977" s="7"/>
      <c r="B977" s="7"/>
      <c r="C977" s="4"/>
      <c r="D977" s="4"/>
      <c r="E977" s="7"/>
      <c r="F977" s="4"/>
      <c r="G977" s="4"/>
      <c r="H977" s="4"/>
      <c r="I977" s="7"/>
      <c r="J977" s="7"/>
      <c r="K977" s="7"/>
      <c r="L977" s="7"/>
      <c r="M977" s="7"/>
      <c r="N977" s="7"/>
      <c r="O977" s="7"/>
      <c r="P977" s="7"/>
      <c r="Q977" s="7"/>
      <c r="R977" s="7"/>
      <c r="S977" s="7"/>
      <c r="T977" s="7"/>
      <c r="U977" s="7"/>
      <c r="V977" s="7"/>
      <c r="W977" s="7"/>
      <c r="X977" s="7"/>
      <c r="Y977" s="7"/>
      <c r="Z977" s="7"/>
    </row>
    <row r="978" ht="14.25" customHeight="1">
      <c r="A978" s="7"/>
      <c r="B978" s="7"/>
      <c r="C978" s="4"/>
      <c r="D978" s="4"/>
      <c r="E978" s="7"/>
      <c r="F978" s="4"/>
      <c r="G978" s="4"/>
      <c r="H978" s="4"/>
      <c r="I978" s="7"/>
      <c r="J978" s="7"/>
      <c r="K978" s="7"/>
      <c r="L978" s="7"/>
      <c r="M978" s="7"/>
      <c r="N978" s="7"/>
      <c r="O978" s="7"/>
      <c r="P978" s="7"/>
      <c r="Q978" s="7"/>
      <c r="R978" s="7"/>
      <c r="S978" s="7"/>
      <c r="T978" s="7"/>
      <c r="U978" s="7"/>
      <c r="V978" s="7"/>
      <c r="W978" s="7"/>
      <c r="X978" s="7"/>
      <c r="Y978" s="7"/>
      <c r="Z978" s="7"/>
    </row>
    <row r="979" ht="14.25" customHeight="1">
      <c r="A979" s="7"/>
      <c r="B979" s="7"/>
      <c r="C979" s="4"/>
      <c r="D979" s="4"/>
      <c r="E979" s="7"/>
      <c r="F979" s="4"/>
      <c r="G979" s="4"/>
      <c r="H979" s="4"/>
      <c r="I979" s="7"/>
      <c r="J979" s="7"/>
      <c r="K979" s="7"/>
      <c r="L979" s="7"/>
      <c r="M979" s="7"/>
      <c r="N979" s="7"/>
      <c r="O979" s="7"/>
      <c r="P979" s="7"/>
      <c r="Q979" s="7"/>
      <c r="R979" s="7"/>
      <c r="S979" s="7"/>
      <c r="T979" s="7"/>
      <c r="U979" s="7"/>
      <c r="V979" s="7"/>
      <c r="W979" s="7"/>
      <c r="X979" s="7"/>
      <c r="Y979" s="7"/>
      <c r="Z979" s="7"/>
    </row>
    <row r="980" ht="14.25" customHeight="1">
      <c r="A980" s="7"/>
      <c r="B980" s="7"/>
      <c r="C980" s="4"/>
      <c r="D980" s="4"/>
      <c r="E980" s="7"/>
      <c r="F980" s="4"/>
      <c r="G980" s="4"/>
      <c r="H980" s="4"/>
      <c r="I980" s="7"/>
      <c r="J980" s="7"/>
      <c r="K980" s="7"/>
      <c r="L980" s="7"/>
      <c r="M980" s="7"/>
      <c r="N980" s="7"/>
      <c r="O980" s="7"/>
      <c r="P980" s="7"/>
      <c r="Q980" s="7"/>
      <c r="R980" s="7"/>
      <c r="S980" s="7"/>
      <c r="T980" s="7"/>
      <c r="U980" s="7"/>
      <c r="V980" s="7"/>
      <c r="W980" s="7"/>
      <c r="X980" s="7"/>
      <c r="Y980" s="7"/>
      <c r="Z980" s="7"/>
    </row>
    <row r="981" ht="14.25" customHeight="1">
      <c r="A981" s="7"/>
      <c r="B981" s="7"/>
      <c r="C981" s="4"/>
      <c r="D981" s="4"/>
      <c r="E981" s="7"/>
      <c r="F981" s="4"/>
      <c r="G981" s="4"/>
      <c r="H981" s="4"/>
      <c r="I981" s="7"/>
      <c r="J981" s="7"/>
      <c r="K981" s="7"/>
      <c r="L981" s="7"/>
      <c r="M981" s="7"/>
      <c r="N981" s="7"/>
      <c r="O981" s="7"/>
      <c r="P981" s="7"/>
      <c r="Q981" s="7"/>
      <c r="R981" s="7"/>
      <c r="S981" s="7"/>
      <c r="T981" s="7"/>
      <c r="U981" s="7"/>
      <c r="V981" s="7"/>
      <c r="W981" s="7"/>
      <c r="X981" s="7"/>
      <c r="Y981" s="7"/>
      <c r="Z981" s="7"/>
    </row>
    <row r="982" ht="14.25" customHeight="1">
      <c r="A982" s="7"/>
      <c r="B982" s="7"/>
      <c r="C982" s="4"/>
      <c r="D982" s="4"/>
      <c r="E982" s="7"/>
      <c r="F982" s="4"/>
      <c r="G982" s="4"/>
      <c r="H982" s="4"/>
      <c r="I982" s="7"/>
      <c r="J982" s="7"/>
      <c r="K982" s="7"/>
      <c r="L982" s="7"/>
      <c r="M982" s="7"/>
      <c r="N982" s="7"/>
      <c r="O982" s="7"/>
      <c r="P982" s="7"/>
      <c r="Q982" s="7"/>
      <c r="R982" s="7"/>
      <c r="S982" s="7"/>
      <c r="T982" s="7"/>
      <c r="U982" s="7"/>
      <c r="V982" s="7"/>
      <c r="W982" s="7"/>
      <c r="X982" s="7"/>
      <c r="Y982" s="7"/>
      <c r="Z982" s="7"/>
    </row>
    <row r="983" ht="14.25" customHeight="1">
      <c r="A983" s="7"/>
      <c r="B983" s="7"/>
      <c r="C983" s="4"/>
      <c r="D983" s="4"/>
      <c r="E983" s="7"/>
      <c r="F983" s="4"/>
      <c r="G983" s="4"/>
      <c r="H983" s="4"/>
      <c r="I983" s="7"/>
      <c r="J983" s="7"/>
      <c r="K983" s="7"/>
      <c r="L983" s="7"/>
      <c r="M983" s="7"/>
      <c r="N983" s="7"/>
      <c r="O983" s="7"/>
      <c r="P983" s="7"/>
      <c r="Q983" s="7"/>
      <c r="R983" s="7"/>
      <c r="S983" s="7"/>
      <c r="T983" s="7"/>
      <c r="U983" s="7"/>
      <c r="V983" s="7"/>
      <c r="W983" s="7"/>
      <c r="X983" s="7"/>
      <c r="Y983" s="7"/>
      <c r="Z983" s="7"/>
    </row>
    <row r="984" ht="14.25" customHeight="1">
      <c r="A984" s="7"/>
      <c r="B984" s="7"/>
      <c r="C984" s="4"/>
      <c r="D984" s="4"/>
      <c r="E984" s="7"/>
      <c r="F984" s="4"/>
      <c r="G984" s="4"/>
      <c r="H984" s="4"/>
      <c r="I984" s="7"/>
      <c r="J984" s="7"/>
      <c r="K984" s="7"/>
      <c r="L984" s="7"/>
      <c r="M984" s="7"/>
      <c r="N984" s="7"/>
      <c r="O984" s="7"/>
      <c r="P984" s="7"/>
      <c r="Q984" s="7"/>
      <c r="R984" s="7"/>
      <c r="S984" s="7"/>
      <c r="T984" s="7"/>
      <c r="U984" s="7"/>
      <c r="V984" s="7"/>
      <c r="W984" s="7"/>
      <c r="X984" s="7"/>
      <c r="Y984" s="7"/>
      <c r="Z984" s="7"/>
    </row>
    <row r="985" ht="14.25" customHeight="1">
      <c r="A985" s="7"/>
      <c r="B985" s="7"/>
      <c r="C985" s="4"/>
      <c r="D985" s="4"/>
      <c r="E985" s="7"/>
      <c r="F985" s="4"/>
      <c r="G985" s="4"/>
      <c r="H985" s="4"/>
      <c r="I985" s="7"/>
      <c r="J985" s="7"/>
      <c r="K985" s="7"/>
      <c r="L985" s="7"/>
      <c r="M985" s="7"/>
      <c r="N985" s="7"/>
      <c r="O985" s="7"/>
      <c r="P985" s="7"/>
      <c r="Q985" s="7"/>
      <c r="R985" s="7"/>
      <c r="S985" s="7"/>
      <c r="T985" s="7"/>
      <c r="U985" s="7"/>
      <c r="V985" s="7"/>
      <c r="W985" s="7"/>
      <c r="X985" s="7"/>
      <c r="Y985" s="7"/>
      <c r="Z985" s="7"/>
    </row>
    <row r="986" ht="14.25" customHeight="1">
      <c r="A986" s="7"/>
      <c r="B986" s="7"/>
      <c r="C986" s="4"/>
      <c r="D986" s="4"/>
      <c r="E986" s="7"/>
      <c r="F986" s="4"/>
      <c r="G986" s="4"/>
      <c r="H986" s="4"/>
      <c r="I986" s="7"/>
      <c r="J986" s="7"/>
      <c r="K986" s="7"/>
      <c r="L986" s="7"/>
      <c r="M986" s="7"/>
      <c r="N986" s="7"/>
      <c r="O986" s="7"/>
      <c r="P986" s="7"/>
      <c r="Q986" s="7"/>
      <c r="R986" s="7"/>
      <c r="S986" s="7"/>
      <c r="T986" s="7"/>
      <c r="U986" s="7"/>
      <c r="V986" s="7"/>
      <c r="W986" s="7"/>
      <c r="X986" s="7"/>
      <c r="Y986" s="7"/>
      <c r="Z986" s="7"/>
    </row>
    <row r="987" ht="14.25" customHeight="1">
      <c r="A987" s="7"/>
      <c r="B987" s="7"/>
      <c r="C987" s="4"/>
      <c r="D987" s="4"/>
      <c r="E987" s="7"/>
      <c r="F987" s="4"/>
      <c r="G987" s="4"/>
      <c r="H987" s="4"/>
      <c r="I987" s="7"/>
      <c r="J987" s="7"/>
      <c r="K987" s="7"/>
      <c r="L987" s="7"/>
      <c r="M987" s="7"/>
      <c r="N987" s="7"/>
      <c r="O987" s="7"/>
      <c r="P987" s="7"/>
      <c r="Q987" s="7"/>
      <c r="R987" s="7"/>
      <c r="S987" s="7"/>
      <c r="T987" s="7"/>
      <c r="U987" s="7"/>
      <c r="V987" s="7"/>
      <c r="W987" s="7"/>
      <c r="X987" s="7"/>
      <c r="Y987" s="7"/>
      <c r="Z987" s="7"/>
    </row>
    <row r="988" ht="14.25" customHeight="1">
      <c r="A988" s="7"/>
      <c r="B988" s="7"/>
      <c r="C988" s="4"/>
      <c r="D988" s="4"/>
      <c r="E988" s="7"/>
      <c r="F988" s="4"/>
      <c r="G988" s="4"/>
      <c r="H988" s="4"/>
      <c r="I988" s="7"/>
      <c r="J988" s="7"/>
      <c r="K988" s="7"/>
      <c r="L988" s="7"/>
      <c r="M988" s="7"/>
      <c r="N988" s="7"/>
      <c r="O988" s="7"/>
      <c r="P988" s="7"/>
      <c r="Q988" s="7"/>
      <c r="R988" s="7"/>
      <c r="S988" s="7"/>
      <c r="T988" s="7"/>
      <c r="U988" s="7"/>
      <c r="V988" s="7"/>
      <c r="W988" s="7"/>
      <c r="X988" s="7"/>
      <c r="Y988" s="7"/>
      <c r="Z988" s="7"/>
    </row>
    <row r="989" ht="14.25" customHeight="1">
      <c r="A989" s="7"/>
      <c r="B989" s="7"/>
      <c r="C989" s="4"/>
      <c r="D989" s="4"/>
      <c r="E989" s="7"/>
      <c r="F989" s="4"/>
      <c r="G989" s="4"/>
      <c r="H989" s="4"/>
      <c r="I989" s="7"/>
      <c r="J989" s="7"/>
      <c r="K989" s="7"/>
      <c r="L989" s="7"/>
      <c r="M989" s="7"/>
      <c r="N989" s="7"/>
      <c r="O989" s="7"/>
      <c r="P989" s="7"/>
      <c r="Q989" s="7"/>
      <c r="R989" s="7"/>
      <c r="S989" s="7"/>
      <c r="T989" s="7"/>
      <c r="U989" s="7"/>
      <c r="V989" s="7"/>
      <c r="W989" s="7"/>
      <c r="X989" s="7"/>
      <c r="Y989" s="7"/>
      <c r="Z989" s="7"/>
    </row>
    <row r="990" ht="14.25" customHeight="1">
      <c r="A990" s="7"/>
      <c r="B990" s="7"/>
      <c r="C990" s="4"/>
      <c r="D990" s="4"/>
      <c r="E990" s="7"/>
      <c r="F990" s="4"/>
      <c r="G990" s="4"/>
      <c r="H990" s="4"/>
      <c r="I990" s="7"/>
      <c r="J990" s="7"/>
      <c r="K990" s="7"/>
      <c r="L990" s="7"/>
      <c r="M990" s="7"/>
      <c r="N990" s="7"/>
      <c r="O990" s="7"/>
      <c r="P990" s="7"/>
      <c r="Q990" s="7"/>
      <c r="R990" s="7"/>
      <c r="S990" s="7"/>
      <c r="T990" s="7"/>
      <c r="U990" s="7"/>
      <c r="V990" s="7"/>
      <c r="W990" s="7"/>
      <c r="X990" s="7"/>
      <c r="Y990" s="7"/>
      <c r="Z990" s="7"/>
    </row>
    <row r="991" ht="14.25" customHeight="1">
      <c r="A991" s="7"/>
      <c r="B991" s="7"/>
      <c r="C991" s="4"/>
      <c r="D991" s="4"/>
      <c r="E991" s="7"/>
      <c r="F991" s="4"/>
      <c r="G991" s="4"/>
      <c r="H991" s="4"/>
      <c r="I991" s="7"/>
      <c r="J991" s="7"/>
      <c r="K991" s="7"/>
      <c r="L991" s="7"/>
      <c r="M991" s="7"/>
      <c r="N991" s="7"/>
      <c r="O991" s="7"/>
      <c r="P991" s="7"/>
      <c r="Q991" s="7"/>
      <c r="R991" s="7"/>
      <c r="S991" s="7"/>
      <c r="T991" s="7"/>
      <c r="U991" s="7"/>
      <c r="V991" s="7"/>
      <c r="W991" s="7"/>
      <c r="X991" s="7"/>
      <c r="Y991" s="7"/>
      <c r="Z991" s="7"/>
    </row>
    <row r="992" ht="14.25" customHeight="1">
      <c r="A992" s="7"/>
      <c r="B992" s="7"/>
      <c r="C992" s="4"/>
      <c r="D992" s="4"/>
      <c r="E992" s="7"/>
      <c r="F992" s="4"/>
      <c r="G992" s="4"/>
      <c r="H992" s="4"/>
      <c r="I992" s="7"/>
      <c r="J992" s="7"/>
      <c r="K992" s="7"/>
      <c r="L992" s="7"/>
      <c r="M992" s="7"/>
      <c r="N992" s="7"/>
      <c r="O992" s="7"/>
      <c r="P992" s="7"/>
      <c r="Q992" s="7"/>
      <c r="R992" s="7"/>
      <c r="S992" s="7"/>
      <c r="T992" s="7"/>
      <c r="U992" s="7"/>
      <c r="V992" s="7"/>
      <c r="W992" s="7"/>
      <c r="X992" s="7"/>
      <c r="Y992" s="7"/>
      <c r="Z992" s="7"/>
    </row>
    <row r="993" ht="14.25" customHeight="1">
      <c r="A993" s="7"/>
      <c r="B993" s="7"/>
      <c r="C993" s="4"/>
      <c r="D993" s="4"/>
      <c r="E993" s="7"/>
      <c r="F993" s="4"/>
      <c r="G993" s="4"/>
      <c r="H993" s="4"/>
      <c r="I993" s="7"/>
      <c r="J993" s="7"/>
      <c r="K993" s="7"/>
      <c r="L993" s="7"/>
      <c r="M993" s="7"/>
      <c r="N993" s="7"/>
      <c r="O993" s="7"/>
      <c r="P993" s="7"/>
      <c r="Q993" s="7"/>
      <c r="R993" s="7"/>
      <c r="S993" s="7"/>
      <c r="T993" s="7"/>
      <c r="U993" s="7"/>
      <c r="V993" s="7"/>
      <c r="W993" s="7"/>
      <c r="X993" s="7"/>
      <c r="Y993" s="7"/>
      <c r="Z993" s="7"/>
    </row>
    <row r="994" ht="14.25" customHeight="1">
      <c r="A994" s="7"/>
      <c r="B994" s="7"/>
      <c r="C994" s="4"/>
      <c r="D994" s="4"/>
      <c r="E994" s="7"/>
      <c r="F994" s="4"/>
      <c r="G994" s="4"/>
      <c r="H994" s="4"/>
      <c r="I994" s="7"/>
      <c r="J994" s="7"/>
      <c r="K994" s="7"/>
      <c r="L994" s="7"/>
      <c r="M994" s="7"/>
      <c r="N994" s="7"/>
      <c r="O994" s="7"/>
      <c r="P994" s="7"/>
      <c r="Q994" s="7"/>
      <c r="R994" s="7"/>
      <c r="S994" s="7"/>
      <c r="T994" s="7"/>
      <c r="U994" s="7"/>
      <c r="V994" s="7"/>
      <c r="W994" s="7"/>
      <c r="X994" s="7"/>
      <c r="Y994" s="7"/>
      <c r="Z994" s="7"/>
    </row>
    <row r="995" ht="14.25" customHeight="1">
      <c r="A995" s="7"/>
      <c r="B995" s="7"/>
      <c r="C995" s="4"/>
      <c r="D995" s="4"/>
      <c r="E995" s="7"/>
      <c r="F995" s="4"/>
      <c r="G995" s="4"/>
      <c r="H995" s="4"/>
      <c r="I995" s="7"/>
      <c r="J995" s="7"/>
      <c r="K995" s="7"/>
      <c r="L995" s="7"/>
      <c r="M995" s="7"/>
      <c r="N995" s="7"/>
      <c r="O995" s="7"/>
      <c r="P995" s="7"/>
      <c r="Q995" s="7"/>
      <c r="R995" s="7"/>
      <c r="S995" s="7"/>
      <c r="T995" s="7"/>
      <c r="U995" s="7"/>
      <c r="V995" s="7"/>
      <c r="W995" s="7"/>
      <c r="X995" s="7"/>
      <c r="Y995" s="7"/>
      <c r="Z995" s="7"/>
    </row>
    <row r="996" ht="14.25" customHeight="1">
      <c r="A996" s="7"/>
      <c r="B996" s="7"/>
      <c r="C996" s="4"/>
      <c r="D996" s="4"/>
      <c r="E996" s="7"/>
      <c r="F996" s="4"/>
      <c r="G996" s="4"/>
      <c r="H996" s="4"/>
      <c r="I996" s="7"/>
      <c r="J996" s="7"/>
      <c r="K996" s="7"/>
      <c r="L996" s="7"/>
      <c r="M996" s="7"/>
      <c r="N996" s="7"/>
      <c r="O996" s="7"/>
      <c r="P996" s="7"/>
      <c r="Q996" s="7"/>
      <c r="R996" s="7"/>
      <c r="S996" s="7"/>
      <c r="T996" s="7"/>
      <c r="U996" s="7"/>
      <c r="V996" s="7"/>
      <c r="W996" s="7"/>
      <c r="X996" s="7"/>
      <c r="Y996" s="7"/>
      <c r="Z996" s="7"/>
    </row>
    <row r="997" ht="14.25" customHeight="1">
      <c r="A997" s="7"/>
      <c r="B997" s="7"/>
      <c r="C997" s="4"/>
      <c r="D997" s="4"/>
      <c r="E997" s="7"/>
      <c r="F997" s="4"/>
      <c r="G997" s="4"/>
      <c r="H997" s="4"/>
      <c r="I997" s="7"/>
      <c r="J997" s="7"/>
      <c r="K997" s="7"/>
      <c r="L997" s="7"/>
      <c r="M997" s="7"/>
      <c r="N997" s="7"/>
      <c r="O997" s="7"/>
      <c r="P997" s="7"/>
      <c r="Q997" s="7"/>
      <c r="R997" s="7"/>
      <c r="S997" s="7"/>
      <c r="T997" s="7"/>
      <c r="U997" s="7"/>
      <c r="V997" s="7"/>
      <c r="W997" s="7"/>
      <c r="X997" s="7"/>
      <c r="Y997" s="7"/>
      <c r="Z997" s="7"/>
    </row>
    <row r="998" ht="14.25" customHeight="1">
      <c r="A998" s="7"/>
      <c r="B998" s="7"/>
      <c r="C998" s="4"/>
      <c r="D998" s="4"/>
      <c r="E998" s="7"/>
      <c r="F998" s="4"/>
      <c r="G998" s="4"/>
      <c r="H998" s="4"/>
      <c r="I998" s="7"/>
      <c r="J998" s="7"/>
      <c r="K998" s="7"/>
      <c r="L998" s="7"/>
      <c r="M998" s="7"/>
      <c r="N998" s="7"/>
      <c r="O998" s="7"/>
      <c r="P998" s="7"/>
      <c r="Q998" s="7"/>
      <c r="R998" s="7"/>
      <c r="S998" s="7"/>
      <c r="T998" s="7"/>
      <c r="U998" s="7"/>
      <c r="V998" s="7"/>
      <c r="W998" s="7"/>
      <c r="X998" s="7"/>
      <c r="Y998" s="7"/>
      <c r="Z998" s="7"/>
    </row>
    <row r="999" ht="14.25" customHeight="1">
      <c r="A999" s="7"/>
      <c r="B999" s="7"/>
      <c r="C999" s="4"/>
      <c r="D999" s="4"/>
      <c r="E999" s="7"/>
      <c r="F999" s="4"/>
      <c r="G999" s="4"/>
      <c r="H999" s="4"/>
      <c r="I999" s="7"/>
      <c r="J999" s="7"/>
      <c r="K999" s="7"/>
      <c r="L999" s="7"/>
      <c r="M999" s="7"/>
      <c r="N999" s="7"/>
      <c r="O999" s="7"/>
      <c r="P999" s="7"/>
      <c r="Q999" s="7"/>
      <c r="R999" s="7"/>
      <c r="S999" s="7"/>
      <c r="T999" s="7"/>
      <c r="U999" s="7"/>
      <c r="V999" s="7"/>
      <c r="W999" s="7"/>
      <c r="X999" s="7"/>
      <c r="Y999" s="7"/>
      <c r="Z999" s="7"/>
    </row>
    <row r="1000" ht="14.25" customHeight="1">
      <c r="A1000" s="7"/>
      <c r="B1000" s="7"/>
      <c r="C1000" s="4"/>
      <c r="D1000" s="4"/>
      <c r="E1000" s="7"/>
      <c r="F1000" s="4"/>
      <c r="G1000" s="4"/>
      <c r="H1000" s="4"/>
      <c r="I1000" s="7"/>
      <c r="J1000" s="7"/>
      <c r="K1000" s="7"/>
      <c r="L1000" s="7"/>
      <c r="M1000" s="7"/>
      <c r="N1000" s="7"/>
      <c r="O1000" s="7"/>
      <c r="P1000" s="7"/>
      <c r="Q1000" s="7"/>
      <c r="R1000" s="7"/>
      <c r="S1000" s="7"/>
      <c r="T1000" s="7"/>
      <c r="U1000" s="7"/>
      <c r="V1000" s="7"/>
      <c r="W1000" s="7"/>
      <c r="X1000" s="7"/>
      <c r="Y1000" s="7"/>
      <c r="Z1000" s="7"/>
    </row>
  </sheetData>
  <mergeCells count="99">
    <mergeCell ref="B38:B43"/>
    <mergeCell ref="B44:B53"/>
    <mergeCell ref="B55:B57"/>
    <mergeCell ref="B58:B63"/>
    <mergeCell ref="B64:B68"/>
    <mergeCell ref="B69:B73"/>
    <mergeCell ref="B74:B85"/>
    <mergeCell ref="B133:B156"/>
    <mergeCell ref="B157:B165"/>
    <mergeCell ref="B166:B181"/>
    <mergeCell ref="B182:B196"/>
    <mergeCell ref="B86:B93"/>
    <mergeCell ref="B94:B98"/>
    <mergeCell ref="B99:B106"/>
    <mergeCell ref="B108:B111"/>
    <mergeCell ref="B112:B116"/>
    <mergeCell ref="B117:B119"/>
    <mergeCell ref="B125:B132"/>
    <mergeCell ref="A44:A54"/>
    <mergeCell ref="A55:A57"/>
    <mergeCell ref="A58:A63"/>
    <mergeCell ref="A64:A68"/>
    <mergeCell ref="A69:A73"/>
    <mergeCell ref="A74:A85"/>
    <mergeCell ref="A86:A93"/>
    <mergeCell ref="A157:A165"/>
    <mergeCell ref="A166:A181"/>
    <mergeCell ref="A182:A196"/>
    <mergeCell ref="A94:A98"/>
    <mergeCell ref="A99:A107"/>
    <mergeCell ref="A108:A111"/>
    <mergeCell ref="A112:A116"/>
    <mergeCell ref="A117:A124"/>
    <mergeCell ref="A125:A132"/>
    <mergeCell ref="A133:A156"/>
    <mergeCell ref="G13:G18"/>
    <mergeCell ref="G19:G30"/>
    <mergeCell ref="G31:G34"/>
    <mergeCell ref="G35:G37"/>
    <mergeCell ref="G38:G43"/>
    <mergeCell ref="G44:G54"/>
    <mergeCell ref="G55:G57"/>
    <mergeCell ref="G58:G63"/>
    <mergeCell ref="G64:G68"/>
    <mergeCell ref="G69:G73"/>
    <mergeCell ref="G74:G85"/>
    <mergeCell ref="G86:G93"/>
    <mergeCell ref="G94:G98"/>
    <mergeCell ref="G99:G107"/>
    <mergeCell ref="A2:A5"/>
    <mergeCell ref="B2:B5"/>
    <mergeCell ref="E2:E5"/>
    <mergeCell ref="G2:G5"/>
    <mergeCell ref="B6:B12"/>
    <mergeCell ref="E6:E12"/>
    <mergeCell ref="G6:G12"/>
    <mergeCell ref="A6:A12"/>
    <mergeCell ref="A13:A18"/>
    <mergeCell ref="B13:B18"/>
    <mergeCell ref="E13:E18"/>
    <mergeCell ref="A19:A30"/>
    <mergeCell ref="B19:B30"/>
    <mergeCell ref="E19:E30"/>
    <mergeCell ref="A31:A34"/>
    <mergeCell ref="B31:B34"/>
    <mergeCell ref="E31:E34"/>
    <mergeCell ref="A35:A37"/>
    <mergeCell ref="B35:B37"/>
    <mergeCell ref="A38:A43"/>
    <mergeCell ref="E44:E54"/>
    <mergeCell ref="E35:E37"/>
    <mergeCell ref="E38:E43"/>
    <mergeCell ref="E55:E57"/>
    <mergeCell ref="E58:E63"/>
    <mergeCell ref="E64:E68"/>
    <mergeCell ref="E69:E73"/>
    <mergeCell ref="E74:E85"/>
    <mergeCell ref="G108:G111"/>
    <mergeCell ref="G112:G116"/>
    <mergeCell ref="G117:G124"/>
    <mergeCell ref="B121:B124"/>
    <mergeCell ref="G125:G132"/>
    <mergeCell ref="G133:G156"/>
    <mergeCell ref="G157:G165"/>
    <mergeCell ref="G166:G181"/>
    <mergeCell ref="G182:G196"/>
    <mergeCell ref="E133:E156"/>
    <mergeCell ref="E157:E165"/>
    <mergeCell ref="E166:E181"/>
    <mergeCell ref="D178:D181"/>
    <mergeCell ref="D182:D196"/>
    <mergeCell ref="E182:E196"/>
    <mergeCell ref="E86:E93"/>
    <mergeCell ref="E94:E98"/>
    <mergeCell ref="E99:E106"/>
    <mergeCell ref="E108:E111"/>
    <mergeCell ref="E112:E116"/>
    <mergeCell ref="E117:E124"/>
    <mergeCell ref="E125:E131"/>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7"/>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5"/>
    <col customWidth="1" min="2" max="2" width="25.25"/>
    <col customWidth="1" min="3" max="3" width="29.25"/>
    <col customWidth="1" min="4" max="4" width="24.13"/>
    <col customWidth="1" min="5" max="26" width="7.63"/>
  </cols>
  <sheetData>
    <row r="1" ht="14.25" customHeight="1">
      <c r="A1" s="24" t="s">
        <v>8</v>
      </c>
      <c r="B1" s="24" t="s">
        <v>11</v>
      </c>
      <c r="C1" s="24" t="s">
        <v>13</v>
      </c>
      <c r="D1" s="24" t="s">
        <v>15</v>
      </c>
      <c r="E1" s="24"/>
      <c r="F1" s="24"/>
      <c r="G1" s="24"/>
      <c r="H1" s="24"/>
      <c r="I1" s="24"/>
      <c r="J1" s="24"/>
      <c r="K1" s="24"/>
      <c r="L1" s="24"/>
      <c r="M1" s="24"/>
      <c r="N1" s="24"/>
      <c r="O1" s="24"/>
      <c r="P1" s="24"/>
      <c r="Q1" s="24"/>
      <c r="R1" s="24"/>
      <c r="S1" s="24"/>
      <c r="T1" s="24"/>
      <c r="U1" s="24"/>
      <c r="V1" s="24"/>
      <c r="W1" s="24"/>
      <c r="X1" s="24"/>
      <c r="Y1" s="24"/>
      <c r="Z1" s="24"/>
    </row>
    <row r="2" ht="14.25" customHeight="1">
      <c r="A2" s="25">
        <v>44055.0</v>
      </c>
      <c r="B2" s="26">
        <v>39.0</v>
      </c>
      <c r="C2" s="26">
        <v>59.0</v>
      </c>
      <c r="D2" s="26">
        <v>86.0</v>
      </c>
    </row>
    <row r="3" ht="14.25" customHeight="1">
      <c r="A3" s="25">
        <v>44062.0</v>
      </c>
      <c r="B3" s="26">
        <v>38.0</v>
      </c>
      <c r="C3" s="26">
        <v>54.0</v>
      </c>
      <c r="D3" s="26">
        <v>84.0</v>
      </c>
    </row>
    <row r="4" ht="14.25" customHeight="1">
      <c r="A4" s="25">
        <v>44069.0</v>
      </c>
      <c r="B4" s="26">
        <v>38.0</v>
      </c>
      <c r="C4" s="26">
        <v>59.0</v>
      </c>
      <c r="D4" s="26">
        <v>85.0</v>
      </c>
    </row>
    <row r="5" ht="14.25" customHeight="1">
      <c r="A5" s="25">
        <v>44076.0</v>
      </c>
      <c r="B5" s="26">
        <v>37.0</v>
      </c>
      <c r="C5" s="26">
        <v>63.0</v>
      </c>
      <c r="D5" s="26">
        <v>80.0</v>
      </c>
    </row>
    <row r="6" ht="14.25" customHeight="1">
      <c r="A6" s="25">
        <v>44083.0</v>
      </c>
      <c r="B6" s="26">
        <v>37.0</v>
      </c>
      <c r="C6" s="26">
        <v>59.0</v>
      </c>
      <c r="D6" s="26">
        <v>80.0</v>
      </c>
    </row>
    <row r="7" ht="14.25" customHeight="1">
      <c r="A7" s="25">
        <v>44090.0</v>
      </c>
      <c r="B7" s="26">
        <v>36.0</v>
      </c>
      <c r="C7" s="26">
        <v>60.0</v>
      </c>
      <c r="D7" s="26">
        <v>79.0</v>
      </c>
    </row>
    <row r="8" ht="14.25" customHeight="1">
      <c r="A8" s="25">
        <v>44097.0</v>
      </c>
      <c r="B8" s="26">
        <v>37.0</v>
      </c>
      <c r="C8" s="26">
        <v>63.0</v>
      </c>
      <c r="D8" s="26">
        <v>81.0</v>
      </c>
    </row>
    <row r="9" ht="14.25" customHeight="1">
      <c r="A9" s="25">
        <v>44104.0</v>
      </c>
      <c r="B9" s="26">
        <v>37.0</v>
      </c>
      <c r="C9" s="26">
        <v>61.0</v>
      </c>
      <c r="D9" s="26">
        <v>82.0</v>
      </c>
    </row>
    <row r="10" ht="14.25" customHeight="1">
      <c r="A10" s="25">
        <v>44111.0</v>
      </c>
      <c r="B10" s="26">
        <v>36.0</v>
      </c>
      <c r="C10" s="26">
        <v>65.0</v>
      </c>
      <c r="D10" s="26">
        <v>79.0</v>
      </c>
    </row>
    <row r="11" ht="14.25" customHeight="1">
      <c r="A11" s="25">
        <v>44118.0</v>
      </c>
      <c r="B11" s="26">
        <v>38.0</v>
      </c>
      <c r="C11" s="26">
        <v>65.0</v>
      </c>
      <c r="D11" s="26">
        <v>78.0</v>
      </c>
    </row>
    <row r="12" ht="14.25" customHeight="1">
      <c r="A12" s="25">
        <v>44125.0</v>
      </c>
      <c r="B12" s="26">
        <v>38.0</v>
      </c>
      <c r="C12" s="26">
        <v>66.0</v>
      </c>
      <c r="D12" s="26">
        <v>81.0</v>
      </c>
    </row>
    <row r="13" ht="14.25" customHeight="1">
      <c r="A13" s="25">
        <v>44131.0</v>
      </c>
      <c r="B13" s="26">
        <v>38.0</v>
      </c>
      <c r="C13" s="26">
        <v>67.0</v>
      </c>
      <c r="D13" s="26">
        <v>81.0</v>
      </c>
    </row>
    <row r="14" ht="14.25" customHeight="1">
      <c r="A14" s="25">
        <v>44139.0</v>
      </c>
      <c r="B14" s="26">
        <v>38.0</v>
      </c>
      <c r="C14" s="26">
        <v>67.0</v>
      </c>
      <c r="D14" s="26">
        <v>80.0</v>
      </c>
    </row>
    <row r="15" ht="14.25" customHeight="1">
      <c r="A15" s="25">
        <v>44146.0</v>
      </c>
      <c r="B15" s="26">
        <v>38.0</v>
      </c>
      <c r="C15" s="26">
        <v>67.0</v>
      </c>
      <c r="D15" s="26">
        <v>80.0</v>
      </c>
    </row>
    <row r="16" ht="14.25" customHeight="1">
      <c r="A16" s="25">
        <v>44153.0</v>
      </c>
      <c r="B16" s="26">
        <v>38.0</v>
      </c>
      <c r="C16" s="26">
        <v>66.0</v>
      </c>
      <c r="D16" s="26">
        <v>81.0</v>
      </c>
    </row>
    <row r="17" ht="14.25" customHeight="1">
      <c r="A17" s="25">
        <v>44160.0</v>
      </c>
      <c r="B17" s="26">
        <v>39.0</v>
      </c>
      <c r="C17" s="26">
        <v>65.0</v>
      </c>
      <c r="D17" s="26">
        <v>81.0</v>
      </c>
    </row>
    <row r="18" ht="14.25" customHeight="1">
      <c r="A18" s="25">
        <v>44167.0</v>
      </c>
      <c r="B18" s="26">
        <v>40.0</v>
      </c>
      <c r="C18" s="26">
        <v>68.0</v>
      </c>
      <c r="D18" s="26">
        <v>81.0</v>
      </c>
    </row>
    <row r="19" ht="14.25" customHeight="1">
      <c r="A19" s="25">
        <v>44174.0</v>
      </c>
      <c r="B19" s="26">
        <v>39.0</v>
      </c>
      <c r="C19" s="26">
        <v>69.0</v>
      </c>
      <c r="D19" s="26">
        <v>82.0</v>
      </c>
    </row>
    <row r="20" ht="14.25" customHeight="1">
      <c r="A20" s="25">
        <v>44181.0</v>
      </c>
      <c r="B20" s="26">
        <v>39.0</v>
      </c>
      <c r="C20" s="26">
        <v>67.0</v>
      </c>
      <c r="D20" s="26">
        <v>81.0</v>
      </c>
    </row>
    <row r="21" ht="14.25" customHeight="1">
      <c r="A21" s="25">
        <v>44188.0</v>
      </c>
      <c r="B21" s="26">
        <v>40.0</v>
      </c>
      <c r="C21" s="26">
        <v>69.0</v>
      </c>
      <c r="D21" s="26">
        <v>80.0</v>
      </c>
    </row>
    <row r="22" ht="14.25" customHeight="1">
      <c r="A22" s="25">
        <v>44195.0</v>
      </c>
      <c r="B22" s="26">
        <v>41.0</v>
      </c>
      <c r="C22" s="26">
        <v>73.0</v>
      </c>
      <c r="D22" s="26">
        <v>81.0</v>
      </c>
    </row>
    <row r="23" ht="14.25" customHeight="1">
      <c r="A23" s="25">
        <v>44202.0</v>
      </c>
      <c r="B23" s="26">
        <v>41.0</v>
      </c>
      <c r="C23" s="26">
        <v>73.0</v>
      </c>
      <c r="D23" s="26">
        <v>81.0</v>
      </c>
    </row>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7"/>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5"/>
    <col customWidth="1" min="2" max="2" width="8.25"/>
    <col customWidth="1" min="3" max="3" width="15.63"/>
    <col customWidth="1" min="4" max="4" width="20.88"/>
    <col customWidth="1" min="5" max="5" width="16.5"/>
    <col customWidth="1" min="6" max="7" width="9.5"/>
    <col customWidth="1" min="8" max="26" width="7.63"/>
  </cols>
  <sheetData>
    <row r="1" ht="14.25" customHeight="1">
      <c r="A1" s="27" t="s">
        <v>8</v>
      </c>
      <c r="B1" s="24" t="s">
        <v>18</v>
      </c>
      <c r="C1" s="24" t="s">
        <v>20</v>
      </c>
      <c r="D1" s="24" t="s">
        <v>22</v>
      </c>
      <c r="E1" s="24" t="s">
        <v>24</v>
      </c>
      <c r="F1" s="24" t="s">
        <v>26</v>
      </c>
      <c r="G1" s="24" t="s">
        <v>28</v>
      </c>
      <c r="H1" s="24"/>
      <c r="I1" s="24"/>
      <c r="J1" s="24"/>
      <c r="K1" s="24"/>
      <c r="L1" s="24"/>
      <c r="M1" s="24"/>
      <c r="N1" s="24"/>
      <c r="O1" s="24"/>
      <c r="P1" s="24"/>
      <c r="Q1" s="24"/>
      <c r="R1" s="24"/>
      <c r="S1" s="24"/>
      <c r="T1" s="24"/>
      <c r="U1" s="24"/>
      <c r="V1" s="24"/>
      <c r="W1" s="24"/>
      <c r="X1" s="24"/>
      <c r="Y1" s="24"/>
      <c r="Z1" s="24"/>
    </row>
    <row r="2" ht="14.25" customHeight="1">
      <c r="A2" s="25">
        <v>44055.0</v>
      </c>
      <c r="B2" s="26" t="s">
        <v>366</v>
      </c>
      <c r="C2" s="26">
        <v>623.0</v>
      </c>
      <c r="D2" s="26">
        <v>3.0</v>
      </c>
      <c r="E2" s="26">
        <v>0.0</v>
      </c>
      <c r="F2" s="25">
        <f t="shared" ref="F2:F199" si="1">A2-17</f>
        <v>44038</v>
      </c>
      <c r="G2" s="25">
        <f t="shared" ref="G2:G199" si="2">A2-4</f>
        <v>44051</v>
      </c>
    </row>
    <row r="3" ht="14.25" customHeight="1">
      <c r="A3" s="25">
        <v>44055.0</v>
      </c>
      <c r="B3" s="26" t="s">
        <v>367</v>
      </c>
      <c r="C3" s="26">
        <v>864.0</v>
      </c>
      <c r="D3" s="26">
        <v>8.0</v>
      </c>
      <c r="E3" s="26">
        <v>0.0</v>
      </c>
      <c r="F3" s="25">
        <f t="shared" si="1"/>
        <v>44038</v>
      </c>
      <c r="G3" s="25">
        <f t="shared" si="2"/>
        <v>44051</v>
      </c>
    </row>
    <row r="4" ht="14.25" customHeight="1">
      <c r="A4" s="25">
        <v>44055.0</v>
      </c>
      <c r="B4" s="26" t="s">
        <v>368</v>
      </c>
      <c r="C4" s="26">
        <v>727.0</v>
      </c>
      <c r="D4" s="26">
        <v>13.0</v>
      </c>
      <c r="E4" s="26">
        <v>0.0</v>
      </c>
      <c r="F4" s="25">
        <f t="shared" si="1"/>
        <v>44038</v>
      </c>
      <c r="G4" s="25">
        <f t="shared" si="2"/>
        <v>44051</v>
      </c>
    </row>
    <row r="5" ht="14.25" customHeight="1">
      <c r="A5" s="25">
        <v>44055.0</v>
      </c>
      <c r="B5" s="26" t="s">
        <v>369</v>
      </c>
      <c r="C5" s="26">
        <v>544.0</v>
      </c>
      <c r="D5" s="26">
        <v>16.0</v>
      </c>
      <c r="E5" s="26">
        <v>2.0</v>
      </c>
      <c r="F5" s="25">
        <f t="shared" si="1"/>
        <v>44038</v>
      </c>
      <c r="G5" s="25">
        <f t="shared" si="2"/>
        <v>44051</v>
      </c>
    </row>
    <row r="6" ht="14.25" customHeight="1">
      <c r="A6" s="25">
        <v>44055.0</v>
      </c>
      <c r="B6" s="26" t="s">
        <v>370</v>
      </c>
      <c r="C6" s="26">
        <v>532.0</v>
      </c>
      <c r="D6" s="26">
        <v>18.0</v>
      </c>
      <c r="E6" s="26">
        <v>0.0</v>
      </c>
      <c r="F6" s="25">
        <f t="shared" si="1"/>
        <v>44038</v>
      </c>
      <c r="G6" s="25">
        <f t="shared" si="2"/>
        <v>44051</v>
      </c>
    </row>
    <row r="7" ht="14.25" customHeight="1">
      <c r="A7" s="25">
        <v>44055.0</v>
      </c>
      <c r="B7" s="26" t="s">
        <v>371</v>
      </c>
      <c r="C7" s="26">
        <v>302.0</v>
      </c>
      <c r="D7" s="26">
        <v>19.0</v>
      </c>
      <c r="E7" s="26">
        <v>0.0</v>
      </c>
      <c r="F7" s="25">
        <f t="shared" si="1"/>
        <v>44038</v>
      </c>
      <c r="G7" s="25">
        <f t="shared" si="2"/>
        <v>44051</v>
      </c>
    </row>
    <row r="8" ht="14.25" customHeight="1">
      <c r="A8" s="25">
        <v>44055.0</v>
      </c>
      <c r="B8" s="26" t="s">
        <v>372</v>
      </c>
      <c r="C8" s="26">
        <v>169.0</v>
      </c>
      <c r="D8" s="26">
        <v>19.0</v>
      </c>
      <c r="E8" s="26">
        <v>0.0</v>
      </c>
      <c r="F8" s="25">
        <f t="shared" si="1"/>
        <v>44038</v>
      </c>
      <c r="G8" s="25">
        <f t="shared" si="2"/>
        <v>44051</v>
      </c>
    </row>
    <row r="9" ht="14.25" customHeight="1">
      <c r="A9" s="25">
        <v>44055.0</v>
      </c>
      <c r="B9" s="26" t="s">
        <v>373</v>
      </c>
      <c r="C9" s="26">
        <v>151.0</v>
      </c>
      <c r="D9" s="26">
        <v>20.0</v>
      </c>
      <c r="E9" s="26">
        <v>12.0</v>
      </c>
      <c r="F9" s="25">
        <f t="shared" si="1"/>
        <v>44038</v>
      </c>
      <c r="G9" s="25">
        <f t="shared" si="2"/>
        <v>44051</v>
      </c>
    </row>
    <row r="10" ht="14.25" customHeight="1">
      <c r="A10" s="25">
        <v>44055.0</v>
      </c>
      <c r="B10" s="26" t="s">
        <v>374</v>
      </c>
      <c r="C10" s="26">
        <v>1.0</v>
      </c>
      <c r="D10" s="26">
        <v>0.0</v>
      </c>
      <c r="E10" s="26">
        <v>0.0</v>
      </c>
      <c r="F10" s="25">
        <f t="shared" si="1"/>
        <v>44038</v>
      </c>
      <c r="G10" s="25">
        <f t="shared" si="2"/>
        <v>44051</v>
      </c>
    </row>
    <row r="11" ht="14.25" customHeight="1">
      <c r="A11" s="25">
        <v>44062.0</v>
      </c>
      <c r="B11" s="26" t="s">
        <v>366</v>
      </c>
      <c r="C11" s="26">
        <v>842.0</v>
      </c>
      <c r="D11" s="26">
        <v>7.0</v>
      </c>
      <c r="E11" s="26">
        <v>0.0</v>
      </c>
      <c r="F11" s="25">
        <f t="shared" si="1"/>
        <v>44045</v>
      </c>
      <c r="G11" s="25">
        <f t="shared" si="2"/>
        <v>44058</v>
      </c>
    </row>
    <row r="12" ht="14.25" customHeight="1">
      <c r="A12" s="25">
        <v>44062.0</v>
      </c>
      <c r="B12" s="26" t="s">
        <v>367</v>
      </c>
      <c r="C12" s="26">
        <v>1013.0</v>
      </c>
      <c r="D12" s="26">
        <v>7.0</v>
      </c>
      <c r="E12" s="26">
        <v>1.0</v>
      </c>
      <c r="F12" s="25">
        <f t="shared" si="1"/>
        <v>44045</v>
      </c>
      <c r="G12" s="25">
        <f t="shared" si="2"/>
        <v>44058</v>
      </c>
    </row>
    <row r="13" ht="14.25" customHeight="1">
      <c r="A13" s="25">
        <v>44062.0</v>
      </c>
      <c r="B13" s="26" t="s">
        <v>368</v>
      </c>
      <c r="C13" s="26">
        <v>840.0</v>
      </c>
      <c r="D13" s="26">
        <v>12.0</v>
      </c>
      <c r="E13" s="26">
        <v>0.0</v>
      </c>
      <c r="F13" s="25">
        <f t="shared" si="1"/>
        <v>44045</v>
      </c>
      <c r="G13" s="25">
        <f t="shared" si="2"/>
        <v>44058</v>
      </c>
    </row>
    <row r="14" ht="14.25" customHeight="1">
      <c r="A14" s="25">
        <v>44062.0</v>
      </c>
      <c r="B14" s="26" t="s">
        <v>369</v>
      </c>
      <c r="C14" s="26">
        <v>731.0</v>
      </c>
      <c r="D14" s="26">
        <v>14.0</v>
      </c>
      <c r="E14" s="26">
        <v>2.0</v>
      </c>
      <c r="F14" s="25">
        <f t="shared" si="1"/>
        <v>44045</v>
      </c>
      <c r="G14" s="25">
        <f t="shared" si="2"/>
        <v>44058</v>
      </c>
    </row>
    <row r="15" ht="14.25" customHeight="1">
      <c r="A15" s="25">
        <v>44062.0</v>
      </c>
      <c r="B15" s="26" t="s">
        <v>370</v>
      </c>
      <c r="C15" s="26">
        <v>705.0</v>
      </c>
      <c r="D15" s="26">
        <v>13.0</v>
      </c>
      <c r="E15" s="26">
        <v>4.0</v>
      </c>
      <c r="F15" s="25">
        <f t="shared" si="1"/>
        <v>44045</v>
      </c>
      <c r="G15" s="25">
        <f t="shared" si="2"/>
        <v>44058</v>
      </c>
    </row>
    <row r="16" ht="14.25" customHeight="1">
      <c r="A16" s="25">
        <v>44062.0</v>
      </c>
      <c r="B16" s="26" t="s">
        <v>371</v>
      </c>
      <c r="C16" s="26">
        <v>421.0</v>
      </c>
      <c r="D16" s="26">
        <v>25.0</v>
      </c>
      <c r="E16" s="26">
        <v>17.0</v>
      </c>
      <c r="F16" s="25">
        <f t="shared" si="1"/>
        <v>44045</v>
      </c>
      <c r="G16" s="25">
        <f t="shared" si="2"/>
        <v>44058</v>
      </c>
    </row>
    <row r="17" ht="14.25" customHeight="1">
      <c r="A17" s="25">
        <v>44062.0</v>
      </c>
      <c r="B17" s="26" t="s">
        <v>372</v>
      </c>
      <c r="C17" s="26">
        <v>198.0</v>
      </c>
      <c r="D17" s="26">
        <v>19.0</v>
      </c>
      <c r="E17" s="26">
        <v>40.0</v>
      </c>
      <c r="F17" s="25">
        <f t="shared" si="1"/>
        <v>44045</v>
      </c>
      <c r="G17" s="25">
        <f t="shared" si="2"/>
        <v>44058</v>
      </c>
    </row>
    <row r="18" ht="14.25" customHeight="1">
      <c r="A18" s="25">
        <v>44062.0</v>
      </c>
      <c r="B18" s="26" t="s">
        <v>373</v>
      </c>
      <c r="C18" s="26">
        <v>106.0</v>
      </c>
      <c r="D18" s="26">
        <v>10.0</v>
      </c>
      <c r="E18" s="26">
        <v>116.0</v>
      </c>
      <c r="F18" s="25">
        <f t="shared" si="1"/>
        <v>44045</v>
      </c>
      <c r="G18" s="25">
        <f t="shared" si="2"/>
        <v>44058</v>
      </c>
    </row>
    <row r="19" ht="14.25" customHeight="1">
      <c r="A19" s="25">
        <v>44062.0</v>
      </c>
      <c r="B19" s="26" t="s">
        <v>374</v>
      </c>
      <c r="C19" s="26">
        <v>0.0</v>
      </c>
      <c r="D19" s="26">
        <v>0.0</v>
      </c>
      <c r="E19" s="26">
        <v>0.0</v>
      </c>
      <c r="F19" s="25">
        <f t="shared" si="1"/>
        <v>44045</v>
      </c>
      <c r="G19" s="25">
        <f t="shared" si="2"/>
        <v>44058</v>
      </c>
    </row>
    <row r="20" ht="14.25" customHeight="1">
      <c r="A20" s="25">
        <v>44069.0</v>
      </c>
      <c r="B20" s="26" t="s">
        <v>366</v>
      </c>
      <c r="C20" s="26">
        <v>828.0</v>
      </c>
      <c r="D20" s="26">
        <v>4.0</v>
      </c>
      <c r="E20" s="26">
        <v>0.0</v>
      </c>
      <c r="F20" s="25">
        <f t="shared" si="1"/>
        <v>44052</v>
      </c>
      <c r="G20" s="25">
        <f t="shared" si="2"/>
        <v>44065</v>
      </c>
    </row>
    <row r="21" ht="14.25" customHeight="1">
      <c r="A21" s="25">
        <v>44069.0</v>
      </c>
      <c r="B21" s="26" t="s">
        <v>367</v>
      </c>
      <c r="C21" s="26">
        <v>977.0</v>
      </c>
      <c r="D21" s="26">
        <v>6.0</v>
      </c>
      <c r="E21" s="26">
        <v>0.0</v>
      </c>
      <c r="F21" s="25">
        <f t="shared" si="1"/>
        <v>44052</v>
      </c>
      <c r="G21" s="25">
        <f t="shared" si="2"/>
        <v>44065</v>
      </c>
    </row>
    <row r="22" ht="14.25" customHeight="1">
      <c r="A22" s="25">
        <v>44069.0</v>
      </c>
      <c r="B22" s="26" t="s">
        <v>368</v>
      </c>
      <c r="C22" s="26">
        <v>864.0</v>
      </c>
      <c r="D22" s="26">
        <v>5.0</v>
      </c>
      <c r="E22" s="26">
        <v>2.0</v>
      </c>
      <c r="F22" s="25">
        <f t="shared" si="1"/>
        <v>44052</v>
      </c>
      <c r="G22" s="25">
        <f t="shared" si="2"/>
        <v>44065</v>
      </c>
    </row>
    <row r="23" ht="14.25" customHeight="1">
      <c r="A23" s="25">
        <v>44069.0</v>
      </c>
      <c r="B23" s="26" t="s">
        <v>369</v>
      </c>
      <c r="C23" s="26">
        <v>734.0</v>
      </c>
      <c r="D23" s="26">
        <v>11.0</v>
      </c>
      <c r="E23" s="26">
        <v>1.0</v>
      </c>
      <c r="F23" s="25">
        <f t="shared" si="1"/>
        <v>44052</v>
      </c>
      <c r="G23" s="25">
        <f t="shared" si="2"/>
        <v>44065</v>
      </c>
    </row>
    <row r="24" ht="14.25" customHeight="1">
      <c r="A24" s="25">
        <v>44069.0</v>
      </c>
      <c r="B24" s="26" t="s">
        <v>370</v>
      </c>
      <c r="C24" s="26">
        <v>646.0</v>
      </c>
      <c r="D24" s="26">
        <v>5.0</v>
      </c>
      <c r="E24" s="26">
        <v>9.0</v>
      </c>
      <c r="F24" s="25">
        <f t="shared" si="1"/>
        <v>44052</v>
      </c>
      <c r="G24" s="25">
        <f t="shared" si="2"/>
        <v>44065</v>
      </c>
    </row>
    <row r="25" ht="14.25" customHeight="1">
      <c r="A25" s="25">
        <v>44069.0</v>
      </c>
      <c r="B25" s="26" t="s">
        <v>371</v>
      </c>
      <c r="C25" s="26">
        <v>374.0</v>
      </c>
      <c r="D25" s="26">
        <v>14.0</v>
      </c>
      <c r="E25" s="26">
        <v>20.0</v>
      </c>
      <c r="F25" s="25">
        <f t="shared" si="1"/>
        <v>44052</v>
      </c>
      <c r="G25" s="25">
        <f t="shared" si="2"/>
        <v>44065</v>
      </c>
    </row>
    <row r="26" ht="14.25" customHeight="1">
      <c r="A26" s="25">
        <v>44069.0</v>
      </c>
      <c r="B26" s="26" t="s">
        <v>372</v>
      </c>
      <c r="C26" s="26">
        <v>204.0</v>
      </c>
      <c r="D26" s="26">
        <v>23.0</v>
      </c>
      <c r="E26" s="26">
        <v>44.0</v>
      </c>
      <c r="F26" s="25">
        <f t="shared" si="1"/>
        <v>44052</v>
      </c>
      <c r="G26" s="25">
        <f t="shared" si="2"/>
        <v>44065</v>
      </c>
    </row>
    <row r="27" ht="14.25" customHeight="1">
      <c r="A27" s="25">
        <v>44069.0</v>
      </c>
      <c r="B27" s="26" t="s">
        <v>373</v>
      </c>
      <c r="C27" s="26">
        <v>101.0</v>
      </c>
      <c r="D27" s="26">
        <v>14.0</v>
      </c>
      <c r="E27" s="26">
        <v>124.0</v>
      </c>
      <c r="F27" s="25">
        <f t="shared" si="1"/>
        <v>44052</v>
      </c>
      <c r="G27" s="25">
        <f t="shared" si="2"/>
        <v>44065</v>
      </c>
    </row>
    <row r="28" ht="14.25" customHeight="1">
      <c r="A28" s="25">
        <v>44069.0</v>
      </c>
      <c r="B28" s="26" t="s">
        <v>374</v>
      </c>
      <c r="C28" s="26">
        <v>0.0</v>
      </c>
      <c r="D28" s="26">
        <v>0.0</v>
      </c>
      <c r="E28" s="26">
        <v>0.0</v>
      </c>
      <c r="F28" s="25">
        <f t="shared" si="1"/>
        <v>44052</v>
      </c>
      <c r="G28" s="25">
        <f t="shared" si="2"/>
        <v>44065</v>
      </c>
    </row>
    <row r="29" ht="14.25" customHeight="1">
      <c r="A29" s="25">
        <v>44076.0</v>
      </c>
      <c r="B29" s="26" t="s">
        <v>366</v>
      </c>
      <c r="C29" s="26">
        <v>751.0</v>
      </c>
      <c r="D29" s="26">
        <v>0.0</v>
      </c>
      <c r="E29" s="26">
        <v>0.0</v>
      </c>
      <c r="F29" s="25">
        <f t="shared" si="1"/>
        <v>44059</v>
      </c>
      <c r="G29" s="25">
        <f t="shared" si="2"/>
        <v>44072</v>
      </c>
    </row>
    <row r="30" ht="14.25" customHeight="1">
      <c r="A30" s="25">
        <v>44076.0</v>
      </c>
      <c r="B30" s="26" t="s">
        <v>367</v>
      </c>
      <c r="C30" s="26">
        <v>1015.0</v>
      </c>
      <c r="D30" s="26">
        <v>6.0</v>
      </c>
      <c r="E30" s="26">
        <v>0.0</v>
      </c>
      <c r="F30" s="25">
        <f t="shared" si="1"/>
        <v>44059</v>
      </c>
      <c r="G30" s="25">
        <f t="shared" si="2"/>
        <v>44072</v>
      </c>
    </row>
    <row r="31" ht="14.25" customHeight="1">
      <c r="A31" s="25">
        <v>44076.0</v>
      </c>
      <c r="B31" s="26" t="s">
        <v>368</v>
      </c>
      <c r="C31" s="26">
        <v>816.0</v>
      </c>
      <c r="D31" s="26">
        <v>8.0</v>
      </c>
      <c r="E31" s="26">
        <v>6.0</v>
      </c>
      <c r="F31" s="25">
        <f t="shared" si="1"/>
        <v>44059</v>
      </c>
      <c r="G31" s="25">
        <f t="shared" si="2"/>
        <v>44072</v>
      </c>
    </row>
    <row r="32" ht="14.25" customHeight="1">
      <c r="A32" s="25">
        <v>44076.0</v>
      </c>
      <c r="B32" s="26" t="s">
        <v>369</v>
      </c>
      <c r="C32" s="26">
        <v>604.0</v>
      </c>
      <c r="D32" s="26">
        <v>8.0</v>
      </c>
      <c r="E32" s="26">
        <v>2.0</v>
      </c>
      <c r="F32" s="25">
        <f t="shared" si="1"/>
        <v>44059</v>
      </c>
      <c r="G32" s="25">
        <f t="shared" si="2"/>
        <v>44072</v>
      </c>
    </row>
    <row r="33" ht="14.25" customHeight="1">
      <c r="A33" s="25">
        <v>44076.0</v>
      </c>
      <c r="B33" s="26" t="s">
        <v>370</v>
      </c>
      <c r="C33" s="26">
        <v>593.0</v>
      </c>
      <c r="D33" s="26">
        <v>7.0</v>
      </c>
      <c r="E33" s="26">
        <v>9.0</v>
      </c>
      <c r="F33" s="25">
        <f t="shared" si="1"/>
        <v>44059</v>
      </c>
      <c r="G33" s="25">
        <f t="shared" si="2"/>
        <v>44072</v>
      </c>
    </row>
    <row r="34" ht="14.25" customHeight="1">
      <c r="A34" s="25">
        <v>44076.0</v>
      </c>
      <c r="B34" s="26" t="s">
        <v>371</v>
      </c>
      <c r="C34" s="26">
        <v>355.0</v>
      </c>
      <c r="D34" s="26">
        <v>12.0</v>
      </c>
      <c r="E34" s="26">
        <v>21.0</v>
      </c>
      <c r="F34" s="25">
        <f t="shared" si="1"/>
        <v>44059</v>
      </c>
      <c r="G34" s="25">
        <f t="shared" si="2"/>
        <v>44072</v>
      </c>
    </row>
    <row r="35" ht="14.25" customHeight="1">
      <c r="A35" s="25">
        <v>44076.0</v>
      </c>
      <c r="B35" s="26" t="s">
        <v>372</v>
      </c>
      <c r="C35" s="26">
        <v>186.0</v>
      </c>
      <c r="D35" s="26">
        <v>22.0</v>
      </c>
      <c r="E35" s="26">
        <v>39.0</v>
      </c>
      <c r="F35" s="25">
        <f t="shared" si="1"/>
        <v>44059</v>
      </c>
      <c r="G35" s="25">
        <f t="shared" si="2"/>
        <v>44072</v>
      </c>
    </row>
    <row r="36" ht="14.25" customHeight="1">
      <c r="A36" s="25">
        <v>44076.0</v>
      </c>
      <c r="B36" s="26" t="s">
        <v>373</v>
      </c>
      <c r="C36" s="26">
        <v>79.0</v>
      </c>
      <c r="D36" s="26">
        <v>15.0</v>
      </c>
      <c r="E36" s="26">
        <v>123.0</v>
      </c>
      <c r="F36" s="25">
        <f t="shared" si="1"/>
        <v>44059</v>
      </c>
      <c r="G36" s="25">
        <f t="shared" si="2"/>
        <v>44072</v>
      </c>
    </row>
    <row r="37" ht="14.25" customHeight="1">
      <c r="A37" s="25">
        <v>44076.0</v>
      </c>
      <c r="B37" s="26" t="s">
        <v>374</v>
      </c>
      <c r="C37" s="26">
        <v>1.0</v>
      </c>
      <c r="D37" s="26">
        <v>0.0</v>
      </c>
      <c r="E37" s="26">
        <v>0.0</v>
      </c>
      <c r="F37" s="25">
        <f t="shared" si="1"/>
        <v>44059</v>
      </c>
      <c r="G37" s="25">
        <f t="shared" si="2"/>
        <v>44072</v>
      </c>
    </row>
    <row r="38" ht="14.25" customHeight="1">
      <c r="A38" s="25">
        <v>44083.0</v>
      </c>
      <c r="B38" s="26" t="s">
        <v>366</v>
      </c>
      <c r="C38" s="26">
        <v>824.0</v>
      </c>
      <c r="D38" s="26">
        <v>4.0</v>
      </c>
      <c r="E38" s="26">
        <v>0.0</v>
      </c>
      <c r="F38" s="25">
        <f t="shared" si="1"/>
        <v>44066</v>
      </c>
      <c r="G38" s="25">
        <f t="shared" si="2"/>
        <v>44079</v>
      </c>
    </row>
    <row r="39" ht="14.25" customHeight="1">
      <c r="A39" s="25">
        <v>44083.0</v>
      </c>
      <c r="B39" s="26" t="s">
        <v>367</v>
      </c>
      <c r="C39" s="26">
        <v>1135.0</v>
      </c>
      <c r="D39" s="26">
        <v>5.0</v>
      </c>
      <c r="E39" s="26">
        <v>0.0</v>
      </c>
      <c r="F39" s="25">
        <f t="shared" si="1"/>
        <v>44066</v>
      </c>
      <c r="G39" s="25">
        <f t="shared" si="2"/>
        <v>44079</v>
      </c>
    </row>
    <row r="40" ht="14.25" customHeight="1">
      <c r="A40" s="25">
        <v>44083.0</v>
      </c>
      <c r="B40" s="26" t="s">
        <v>368</v>
      </c>
      <c r="C40" s="26">
        <v>861.0</v>
      </c>
      <c r="D40" s="26">
        <v>9.0</v>
      </c>
      <c r="E40" s="26">
        <v>4.0</v>
      </c>
      <c r="F40" s="25">
        <f t="shared" si="1"/>
        <v>44066</v>
      </c>
      <c r="G40" s="25">
        <f t="shared" si="2"/>
        <v>44079</v>
      </c>
    </row>
    <row r="41" ht="14.25" customHeight="1">
      <c r="A41" s="25">
        <v>44083.0</v>
      </c>
      <c r="B41" s="26" t="s">
        <v>369</v>
      </c>
      <c r="C41" s="26">
        <v>628.0</v>
      </c>
      <c r="D41" s="26">
        <v>6.0</v>
      </c>
      <c r="E41" s="26">
        <v>4.0</v>
      </c>
      <c r="F41" s="25">
        <f t="shared" si="1"/>
        <v>44066</v>
      </c>
      <c r="G41" s="25">
        <f t="shared" si="2"/>
        <v>44079</v>
      </c>
    </row>
    <row r="42" ht="14.25" customHeight="1">
      <c r="A42" s="25">
        <v>44083.0</v>
      </c>
      <c r="B42" s="26" t="s">
        <v>370</v>
      </c>
      <c r="C42" s="26">
        <v>601.0</v>
      </c>
      <c r="D42" s="26">
        <v>15.0</v>
      </c>
      <c r="E42" s="26">
        <v>8.0</v>
      </c>
      <c r="F42" s="25">
        <f t="shared" si="1"/>
        <v>44066</v>
      </c>
      <c r="G42" s="25">
        <f t="shared" si="2"/>
        <v>44079</v>
      </c>
    </row>
    <row r="43" ht="14.25" customHeight="1">
      <c r="A43" s="25">
        <v>44083.0</v>
      </c>
      <c r="B43" s="26" t="s">
        <v>371</v>
      </c>
      <c r="C43" s="26">
        <v>402.0</v>
      </c>
      <c r="D43" s="26">
        <v>22.0</v>
      </c>
      <c r="E43" s="26">
        <v>20.0</v>
      </c>
      <c r="F43" s="25">
        <f t="shared" si="1"/>
        <v>44066</v>
      </c>
      <c r="G43" s="25">
        <f t="shared" si="2"/>
        <v>44079</v>
      </c>
    </row>
    <row r="44" ht="14.25" customHeight="1">
      <c r="A44" s="25">
        <v>44083.0</v>
      </c>
      <c r="B44" s="26" t="s">
        <v>372</v>
      </c>
      <c r="C44" s="26">
        <v>185.0</v>
      </c>
      <c r="D44" s="26">
        <v>17.0</v>
      </c>
      <c r="E44" s="26">
        <v>41.0</v>
      </c>
      <c r="F44" s="25">
        <f t="shared" si="1"/>
        <v>44066</v>
      </c>
      <c r="G44" s="25">
        <f t="shared" si="2"/>
        <v>44079</v>
      </c>
    </row>
    <row r="45" ht="14.25" customHeight="1">
      <c r="A45" s="25">
        <v>44083.0</v>
      </c>
      <c r="B45" s="26" t="s">
        <v>373</v>
      </c>
      <c r="C45" s="26">
        <v>82.0</v>
      </c>
      <c r="D45" s="26">
        <v>13.0</v>
      </c>
      <c r="E45" s="26">
        <v>113.0</v>
      </c>
      <c r="F45" s="25">
        <f t="shared" si="1"/>
        <v>44066</v>
      </c>
      <c r="G45" s="25">
        <f t="shared" si="2"/>
        <v>44079</v>
      </c>
    </row>
    <row r="46" ht="14.25" customHeight="1">
      <c r="A46" s="25">
        <v>44083.0</v>
      </c>
      <c r="B46" s="26" t="s">
        <v>374</v>
      </c>
      <c r="C46" s="26">
        <v>2.0</v>
      </c>
      <c r="D46" s="26">
        <v>0.0</v>
      </c>
      <c r="E46" s="26">
        <v>0.0</v>
      </c>
      <c r="F46" s="25">
        <f t="shared" si="1"/>
        <v>44066</v>
      </c>
      <c r="G46" s="25">
        <f t="shared" si="2"/>
        <v>44079</v>
      </c>
    </row>
    <row r="47" ht="14.25" customHeight="1">
      <c r="A47" s="25">
        <v>44090.0</v>
      </c>
      <c r="B47" s="26" t="s">
        <v>366</v>
      </c>
      <c r="C47" s="26">
        <v>864.0</v>
      </c>
      <c r="D47" s="26">
        <v>4.0</v>
      </c>
      <c r="E47" s="26">
        <v>0.0</v>
      </c>
      <c r="F47" s="25">
        <f t="shared" si="1"/>
        <v>44073</v>
      </c>
      <c r="G47" s="25">
        <f t="shared" si="2"/>
        <v>44086</v>
      </c>
    </row>
    <row r="48" ht="14.25" customHeight="1">
      <c r="A48" s="25">
        <v>44090.0</v>
      </c>
      <c r="B48" s="26" t="s">
        <v>367</v>
      </c>
      <c r="C48" s="26">
        <v>1207.0</v>
      </c>
      <c r="D48" s="26">
        <v>3.0</v>
      </c>
      <c r="E48" s="26">
        <v>1.0</v>
      </c>
      <c r="F48" s="25">
        <f t="shared" si="1"/>
        <v>44073</v>
      </c>
      <c r="G48" s="25">
        <f t="shared" si="2"/>
        <v>44086</v>
      </c>
    </row>
    <row r="49" ht="14.25" customHeight="1">
      <c r="A49" s="25">
        <v>44090.0</v>
      </c>
      <c r="B49" s="26" t="s">
        <v>368</v>
      </c>
      <c r="C49" s="26">
        <v>843.0</v>
      </c>
      <c r="D49" s="26">
        <v>7.0</v>
      </c>
      <c r="E49" s="26">
        <v>0.0</v>
      </c>
      <c r="F49" s="25">
        <f t="shared" si="1"/>
        <v>44073</v>
      </c>
      <c r="G49" s="25">
        <f t="shared" si="2"/>
        <v>44086</v>
      </c>
    </row>
    <row r="50" ht="14.25" customHeight="1">
      <c r="A50" s="25">
        <v>44090.0</v>
      </c>
      <c r="B50" s="26" t="s">
        <v>369</v>
      </c>
      <c r="C50" s="26">
        <v>649.0</v>
      </c>
      <c r="D50" s="26">
        <v>6.0</v>
      </c>
      <c r="E50" s="26">
        <v>4.0</v>
      </c>
      <c r="F50" s="25">
        <f t="shared" si="1"/>
        <v>44073</v>
      </c>
      <c r="G50" s="25">
        <f t="shared" si="2"/>
        <v>44086</v>
      </c>
    </row>
    <row r="51" ht="14.25" customHeight="1">
      <c r="A51" s="25">
        <v>44090.0</v>
      </c>
      <c r="B51" s="26" t="s">
        <v>370</v>
      </c>
      <c r="C51" s="26">
        <v>569.0</v>
      </c>
      <c r="D51" s="26">
        <v>12.0</v>
      </c>
      <c r="E51" s="26">
        <v>8.0</v>
      </c>
      <c r="F51" s="25">
        <f t="shared" si="1"/>
        <v>44073</v>
      </c>
      <c r="G51" s="25">
        <f t="shared" si="2"/>
        <v>44086</v>
      </c>
    </row>
    <row r="52" ht="14.25" customHeight="1">
      <c r="A52" s="25">
        <v>44090.0</v>
      </c>
      <c r="B52" s="26" t="s">
        <v>371</v>
      </c>
      <c r="C52" s="26">
        <v>378.0</v>
      </c>
      <c r="D52" s="26">
        <v>21.0</v>
      </c>
      <c r="E52" s="26">
        <v>26.0</v>
      </c>
      <c r="F52" s="25">
        <f t="shared" si="1"/>
        <v>44073</v>
      </c>
      <c r="G52" s="25">
        <f t="shared" si="2"/>
        <v>44086</v>
      </c>
    </row>
    <row r="53" ht="14.25" customHeight="1">
      <c r="A53" s="25">
        <v>44090.0</v>
      </c>
      <c r="B53" s="26" t="s">
        <v>372</v>
      </c>
      <c r="C53" s="26">
        <v>163.0</v>
      </c>
      <c r="D53" s="26">
        <v>13.0</v>
      </c>
      <c r="E53" s="26">
        <v>41.0</v>
      </c>
      <c r="F53" s="25">
        <f t="shared" si="1"/>
        <v>44073</v>
      </c>
      <c r="G53" s="25">
        <f t="shared" si="2"/>
        <v>44086</v>
      </c>
    </row>
    <row r="54" ht="14.25" customHeight="1">
      <c r="A54" s="25">
        <v>44090.0</v>
      </c>
      <c r="B54" s="26" t="s">
        <v>373</v>
      </c>
      <c r="C54" s="26">
        <v>110.0</v>
      </c>
      <c r="D54" s="26">
        <v>15.0</v>
      </c>
      <c r="E54" s="26">
        <v>96.0</v>
      </c>
      <c r="F54" s="25">
        <f t="shared" si="1"/>
        <v>44073</v>
      </c>
      <c r="G54" s="25">
        <f t="shared" si="2"/>
        <v>44086</v>
      </c>
    </row>
    <row r="55" ht="14.25" customHeight="1">
      <c r="A55" s="25">
        <v>44090.0</v>
      </c>
      <c r="B55" s="26" t="s">
        <v>374</v>
      </c>
      <c r="C55" s="26">
        <v>2.0</v>
      </c>
      <c r="D55" s="26">
        <v>0.0</v>
      </c>
      <c r="E55" s="26">
        <v>0.0</v>
      </c>
      <c r="F55" s="25">
        <f t="shared" si="1"/>
        <v>44073</v>
      </c>
      <c r="G55" s="25">
        <f t="shared" si="2"/>
        <v>44086</v>
      </c>
    </row>
    <row r="56" ht="14.25" customHeight="1">
      <c r="A56" s="25">
        <v>44097.0</v>
      </c>
      <c r="B56" s="26" t="s">
        <v>366</v>
      </c>
      <c r="C56" s="26">
        <v>892.0</v>
      </c>
      <c r="D56" s="26">
        <v>1.0</v>
      </c>
      <c r="E56" s="26">
        <v>0.0</v>
      </c>
      <c r="F56" s="25">
        <f t="shared" si="1"/>
        <v>44080</v>
      </c>
      <c r="G56" s="25">
        <f t="shared" si="2"/>
        <v>44093</v>
      </c>
    </row>
    <row r="57" ht="14.25" customHeight="1">
      <c r="A57" s="25">
        <v>44097.0</v>
      </c>
      <c r="B57" s="26" t="s">
        <v>367</v>
      </c>
      <c r="C57" s="26">
        <v>1298.0</v>
      </c>
      <c r="D57" s="26">
        <v>2.0</v>
      </c>
      <c r="E57" s="26">
        <v>1.0</v>
      </c>
      <c r="F57" s="25">
        <f t="shared" si="1"/>
        <v>44080</v>
      </c>
      <c r="G57" s="25">
        <f t="shared" si="2"/>
        <v>44093</v>
      </c>
    </row>
    <row r="58" ht="14.25" customHeight="1">
      <c r="A58" s="25">
        <v>44097.0</v>
      </c>
      <c r="B58" s="26" t="s">
        <v>368</v>
      </c>
      <c r="C58" s="26">
        <v>881.0</v>
      </c>
      <c r="D58" s="26">
        <v>10.0</v>
      </c>
      <c r="E58" s="26">
        <v>0.0</v>
      </c>
      <c r="F58" s="25">
        <f t="shared" si="1"/>
        <v>44080</v>
      </c>
      <c r="G58" s="25">
        <f t="shared" si="2"/>
        <v>44093</v>
      </c>
    </row>
    <row r="59" ht="14.25" customHeight="1">
      <c r="A59" s="25">
        <v>44097.0</v>
      </c>
      <c r="B59" s="26" t="s">
        <v>369</v>
      </c>
      <c r="C59" s="26">
        <v>737.0</v>
      </c>
      <c r="D59" s="26">
        <v>10.0</v>
      </c>
      <c r="E59" s="26">
        <v>4.0</v>
      </c>
      <c r="F59" s="25">
        <f t="shared" si="1"/>
        <v>44080</v>
      </c>
      <c r="G59" s="25">
        <f t="shared" si="2"/>
        <v>44093</v>
      </c>
    </row>
    <row r="60" ht="14.25" customHeight="1">
      <c r="A60" s="25">
        <v>44097.0</v>
      </c>
      <c r="B60" s="26" t="s">
        <v>370</v>
      </c>
      <c r="C60" s="26">
        <v>634.0</v>
      </c>
      <c r="D60" s="26">
        <v>19.0</v>
      </c>
      <c r="E60" s="26">
        <v>9.0</v>
      </c>
      <c r="F60" s="25">
        <f t="shared" si="1"/>
        <v>44080</v>
      </c>
      <c r="G60" s="25">
        <f t="shared" si="2"/>
        <v>44093</v>
      </c>
    </row>
    <row r="61" ht="14.25" customHeight="1">
      <c r="A61" s="25">
        <v>44097.0</v>
      </c>
      <c r="B61" s="26" t="s">
        <v>371</v>
      </c>
      <c r="C61" s="26">
        <v>395.0</v>
      </c>
      <c r="D61" s="26">
        <v>17.0</v>
      </c>
      <c r="E61" s="26">
        <v>24.0</v>
      </c>
      <c r="F61" s="25">
        <f t="shared" si="1"/>
        <v>44080</v>
      </c>
      <c r="G61" s="25">
        <f t="shared" si="2"/>
        <v>44093</v>
      </c>
    </row>
    <row r="62" ht="14.25" customHeight="1">
      <c r="A62" s="25">
        <v>44097.0</v>
      </c>
      <c r="B62" s="26" t="s">
        <v>372</v>
      </c>
      <c r="C62" s="26">
        <v>168.0</v>
      </c>
      <c r="D62" s="26">
        <v>17.0</v>
      </c>
      <c r="E62" s="26">
        <v>37.0</v>
      </c>
      <c r="F62" s="25">
        <f t="shared" si="1"/>
        <v>44080</v>
      </c>
      <c r="G62" s="25">
        <f t="shared" si="2"/>
        <v>44093</v>
      </c>
    </row>
    <row r="63" ht="14.25" customHeight="1">
      <c r="A63" s="25">
        <v>44097.0</v>
      </c>
      <c r="B63" s="26" t="s">
        <v>373</v>
      </c>
      <c r="C63" s="26">
        <v>124.0</v>
      </c>
      <c r="D63" s="26">
        <v>21.0</v>
      </c>
      <c r="E63" s="26">
        <v>109.0</v>
      </c>
      <c r="F63" s="25">
        <f t="shared" si="1"/>
        <v>44080</v>
      </c>
      <c r="G63" s="25">
        <f t="shared" si="2"/>
        <v>44093</v>
      </c>
    </row>
    <row r="64" ht="14.25" customHeight="1">
      <c r="A64" s="25">
        <v>44097.0</v>
      </c>
      <c r="B64" s="26" t="s">
        <v>374</v>
      </c>
      <c r="C64" s="26">
        <v>3.0</v>
      </c>
      <c r="D64" s="26">
        <v>0.0</v>
      </c>
      <c r="E64" s="26">
        <v>0.0</v>
      </c>
      <c r="F64" s="25">
        <f t="shared" si="1"/>
        <v>44080</v>
      </c>
      <c r="G64" s="25">
        <f t="shared" si="2"/>
        <v>44093</v>
      </c>
    </row>
    <row r="65" ht="14.25" customHeight="1">
      <c r="A65" s="25">
        <v>44104.0</v>
      </c>
      <c r="B65" s="26" t="s">
        <v>366</v>
      </c>
      <c r="C65" s="26">
        <v>1154.0</v>
      </c>
      <c r="D65" s="26">
        <v>2.0</v>
      </c>
      <c r="E65" s="26">
        <v>0.0</v>
      </c>
      <c r="F65" s="25">
        <f t="shared" si="1"/>
        <v>44087</v>
      </c>
      <c r="G65" s="25">
        <f t="shared" si="2"/>
        <v>44100</v>
      </c>
    </row>
    <row r="66" ht="14.25" customHeight="1">
      <c r="A66" s="25">
        <v>44104.0</v>
      </c>
      <c r="B66" s="26" t="s">
        <v>367</v>
      </c>
      <c r="C66" s="26">
        <v>1439.0</v>
      </c>
      <c r="D66" s="26">
        <v>7.0</v>
      </c>
      <c r="E66" s="26">
        <v>1.0</v>
      </c>
      <c r="F66" s="25">
        <f t="shared" si="1"/>
        <v>44087</v>
      </c>
      <c r="G66" s="25">
        <f t="shared" si="2"/>
        <v>44100</v>
      </c>
    </row>
    <row r="67" ht="14.25" customHeight="1">
      <c r="A67" s="25">
        <v>44104.0</v>
      </c>
      <c r="B67" s="26" t="s">
        <v>368</v>
      </c>
      <c r="C67" s="26">
        <v>997.0</v>
      </c>
      <c r="D67" s="26">
        <v>11.0</v>
      </c>
      <c r="E67" s="26">
        <v>0.0</v>
      </c>
      <c r="F67" s="25">
        <f t="shared" si="1"/>
        <v>44087</v>
      </c>
      <c r="G67" s="25">
        <f t="shared" si="2"/>
        <v>44100</v>
      </c>
    </row>
    <row r="68" ht="14.25" customHeight="1">
      <c r="A68" s="25">
        <v>44104.0</v>
      </c>
      <c r="B68" s="26" t="s">
        <v>369</v>
      </c>
      <c r="C68" s="26">
        <v>797.0</v>
      </c>
      <c r="D68" s="26">
        <v>15.0</v>
      </c>
      <c r="E68" s="26">
        <v>3.0</v>
      </c>
      <c r="F68" s="25">
        <f t="shared" si="1"/>
        <v>44087</v>
      </c>
      <c r="G68" s="25">
        <f t="shared" si="2"/>
        <v>44100</v>
      </c>
    </row>
    <row r="69" ht="14.25" customHeight="1">
      <c r="A69" s="25">
        <v>44104.0</v>
      </c>
      <c r="B69" s="26" t="s">
        <v>370</v>
      </c>
      <c r="C69" s="26">
        <v>738.0</v>
      </c>
      <c r="D69" s="26">
        <v>22.0</v>
      </c>
      <c r="E69" s="26">
        <v>9.0</v>
      </c>
      <c r="F69" s="25">
        <f t="shared" si="1"/>
        <v>44087</v>
      </c>
      <c r="G69" s="25">
        <f t="shared" si="2"/>
        <v>44100</v>
      </c>
    </row>
    <row r="70" ht="14.25" customHeight="1">
      <c r="A70" s="25">
        <v>44104.0</v>
      </c>
      <c r="B70" s="26" t="s">
        <v>371</v>
      </c>
      <c r="C70" s="26">
        <v>448.0</v>
      </c>
      <c r="D70" s="26">
        <v>19.0</v>
      </c>
      <c r="E70" s="26">
        <v>24.0</v>
      </c>
      <c r="F70" s="25">
        <f t="shared" si="1"/>
        <v>44087</v>
      </c>
      <c r="G70" s="25">
        <f t="shared" si="2"/>
        <v>44100</v>
      </c>
    </row>
    <row r="71" ht="14.25" customHeight="1">
      <c r="A71" s="25">
        <v>44104.0</v>
      </c>
      <c r="B71" s="26" t="s">
        <v>372</v>
      </c>
      <c r="C71" s="26">
        <v>227.0</v>
      </c>
      <c r="D71" s="26">
        <v>18.0</v>
      </c>
      <c r="E71" s="26">
        <v>36.0</v>
      </c>
      <c r="F71" s="25">
        <f t="shared" si="1"/>
        <v>44087</v>
      </c>
      <c r="G71" s="25">
        <f t="shared" si="2"/>
        <v>44100</v>
      </c>
    </row>
    <row r="72" ht="14.25" customHeight="1">
      <c r="A72" s="25">
        <v>44104.0</v>
      </c>
      <c r="B72" s="26" t="s">
        <v>373</v>
      </c>
      <c r="C72" s="26">
        <v>152.0</v>
      </c>
      <c r="D72" s="26">
        <v>30.0</v>
      </c>
      <c r="E72" s="26">
        <v>129.0</v>
      </c>
      <c r="F72" s="25">
        <f t="shared" si="1"/>
        <v>44087</v>
      </c>
      <c r="G72" s="25">
        <f t="shared" si="2"/>
        <v>44100</v>
      </c>
    </row>
    <row r="73" ht="14.25" customHeight="1">
      <c r="A73" s="25">
        <v>44104.0</v>
      </c>
      <c r="B73" s="26" t="s">
        <v>374</v>
      </c>
      <c r="C73" s="26">
        <v>5.0</v>
      </c>
      <c r="D73" s="26">
        <v>0.0</v>
      </c>
      <c r="E73" s="26">
        <v>0.0</v>
      </c>
      <c r="F73" s="25">
        <f t="shared" si="1"/>
        <v>44087</v>
      </c>
      <c r="G73" s="25">
        <f t="shared" si="2"/>
        <v>44100</v>
      </c>
    </row>
    <row r="74" ht="14.25" customHeight="1">
      <c r="A74" s="25">
        <v>44111.0</v>
      </c>
      <c r="B74" s="26" t="s">
        <v>366</v>
      </c>
      <c r="C74" s="26">
        <v>1586.0</v>
      </c>
      <c r="D74" s="26">
        <v>1.0</v>
      </c>
      <c r="E74" s="26">
        <v>1.0</v>
      </c>
      <c r="F74" s="25">
        <f t="shared" si="1"/>
        <v>44094</v>
      </c>
      <c r="G74" s="25">
        <f t="shared" si="2"/>
        <v>44107</v>
      </c>
    </row>
    <row r="75" ht="14.25" customHeight="1">
      <c r="A75" s="25">
        <v>44111.0</v>
      </c>
      <c r="B75" s="26" t="s">
        <v>367</v>
      </c>
      <c r="C75" s="26">
        <v>1747.0</v>
      </c>
      <c r="D75" s="26">
        <v>7.0</v>
      </c>
      <c r="E75" s="26">
        <v>2.0</v>
      </c>
      <c r="F75" s="25">
        <f t="shared" si="1"/>
        <v>44094</v>
      </c>
      <c r="G75" s="25">
        <f t="shared" si="2"/>
        <v>44107</v>
      </c>
    </row>
    <row r="76" ht="14.25" customHeight="1">
      <c r="A76" s="25">
        <v>44111.0</v>
      </c>
      <c r="B76" s="26" t="s">
        <v>368</v>
      </c>
      <c r="C76" s="26">
        <v>1345.0</v>
      </c>
      <c r="D76" s="26">
        <v>10.0</v>
      </c>
      <c r="E76" s="26">
        <v>0.0</v>
      </c>
      <c r="F76" s="25">
        <f t="shared" si="1"/>
        <v>44094</v>
      </c>
      <c r="G76" s="25">
        <f t="shared" si="2"/>
        <v>44107</v>
      </c>
    </row>
    <row r="77" ht="14.25" customHeight="1">
      <c r="A77" s="25">
        <v>44111.0</v>
      </c>
      <c r="B77" s="26" t="s">
        <v>369</v>
      </c>
      <c r="C77" s="26">
        <v>1006.0</v>
      </c>
      <c r="D77" s="26">
        <v>14.0</v>
      </c>
      <c r="E77" s="26">
        <v>6.0</v>
      </c>
      <c r="F77" s="25">
        <f t="shared" si="1"/>
        <v>44094</v>
      </c>
      <c r="G77" s="25">
        <f t="shared" si="2"/>
        <v>44107</v>
      </c>
    </row>
    <row r="78" ht="14.25" customHeight="1">
      <c r="A78" s="25">
        <v>44111.0</v>
      </c>
      <c r="B78" s="26" t="s">
        <v>370</v>
      </c>
      <c r="C78" s="26">
        <v>932.0</v>
      </c>
      <c r="D78" s="26">
        <v>12.0</v>
      </c>
      <c r="E78" s="26">
        <v>13.0</v>
      </c>
      <c r="F78" s="25">
        <f t="shared" si="1"/>
        <v>44094</v>
      </c>
      <c r="G78" s="25">
        <f t="shared" si="2"/>
        <v>44107</v>
      </c>
    </row>
    <row r="79" ht="14.25" customHeight="1">
      <c r="A79" s="25">
        <v>44111.0</v>
      </c>
      <c r="B79" s="26" t="s">
        <v>371</v>
      </c>
      <c r="C79" s="26">
        <v>577.0</v>
      </c>
      <c r="D79" s="26">
        <v>23.0</v>
      </c>
      <c r="E79" s="26">
        <v>33.0</v>
      </c>
      <c r="F79" s="25">
        <f t="shared" si="1"/>
        <v>44094</v>
      </c>
      <c r="G79" s="25">
        <f t="shared" si="2"/>
        <v>44107</v>
      </c>
    </row>
    <row r="80" ht="14.25" customHeight="1">
      <c r="A80" s="25">
        <v>44111.0</v>
      </c>
      <c r="B80" s="26" t="s">
        <v>372</v>
      </c>
      <c r="C80" s="26">
        <v>292.0</v>
      </c>
      <c r="D80" s="26">
        <v>26.0</v>
      </c>
      <c r="E80" s="26">
        <v>38.0</v>
      </c>
      <c r="F80" s="25">
        <f t="shared" si="1"/>
        <v>44094</v>
      </c>
      <c r="G80" s="25">
        <f t="shared" si="2"/>
        <v>44107</v>
      </c>
    </row>
    <row r="81" ht="14.25" customHeight="1">
      <c r="A81" s="25">
        <v>44111.0</v>
      </c>
      <c r="B81" s="26" t="s">
        <v>373</v>
      </c>
      <c r="C81" s="26">
        <v>189.0</v>
      </c>
      <c r="D81" s="26">
        <v>40.0</v>
      </c>
      <c r="E81" s="26">
        <v>130.0</v>
      </c>
      <c r="F81" s="25">
        <f t="shared" si="1"/>
        <v>44094</v>
      </c>
      <c r="G81" s="25">
        <f t="shared" si="2"/>
        <v>44107</v>
      </c>
    </row>
    <row r="82" ht="14.25" customHeight="1">
      <c r="A82" s="25">
        <v>44111.0</v>
      </c>
      <c r="B82" s="26" t="s">
        <v>374</v>
      </c>
      <c r="C82" s="26">
        <v>2.0</v>
      </c>
      <c r="D82" s="26">
        <v>0.0</v>
      </c>
      <c r="E82" s="26">
        <v>0.0</v>
      </c>
      <c r="F82" s="25">
        <f t="shared" si="1"/>
        <v>44094</v>
      </c>
      <c r="G82" s="25">
        <f t="shared" si="2"/>
        <v>44107</v>
      </c>
    </row>
    <row r="83" ht="14.25" customHeight="1">
      <c r="A83" s="25">
        <v>44118.0</v>
      </c>
      <c r="B83" s="26" t="s">
        <v>366</v>
      </c>
      <c r="C83" s="26">
        <v>1747.0</v>
      </c>
      <c r="D83" s="26">
        <v>2.0</v>
      </c>
      <c r="E83" s="26">
        <v>1.0</v>
      </c>
      <c r="F83" s="25">
        <f t="shared" si="1"/>
        <v>44101</v>
      </c>
      <c r="G83" s="25">
        <f t="shared" si="2"/>
        <v>44114</v>
      </c>
    </row>
    <row r="84" ht="14.25" customHeight="1">
      <c r="A84" s="25">
        <v>44118.0</v>
      </c>
      <c r="B84" s="26" t="s">
        <v>367</v>
      </c>
      <c r="C84" s="26">
        <v>1831.0</v>
      </c>
      <c r="D84" s="26">
        <v>8.0</v>
      </c>
      <c r="E84" s="26">
        <v>1.0</v>
      </c>
      <c r="F84" s="25">
        <f t="shared" si="1"/>
        <v>44101</v>
      </c>
      <c r="G84" s="25">
        <f t="shared" si="2"/>
        <v>44114</v>
      </c>
    </row>
    <row r="85" ht="14.25" customHeight="1">
      <c r="A85" s="25">
        <v>44118.0</v>
      </c>
      <c r="B85" s="26" t="s">
        <v>368</v>
      </c>
      <c r="C85" s="26">
        <v>1546.0</v>
      </c>
      <c r="D85" s="26">
        <v>10.0</v>
      </c>
      <c r="E85" s="26">
        <v>0.0</v>
      </c>
      <c r="F85" s="25">
        <f t="shared" si="1"/>
        <v>44101</v>
      </c>
      <c r="G85" s="25">
        <f t="shared" si="2"/>
        <v>44114</v>
      </c>
    </row>
    <row r="86" ht="14.25" customHeight="1">
      <c r="A86" s="25">
        <v>44118.0</v>
      </c>
      <c r="B86" s="26" t="s">
        <v>369</v>
      </c>
      <c r="C86" s="26">
        <v>1329.0</v>
      </c>
      <c r="D86" s="26">
        <v>13.0</v>
      </c>
      <c r="E86" s="26">
        <v>6.0</v>
      </c>
      <c r="F86" s="25">
        <f t="shared" si="1"/>
        <v>44101</v>
      </c>
      <c r="G86" s="25">
        <f t="shared" si="2"/>
        <v>44114</v>
      </c>
    </row>
    <row r="87" ht="14.25" customHeight="1">
      <c r="A87" s="25">
        <v>44118.0</v>
      </c>
      <c r="B87" s="26" t="s">
        <v>370</v>
      </c>
      <c r="C87" s="26">
        <v>1208.0</v>
      </c>
      <c r="D87" s="26">
        <v>16.0</v>
      </c>
      <c r="E87" s="26">
        <v>13.0</v>
      </c>
      <c r="F87" s="25">
        <f t="shared" si="1"/>
        <v>44101</v>
      </c>
      <c r="G87" s="25">
        <f t="shared" si="2"/>
        <v>44114</v>
      </c>
    </row>
    <row r="88" ht="14.25" customHeight="1">
      <c r="A88" s="25">
        <v>44118.0</v>
      </c>
      <c r="B88" s="26" t="s">
        <v>371</v>
      </c>
      <c r="C88" s="26">
        <v>710.0</v>
      </c>
      <c r="D88" s="26">
        <v>32.0</v>
      </c>
      <c r="E88" s="26">
        <v>27.0</v>
      </c>
      <c r="F88" s="25">
        <f t="shared" si="1"/>
        <v>44101</v>
      </c>
      <c r="G88" s="25">
        <f t="shared" si="2"/>
        <v>44114</v>
      </c>
    </row>
    <row r="89" ht="14.25" customHeight="1">
      <c r="A89" s="25">
        <v>44118.0</v>
      </c>
      <c r="B89" s="26" t="s">
        <v>372</v>
      </c>
      <c r="C89" s="26">
        <v>364.0</v>
      </c>
      <c r="D89" s="26">
        <v>42.0</v>
      </c>
      <c r="E89" s="26">
        <v>41.0</v>
      </c>
      <c r="F89" s="25">
        <f t="shared" si="1"/>
        <v>44101</v>
      </c>
      <c r="G89" s="25">
        <f t="shared" si="2"/>
        <v>44114</v>
      </c>
    </row>
    <row r="90" ht="14.25" customHeight="1">
      <c r="A90" s="25">
        <v>44118.0</v>
      </c>
      <c r="B90" s="26" t="s">
        <v>373</v>
      </c>
      <c r="C90" s="26">
        <v>251.0</v>
      </c>
      <c r="D90" s="26">
        <v>37.0</v>
      </c>
      <c r="E90" s="26">
        <v>106.0</v>
      </c>
      <c r="F90" s="25">
        <f t="shared" si="1"/>
        <v>44101</v>
      </c>
      <c r="G90" s="25">
        <f t="shared" si="2"/>
        <v>44114</v>
      </c>
    </row>
    <row r="91" ht="14.25" customHeight="1">
      <c r="A91" s="25">
        <v>44118.0</v>
      </c>
      <c r="B91" s="26" t="s">
        <v>374</v>
      </c>
      <c r="C91" s="26">
        <v>7.0</v>
      </c>
      <c r="D91" s="26">
        <v>0.0</v>
      </c>
      <c r="E91" s="26">
        <v>0.0</v>
      </c>
      <c r="F91" s="25">
        <f t="shared" si="1"/>
        <v>44101</v>
      </c>
      <c r="G91" s="25">
        <f t="shared" si="2"/>
        <v>44114</v>
      </c>
    </row>
    <row r="92" ht="14.25" customHeight="1">
      <c r="A92" s="25">
        <v>44125.0</v>
      </c>
      <c r="B92" s="26" t="s">
        <v>366</v>
      </c>
      <c r="C92" s="26">
        <v>1914.0</v>
      </c>
      <c r="D92" s="26">
        <v>5.0</v>
      </c>
      <c r="E92" s="26">
        <v>0.0</v>
      </c>
      <c r="F92" s="25">
        <f t="shared" si="1"/>
        <v>44108</v>
      </c>
      <c r="G92" s="25">
        <f t="shared" si="2"/>
        <v>44121</v>
      </c>
    </row>
    <row r="93" ht="14.25" customHeight="1">
      <c r="A93" s="25">
        <v>44125.0</v>
      </c>
      <c r="B93" s="26" t="s">
        <v>367</v>
      </c>
      <c r="C93" s="26">
        <v>1813.0</v>
      </c>
      <c r="D93" s="26">
        <v>7.0</v>
      </c>
      <c r="E93" s="26">
        <v>1.0</v>
      </c>
      <c r="F93" s="25">
        <f t="shared" si="1"/>
        <v>44108</v>
      </c>
      <c r="G93" s="25">
        <f t="shared" si="2"/>
        <v>44121</v>
      </c>
    </row>
    <row r="94" ht="14.25" customHeight="1">
      <c r="A94" s="25">
        <v>44125.0</v>
      </c>
      <c r="B94" s="26" t="s">
        <v>368</v>
      </c>
      <c r="C94" s="26">
        <v>1610.0</v>
      </c>
      <c r="D94" s="26">
        <v>5.0</v>
      </c>
      <c r="E94" s="26">
        <v>0.0</v>
      </c>
      <c r="F94" s="25">
        <f t="shared" si="1"/>
        <v>44108</v>
      </c>
      <c r="G94" s="25">
        <f t="shared" si="2"/>
        <v>44121</v>
      </c>
    </row>
    <row r="95" ht="14.25" customHeight="1">
      <c r="A95" s="25">
        <v>44125.0</v>
      </c>
      <c r="B95" s="26" t="s">
        <v>369</v>
      </c>
      <c r="C95" s="26">
        <v>1422.0</v>
      </c>
      <c r="D95" s="26">
        <v>9.0</v>
      </c>
      <c r="E95" s="26">
        <v>4.0</v>
      </c>
      <c r="F95" s="25">
        <f t="shared" si="1"/>
        <v>44108</v>
      </c>
      <c r="G95" s="25">
        <f t="shared" si="2"/>
        <v>44121</v>
      </c>
    </row>
    <row r="96" ht="14.25" customHeight="1">
      <c r="A96" s="25">
        <v>44125.0</v>
      </c>
      <c r="B96" s="26" t="s">
        <v>370</v>
      </c>
      <c r="C96" s="26">
        <v>1333.0</v>
      </c>
      <c r="D96" s="26">
        <v>19.0</v>
      </c>
      <c r="E96" s="26">
        <v>12.0</v>
      </c>
      <c r="F96" s="25">
        <f t="shared" si="1"/>
        <v>44108</v>
      </c>
      <c r="G96" s="25">
        <f t="shared" si="2"/>
        <v>44121</v>
      </c>
    </row>
    <row r="97" ht="14.25" customHeight="1">
      <c r="A97" s="25">
        <v>44125.0</v>
      </c>
      <c r="B97" s="26" t="s">
        <v>371</v>
      </c>
      <c r="C97" s="26">
        <v>772.0</v>
      </c>
      <c r="D97" s="26">
        <v>25.0</v>
      </c>
      <c r="E97" s="26">
        <v>22.0</v>
      </c>
      <c r="F97" s="25">
        <f t="shared" si="1"/>
        <v>44108</v>
      </c>
      <c r="G97" s="25">
        <f t="shared" si="2"/>
        <v>44121</v>
      </c>
    </row>
    <row r="98" ht="14.25" customHeight="1">
      <c r="A98" s="25">
        <v>44125.0</v>
      </c>
      <c r="B98" s="26" t="s">
        <v>372</v>
      </c>
      <c r="C98" s="26">
        <v>404.0</v>
      </c>
      <c r="D98" s="26">
        <v>38.0</v>
      </c>
      <c r="E98" s="26">
        <v>55.0</v>
      </c>
      <c r="F98" s="25">
        <f t="shared" si="1"/>
        <v>44108</v>
      </c>
      <c r="G98" s="25">
        <f t="shared" si="2"/>
        <v>44121</v>
      </c>
    </row>
    <row r="99" ht="14.25" customHeight="1">
      <c r="A99" s="25">
        <v>44125.0</v>
      </c>
      <c r="B99" s="26" t="s">
        <v>373</v>
      </c>
      <c r="C99" s="26">
        <v>297.0</v>
      </c>
      <c r="D99" s="26">
        <v>43.0</v>
      </c>
      <c r="E99" s="26">
        <v>134.0</v>
      </c>
      <c r="F99" s="25">
        <f t="shared" si="1"/>
        <v>44108</v>
      </c>
      <c r="G99" s="25">
        <f t="shared" si="2"/>
        <v>44121</v>
      </c>
    </row>
    <row r="100" ht="14.25" customHeight="1">
      <c r="A100" s="25">
        <v>44125.0</v>
      </c>
      <c r="B100" s="26" t="s">
        <v>374</v>
      </c>
      <c r="C100" s="26">
        <v>19.0</v>
      </c>
      <c r="D100" s="26">
        <v>0.0</v>
      </c>
      <c r="E100" s="26">
        <v>0.0</v>
      </c>
      <c r="F100" s="25">
        <f t="shared" si="1"/>
        <v>44108</v>
      </c>
      <c r="G100" s="25">
        <f t="shared" si="2"/>
        <v>44121</v>
      </c>
    </row>
    <row r="101" ht="14.25" customHeight="1">
      <c r="A101" s="25">
        <v>44131.0</v>
      </c>
      <c r="B101" s="26" t="s">
        <v>366</v>
      </c>
      <c r="C101" s="26">
        <v>2450.0</v>
      </c>
      <c r="D101" s="26">
        <v>6.0</v>
      </c>
      <c r="E101" s="26">
        <v>0.0</v>
      </c>
      <c r="F101" s="25">
        <f t="shared" si="1"/>
        <v>44114</v>
      </c>
      <c r="G101" s="25">
        <f t="shared" si="2"/>
        <v>44127</v>
      </c>
    </row>
    <row r="102" ht="14.25" customHeight="1">
      <c r="A102" s="25">
        <v>44131.0</v>
      </c>
      <c r="B102" s="26" t="s">
        <v>367</v>
      </c>
      <c r="C102" s="26">
        <v>2264.0</v>
      </c>
      <c r="D102" s="26">
        <v>8.0</v>
      </c>
      <c r="E102" s="26">
        <v>2.0</v>
      </c>
      <c r="F102" s="25">
        <f t="shared" si="1"/>
        <v>44114</v>
      </c>
      <c r="G102" s="25">
        <f t="shared" si="2"/>
        <v>44127</v>
      </c>
    </row>
    <row r="103" ht="14.25" customHeight="1">
      <c r="A103" s="25">
        <v>44131.0</v>
      </c>
      <c r="B103" s="26" t="s">
        <v>368</v>
      </c>
      <c r="C103" s="26">
        <v>2189.0</v>
      </c>
      <c r="D103" s="26">
        <v>8.0</v>
      </c>
      <c r="E103" s="26">
        <v>0.0</v>
      </c>
      <c r="F103" s="25">
        <f t="shared" si="1"/>
        <v>44114</v>
      </c>
      <c r="G103" s="25">
        <f t="shared" si="2"/>
        <v>44127</v>
      </c>
    </row>
    <row r="104" ht="14.25" customHeight="1">
      <c r="A104" s="25">
        <v>44131.0</v>
      </c>
      <c r="B104" s="26" t="s">
        <v>369</v>
      </c>
      <c r="C104" s="26">
        <v>1807.0</v>
      </c>
      <c r="D104" s="26">
        <v>9.0</v>
      </c>
      <c r="E104" s="26">
        <v>4.0</v>
      </c>
      <c r="F104" s="25">
        <f t="shared" si="1"/>
        <v>44114</v>
      </c>
      <c r="G104" s="25">
        <f t="shared" si="2"/>
        <v>44127</v>
      </c>
    </row>
    <row r="105" ht="14.25" customHeight="1">
      <c r="A105" s="25">
        <v>44131.0</v>
      </c>
      <c r="B105" s="26" t="s">
        <v>370</v>
      </c>
      <c r="C105" s="26">
        <v>1638.0</v>
      </c>
      <c r="D105" s="26">
        <v>14.0</v>
      </c>
      <c r="E105" s="26">
        <v>15.0</v>
      </c>
      <c r="F105" s="25">
        <f t="shared" si="1"/>
        <v>44114</v>
      </c>
      <c r="G105" s="25">
        <f t="shared" si="2"/>
        <v>44127</v>
      </c>
    </row>
    <row r="106" ht="14.25" customHeight="1">
      <c r="A106" s="25">
        <v>44131.0</v>
      </c>
      <c r="B106" s="26" t="s">
        <v>371</v>
      </c>
      <c r="C106" s="26">
        <v>1129.0</v>
      </c>
      <c r="D106" s="26">
        <v>24.0</v>
      </c>
      <c r="E106" s="26">
        <v>36.0</v>
      </c>
      <c r="F106" s="25">
        <f t="shared" si="1"/>
        <v>44114</v>
      </c>
      <c r="G106" s="25">
        <f t="shared" si="2"/>
        <v>44127</v>
      </c>
    </row>
    <row r="107" ht="14.25" customHeight="1">
      <c r="A107" s="25">
        <v>44131.0</v>
      </c>
      <c r="B107" s="26" t="s">
        <v>372</v>
      </c>
      <c r="C107" s="26">
        <v>513.0</v>
      </c>
      <c r="D107" s="26">
        <v>42.0</v>
      </c>
      <c r="E107" s="26">
        <v>50.0</v>
      </c>
      <c r="F107" s="25">
        <f t="shared" si="1"/>
        <v>44114</v>
      </c>
      <c r="G107" s="25">
        <f t="shared" si="2"/>
        <v>44127</v>
      </c>
    </row>
    <row r="108" ht="14.25" customHeight="1">
      <c r="A108" s="25">
        <v>44131.0</v>
      </c>
      <c r="B108" s="26" t="s">
        <v>373</v>
      </c>
      <c r="C108" s="26">
        <v>383.0</v>
      </c>
      <c r="D108" s="26">
        <v>50.0</v>
      </c>
      <c r="E108" s="26">
        <v>159.0</v>
      </c>
      <c r="F108" s="25">
        <f t="shared" si="1"/>
        <v>44114</v>
      </c>
      <c r="G108" s="25">
        <f t="shared" si="2"/>
        <v>44127</v>
      </c>
    </row>
    <row r="109" ht="14.25" customHeight="1">
      <c r="A109" s="25">
        <v>44131.0</v>
      </c>
      <c r="B109" s="26" t="s">
        <v>374</v>
      </c>
      <c r="C109" s="26">
        <v>6.0</v>
      </c>
      <c r="D109" s="26">
        <v>0.0</v>
      </c>
      <c r="E109" s="26">
        <v>0.0</v>
      </c>
      <c r="F109" s="25">
        <f t="shared" si="1"/>
        <v>44114</v>
      </c>
      <c r="G109" s="25">
        <f t="shared" si="2"/>
        <v>44127</v>
      </c>
    </row>
    <row r="110" ht="14.25" customHeight="1">
      <c r="A110" s="25">
        <v>44139.0</v>
      </c>
      <c r="B110" s="26" t="s">
        <v>366</v>
      </c>
      <c r="C110" s="26">
        <v>2964.0</v>
      </c>
      <c r="D110" s="26">
        <v>4.0</v>
      </c>
      <c r="E110" s="26">
        <v>0.0</v>
      </c>
      <c r="F110" s="25">
        <f t="shared" si="1"/>
        <v>44122</v>
      </c>
      <c r="G110" s="25">
        <f t="shared" si="2"/>
        <v>44135</v>
      </c>
    </row>
    <row r="111" ht="14.25" customHeight="1">
      <c r="A111" s="25">
        <v>44139.0</v>
      </c>
      <c r="B111" s="26" t="s">
        <v>367</v>
      </c>
      <c r="C111" s="26">
        <v>3004.0</v>
      </c>
      <c r="D111" s="26">
        <v>6.0</v>
      </c>
      <c r="E111" s="26">
        <v>2.0</v>
      </c>
      <c r="F111" s="25">
        <f t="shared" si="1"/>
        <v>44122</v>
      </c>
      <c r="G111" s="25">
        <f t="shared" si="2"/>
        <v>44135</v>
      </c>
    </row>
    <row r="112" ht="14.25" customHeight="1">
      <c r="A112" s="25">
        <v>44139.0</v>
      </c>
      <c r="B112" s="26" t="s">
        <v>368</v>
      </c>
      <c r="C112" s="26">
        <v>2901.0</v>
      </c>
      <c r="D112" s="26">
        <v>9.0</v>
      </c>
      <c r="E112" s="26">
        <v>0.0</v>
      </c>
      <c r="F112" s="25">
        <f t="shared" si="1"/>
        <v>44122</v>
      </c>
      <c r="G112" s="25">
        <f t="shared" si="2"/>
        <v>44135</v>
      </c>
    </row>
    <row r="113" ht="14.25" customHeight="1">
      <c r="A113" s="25">
        <v>44139.0</v>
      </c>
      <c r="B113" s="26" t="s">
        <v>369</v>
      </c>
      <c r="C113" s="26">
        <v>2393.0</v>
      </c>
      <c r="D113" s="26">
        <v>12.0</v>
      </c>
      <c r="E113" s="26">
        <v>6.0</v>
      </c>
      <c r="F113" s="25">
        <f t="shared" si="1"/>
        <v>44122</v>
      </c>
      <c r="G113" s="25">
        <f t="shared" si="2"/>
        <v>44135</v>
      </c>
    </row>
    <row r="114" ht="14.25" customHeight="1">
      <c r="A114" s="25">
        <v>44139.0</v>
      </c>
      <c r="B114" s="26" t="s">
        <v>370</v>
      </c>
      <c r="C114" s="26">
        <v>2121.0</v>
      </c>
      <c r="D114" s="26">
        <v>19.0</v>
      </c>
      <c r="E114" s="26">
        <v>13.0</v>
      </c>
      <c r="F114" s="25">
        <f t="shared" si="1"/>
        <v>44122</v>
      </c>
      <c r="G114" s="25">
        <f t="shared" si="2"/>
        <v>44135</v>
      </c>
    </row>
    <row r="115" ht="14.25" customHeight="1">
      <c r="A115" s="25">
        <v>44139.0</v>
      </c>
      <c r="B115" s="26" t="s">
        <v>371</v>
      </c>
      <c r="C115" s="26">
        <v>1488.0</v>
      </c>
      <c r="D115" s="26">
        <v>33.0</v>
      </c>
      <c r="E115" s="26">
        <v>32.0</v>
      </c>
      <c r="F115" s="25">
        <f t="shared" si="1"/>
        <v>44122</v>
      </c>
      <c r="G115" s="25">
        <f t="shared" si="2"/>
        <v>44135</v>
      </c>
    </row>
    <row r="116" ht="14.25" customHeight="1">
      <c r="A116" s="25">
        <v>44139.0</v>
      </c>
      <c r="B116" s="26" t="s">
        <v>372</v>
      </c>
      <c r="C116" s="26">
        <v>700.0</v>
      </c>
      <c r="D116" s="26">
        <v>49.0</v>
      </c>
      <c r="E116" s="26">
        <v>53.0</v>
      </c>
      <c r="F116" s="25">
        <f t="shared" si="1"/>
        <v>44122</v>
      </c>
      <c r="G116" s="25">
        <f t="shared" si="2"/>
        <v>44135</v>
      </c>
    </row>
    <row r="117" ht="14.25" customHeight="1">
      <c r="A117" s="25">
        <v>44139.0</v>
      </c>
      <c r="B117" s="26" t="s">
        <v>373</v>
      </c>
      <c r="C117" s="26">
        <v>443.0</v>
      </c>
      <c r="D117" s="26">
        <v>53.0</v>
      </c>
      <c r="E117" s="26">
        <v>135.0</v>
      </c>
      <c r="F117" s="25">
        <f t="shared" si="1"/>
        <v>44122</v>
      </c>
      <c r="G117" s="25">
        <f t="shared" si="2"/>
        <v>44135</v>
      </c>
    </row>
    <row r="118" ht="14.25" customHeight="1">
      <c r="A118" s="25">
        <v>44139.0</v>
      </c>
      <c r="B118" s="26" t="s">
        <v>374</v>
      </c>
      <c r="C118" s="26">
        <v>18.0</v>
      </c>
      <c r="D118" s="26">
        <v>0.0</v>
      </c>
      <c r="E118" s="26">
        <v>0.0</v>
      </c>
      <c r="F118" s="25">
        <f t="shared" si="1"/>
        <v>44122</v>
      </c>
      <c r="G118" s="25">
        <f t="shared" si="2"/>
        <v>44135</v>
      </c>
    </row>
    <row r="119" ht="14.25" customHeight="1">
      <c r="A119" s="25">
        <v>44146.0</v>
      </c>
      <c r="B119" s="26" t="s">
        <v>366</v>
      </c>
      <c r="C119" s="26">
        <v>3732.0</v>
      </c>
      <c r="D119" s="26">
        <v>7.0</v>
      </c>
      <c r="E119" s="26">
        <v>0.0</v>
      </c>
      <c r="F119" s="25">
        <f t="shared" si="1"/>
        <v>44129</v>
      </c>
      <c r="G119" s="25">
        <f t="shared" si="2"/>
        <v>44142</v>
      </c>
    </row>
    <row r="120" ht="14.25" customHeight="1">
      <c r="A120" s="25">
        <v>44146.0</v>
      </c>
      <c r="B120" s="26" t="s">
        <v>367</v>
      </c>
      <c r="C120" s="26">
        <v>4600.0</v>
      </c>
      <c r="D120" s="26">
        <v>6.0</v>
      </c>
      <c r="E120" s="26">
        <v>1.0</v>
      </c>
      <c r="F120" s="25">
        <f t="shared" si="1"/>
        <v>44129</v>
      </c>
      <c r="G120" s="25">
        <f t="shared" si="2"/>
        <v>44142</v>
      </c>
    </row>
    <row r="121" ht="14.25" customHeight="1">
      <c r="A121" s="25">
        <v>44146.0</v>
      </c>
      <c r="B121" s="26" t="s">
        <v>368</v>
      </c>
      <c r="C121" s="26">
        <v>3727.0</v>
      </c>
      <c r="D121" s="26">
        <v>8.0</v>
      </c>
      <c r="E121" s="26">
        <v>2.0</v>
      </c>
      <c r="F121" s="25">
        <f t="shared" si="1"/>
        <v>44129</v>
      </c>
      <c r="G121" s="25">
        <f t="shared" si="2"/>
        <v>44142</v>
      </c>
    </row>
    <row r="122" ht="14.25" customHeight="1">
      <c r="A122" s="25">
        <v>44146.0</v>
      </c>
      <c r="B122" s="26" t="s">
        <v>369</v>
      </c>
      <c r="C122" s="26">
        <v>3096.0</v>
      </c>
      <c r="D122" s="26">
        <v>22.0</v>
      </c>
      <c r="E122" s="26">
        <v>7.0</v>
      </c>
      <c r="F122" s="25">
        <f t="shared" si="1"/>
        <v>44129</v>
      </c>
      <c r="G122" s="25">
        <f t="shared" si="2"/>
        <v>44142</v>
      </c>
    </row>
    <row r="123" ht="14.25" customHeight="1">
      <c r="A123" s="25">
        <v>44146.0</v>
      </c>
      <c r="B123" s="26" t="s">
        <v>370</v>
      </c>
      <c r="C123" s="26">
        <v>2873.0</v>
      </c>
      <c r="D123" s="26">
        <v>23.0</v>
      </c>
      <c r="E123" s="26">
        <v>10.0</v>
      </c>
      <c r="F123" s="25">
        <f t="shared" si="1"/>
        <v>44129</v>
      </c>
      <c r="G123" s="25">
        <f t="shared" si="2"/>
        <v>44142</v>
      </c>
    </row>
    <row r="124" ht="14.25" customHeight="1">
      <c r="A124" s="25">
        <v>44146.0</v>
      </c>
      <c r="B124" s="26" t="s">
        <v>371</v>
      </c>
      <c r="C124" s="26">
        <v>1889.0</v>
      </c>
      <c r="D124" s="26">
        <v>36.0</v>
      </c>
      <c r="E124" s="26">
        <v>34.0</v>
      </c>
      <c r="F124" s="25">
        <f t="shared" si="1"/>
        <v>44129</v>
      </c>
      <c r="G124" s="25">
        <f t="shared" si="2"/>
        <v>44142</v>
      </c>
    </row>
    <row r="125" ht="14.25" customHeight="1">
      <c r="A125" s="25">
        <v>44146.0</v>
      </c>
      <c r="B125" s="26" t="s">
        <v>372</v>
      </c>
      <c r="C125" s="26">
        <v>895.0</v>
      </c>
      <c r="D125" s="26">
        <v>60.0</v>
      </c>
      <c r="E125" s="26">
        <v>63.0</v>
      </c>
      <c r="F125" s="25">
        <f t="shared" si="1"/>
        <v>44129</v>
      </c>
      <c r="G125" s="25">
        <f t="shared" si="2"/>
        <v>44142</v>
      </c>
    </row>
    <row r="126" ht="14.25" customHeight="1">
      <c r="A126" s="25">
        <v>44146.0</v>
      </c>
      <c r="B126" s="26" t="s">
        <v>373</v>
      </c>
      <c r="C126" s="26">
        <v>603.0</v>
      </c>
      <c r="D126" s="26">
        <v>71.0</v>
      </c>
      <c r="E126" s="26">
        <v>163.0</v>
      </c>
      <c r="F126" s="25">
        <f t="shared" si="1"/>
        <v>44129</v>
      </c>
      <c r="G126" s="25">
        <f t="shared" si="2"/>
        <v>44142</v>
      </c>
    </row>
    <row r="127" ht="14.25" customHeight="1">
      <c r="A127" s="25">
        <v>44146.0</v>
      </c>
      <c r="B127" s="26" t="s">
        <v>374</v>
      </c>
      <c r="C127" s="26">
        <v>9.0</v>
      </c>
      <c r="D127" s="26">
        <v>0.0</v>
      </c>
      <c r="E127" s="26">
        <v>0.0</v>
      </c>
      <c r="F127" s="25">
        <f t="shared" si="1"/>
        <v>44129</v>
      </c>
      <c r="G127" s="25">
        <f t="shared" si="2"/>
        <v>44142</v>
      </c>
    </row>
    <row r="128" ht="14.25" customHeight="1">
      <c r="A128" s="25">
        <v>44153.0</v>
      </c>
      <c r="B128" s="26" t="s">
        <v>366</v>
      </c>
      <c r="C128" s="26">
        <v>5168.0</v>
      </c>
      <c r="D128" s="26">
        <v>9.0</v>
      </c>
      <c r="E128" s="26">
        <v>0.0</v>
      </c>
      <c r="F128" s="25">
        <f t="shared" si="1"/>
        <v>44136</v>
      </c>
      <c r="G128" s="25">
        <f t="shared" si="2"/>
        <v>44149</v>
      </c>
    </row>
    <row r="129" ht="14.25" customHeight="1">
      <c r="A129" s="25">
        <v>44153.0</v>
      </c>
      <c r="B129" s="26" t="s">
        <v>367</v>
      </c>
      <c r="C129" s="26">
        <v>6684.0</v>
      </c>
      <c r="D129" s="26">
        <v>11.0</v>
      </c>
      <c r="E129" s="26">
        <v>0.0</v>
      </c>
      <c r="F129" s="25">
        <f t="shared" si="1"/>
        <v>44136</v>
      </c>
      <c r="G129" s="25">
        <f t="shared" si="2"/>
        <v>44149</v>
      </c>
    </row>
    <row r="130" ht="14.25" customHeight="1">
      <c r="A130" s="25">
        <v>44153.0</v>
      </c>
      <c r="B130" s="26" t="s">
        <v>368</v>
      </c>
      <c r="C130" s="26">
        <v>5235.0</v>
      </c>
      <c r="D130" s="26">
        <v>15.0</v>
      </c>
      <c r="E130" s="26">
        <v>3.0</v>
      </c>
      <c r="F130" s="25">
        <f t="shared" si="1"/>
        <v>44136</v>
      </c>
      <c r="G130" s="25">
        <f t="shared" si="2"/>
        <v>44149</v>
      </c>
    </row>
    <row r="131" ht="14.25" customHeight="1">
      <c r="A131" s="25">
        <v>44153.0</v>
      </c>
      <c r="B131" s="26" t="s">
        <v>369</v>
      </c>
      <c r="C131" s="26">
        <v>4315.0</v>
      </c>
      <c r="D131" s="26">
        <v>28.0</v>
      </c>
      <c r="E131" s="26">
        <v>4.0</v>
      </c>
      <c r="F131" s="25">
        <f t="shared" si="1"/>
        <v>44136</v>
      </c>
      <c r="G131" s="25">
        <f t="shared" si="2"/>
        <v>44149</v>
      </c>
    </row>
    <row r="132" ht="14.25" customHeight="1">
      <c r="A132" s="25">
        <v>44153.0</v>
      </c>
      <c r="B132" s="26" t="s">
        <v>370</v>
      </c>
      <c r="C132" s="26">
        <v>4172.0</v>
      </c>
      <c r="D132" s="26">
        <v>29.0</v>
      </c>
      <c r="E132" s="26">
        <v>8.0</v>
      </c>
      <c r="F132" s="25">
        <f t="shared" si="1"/>
        <v>44136</v>
      </c>
      <c r="G132" s="25">
        <f t="shared" si="2"/>
        <v>44149</v>
      </c>
    </row>
    <row r="133" ht="14.25" customHeight="1">
      <c r="A133" s="25">
        <v>44153.0</v>
      </c>
      <c r="B133" s="26" t="s">
        <v>371</v>
      </c>
      <c r="C133" s="26">
        <v>2725.0</v>
      </c>
      <c r="D133" s="26">
        <v>38.0</v>
      </c>
      <c r="E133" s="26">
        <v>34.0</v>
      </c>
      <c r="F133" s="25">
        <f t="shared" si="1"/>
        <v>44136</v>
      </c>
      <c r="G133" s="25">
        <f t="shared" si="2"/>
        <v>44149</v>
      </c>
    </row>
    <row r="134" ht="14.25" customHeight="1">
      <c r="A134" s="25">
        <v>44153.0</v>
      </c>
      <c r="B134" s="26" t="s">
        <v>372</v>
      </c>
      <c r="C134" s="26">
        <v>1226.0</v>
      </c>
      <c r="D134" s="26">
        <v>61.0</v>
      </c>
      <c r="E134" s="26">
        <v>69.0</v>
      </c>
      <c r="F134" s="25">
        <f t="shared" si="1"/>
        <v>44136</v>
      </c>
      <c r="G134" s="25">
        <f t="shared" si="2"/>
        <v>44149</v>
      </c>
    </row>
    <row r="135" ht="14.25" customHeight="1">
      <c r="A135" s="25">
        <v>44153.0</v>
      </c>
      <c r="B135" s="26" t="s">
        <v>373</v>
      </c>
      <c r="C135" s="26">
        <v>914.0</v>
      </c>
      <c r="D135" s="26">
        <v>91.0</v>
      </c>
      <c r="E135" s="26">
        <v>201.0</v>
      </c>
      <c r="F135" s="25">
        <f t="shared" si="1"/>
        <v>44136</v>
      </c>
      <c r="G135" s="25">
        <f t="shared" si="2"/>
        <v>44149</v>
      </c>
    </row>
    <row r="136" ht="14.25" customHeight="1">
      <c r="A136" s="25">
        <v>44153.0</v>
      </c>
      <c r="B136" s="26" t="s">
        <v>374</v>
      </c>
      <c r="C136" s="26">
        <v>23.0</v>
      </c>
      <c r="D136" s="26">
        <v>0.0</v>
      </c>
      <c r="E136" s="26">
        <v>0.0</v>
      </c>
      <c r="F136" s="25">
        <f t="shared" si="1"/>
        <v>44136</v>
      </c>
      <c r="G136" s="25">
        <f t="shared" si="2"/>
        <v>44149</v>
      </c>
    </row>
    <row r="137" ht="14.25" customHeight="1">
      <c r="A137" s="25">
        <v>44160.0</v>
      </c>
      <c r="B137" s="26" t="s">
        <v>366</v>
      </c>
      <c r="C137" s="26">
        <v>6118.0</v>
      </c>
      <c r="D137" s="26">
        <v>7.0</v>
      </c>
      <c r="E137" s="26">
        <v>0.0</v>
      </c>
      <c r="F137" s="25">
        <f t="shared" si="1"/>
        <v>44143</v>
      </c>
      <c r="G137" s="25">
        <f t="shared" si="2"/>
        <v>44156</v>
      </c>
    </row>
    <row r="138" ht="14.25" customHeight="1">
      <c r="A138" s="25">
        <v>44160.0</v>
      </c>
      <c r="B138" s="26" t="s">
        <v>367</v>
      </c>
      <c r="C138" s="26">
        <v>7608.0</v>
      </c>
      <c r="D138" s="26">
        <v>18.0</v>
      </c>
      <c r="E138" s="26">
        <v>0.0</v>
      </c>
      <c r="F138" s="25">
        <f t="shared" si="1"/>
        <v>44143</v>
      </c>
      <c r="G138" s="25">
        <f t="shared" si="2"/>
        <v>44156</v>
      </c>
    </row>
    <row r="139" ht="14.25" customHeight="1">
      <c r="A139" s="25">
        <v>44160.0</v>
      </c>
      <c r="B139" s="26" t="s">
        <v>368</v>
      </c>
      <c r="C139" s="26">
        <v>6239.0</v>
      </c>
      <c r="D139" s="26">
        <v>23.0</v>
      </c>
      <c r="E139" s="26">
        <v>5.0</v>
      </c>
      <c r="F139" s="25">
        <f t="shared" si="1"/>
        <v>44143</v>
      </c>
      <c r="G139" s="25">
        <f t="shared" si="2"/>
        <v>44156</v>
      </c>
    </row>
    <row r="140" ht="14.25" customHeight="1">
      <c r="A140" s="25">
        <v>44160.0</v>
      </c>
      <c r="B140" s="26" t="s">
        <v>369</v>
      </c>
      <c r="C140" s="26">
        <v>4974.0</v>
      </c>
      <c r="D140" s="26">
        <v>27.0</v>
      </c>
      <c r="E140" s="26">
        <v>3.0</v>
      </c>
      <c r="F140" s="25">
        <f t="shared" si="1"/>
        <v>44143</v>
      </c>
      <c r="G140" s="25">
        <f t="shared" si="2"/>
        <v>44156</v>
      </c>
    </row>
    <row r="141" ht="14.25" customHeight="1">
      <c r="A141" s="25">
        <v>44160.0</v>
      </c>
      <c r="B141" s="26" t="s">
        <v>370</v>
      </c>
      <c r="C141" s="26">
        <v>5117.0</v>
      </c>
      <c r="D141" s="26">
        <v>49.0</v>
      </c>
      <c r="E141" s="26">
        <v>19.0</v>
      </c>
      <c r="F141" s="25">
        <f t="shared" si="1"/>
        <v>44143</v>
      </c>
      <c r="G141" s="25">
        <f t="shared" si="2"/>
        <v>44156</v>
      </c>
    </row>
    <row r="142" ht="14.25" customHeight="1">
      <c r="A142" s="25">
        <v>44160.0</v>
      </c>
      <c r="B142" s="26" t="s">
        <v>371</v>
      </c>
      <c r="C142" s="26">
        <v>3378.0</v>
      </c>
      <c r="D142" s="26">
        <v>51.0</v>
      </c>
      <c r="E142" s="26">
        <v>35.0</v>
      </c>
      <c r="F142" s="25">
        <f t="shared" si="1"/>
        <v>44143</v>
      </c>
      <c r="G142" s="25">
        <f t="shared" si="2"/>
        <v>44156</v>
      </c>
    </row>
    <row r="143" ht="14.25" customHeight="1">
      <c r="A143" s="25">
        <v>44160.0</v>
      </c>
      <c r="B143" s="26" t="s">
        <v>372</v>
      </c>
      <c r="C143" s="26">
        <v>1611.0</v>
      </c>
      <c r="D143" s="26">
        <v>69.0</v>
      </c>
      <c r="E143" s="26">
        <v>71.0</v>
      </c>
      <c r="F143" s="25">
        <f t="shared" si="1"/>
        <v>44143</v>
      </c>
      <c r="G143" s="25">
        <f t="shared" si="2"/>
        <v>44156</v>
      </c>
    </row>
    <row r="144" ht="14.25" customHeight="1">
      <c r="A144" s="25">
        <v>44160.0</v>
      </c>
      <c r="B144" s="26" t="s">
        <v>373</v>
      </c>
      <c r="C144" s="26">
        <v>1149.0</v>
      </c>
      <c r="D144" s="26">
        <v>109.0</v>
      </c>
      <c r="E144" s="26">
        <v>224.0</v>
      </c>
      <c r="F144" s="25">
        <f t="shared" si="1"/>
        <v>44143</v>
      </c>
      <c r="G144" s="25">
        <f t="shared" si="2"/>
        <v>44156</v>
      </c>
    </row>
    <row r="145" ht="14.25" customHeight="1">
      <c r="A145" s="25">
        <v>44160.0</v>
      </c>
      <c r="B145" s="26" t="s">
        <v>374</v>
      </c>
      <c r="C145" s="26">
        <v>64.0</v>
      </c>
      <c r="D145" s="26">
        <v>0.0</v>
      </c>
      <c r="E145" s="26">
        <v>0.0</v>
      </c>
      <c r="F145" s="25">
        <f t="shared" si="1"/>
        <v>44143</v>
      </c>
      <c r="G145" s="25">
        <f t="shared" si="2"/>
        <v>44156</v>
      </c>
    </row>
    <row r="146" ht="14.25" customHeight="1">
      <c r="A146" s="25">
        <v>44167.0</v>
      </c>
      <c r="B146" s="26" t="s">
        <v>366</v>
      </c>
      <c r="C146" s="26">
        <v>6084.0</v>
      </c>
      <c r="D146" s="26">
        <v>4.0</v>
      </c>
      <c r="E146" s="26">
        <v>0.0</v>
      </c>
      <c r="F146" s="25">
        <f t="shared" si="1"/>
        <v>44150</v>
      </c>
      <c r="G146" s="25">
        <f t="shared" si="2"/>
        <v>44163</v>
      </c>
    </row>
    <row r="147" ht="14.25" customHeight="1">
      <c r="A147" s="25">
        <v>44167.0</v>
      </c>
      <c r="B147" s="26" t="s">
        <v>367</v>
      </c>
      <c r="C147" s="26">
        <v>7385.0</v>
      </c>
      <c r="D147" s="26">
        <v>11.0</v>
      </c>
      <c r="E147" s="26">
        <v>1.0</v>
      </c>
      <c r="F147" s="25">
        <f t="shared" si="1"/>
        <v>44150</v>
      </c>
      <c r="G147" s="25">
        <f t="shared" si="2"/>
        <v>44163</v>
      </c>
    </row>
    <row r="148" ht="14.25" customHeight="1">
      <c r="A148" s="25">
        <v>44167.0</v>
      </c>
      <c r="B148" s="26" t="s">
        <v>368</v>
      </c>
      <c r="C148" s="26">
        <v>6193.0</v>
      </c>
      <c r="D148" s="26">
        <v>15.0</v>
      </c>
      <c r="E148" s="26">
        <v>3.0</v>
      </c>
      <c r="F148" s="25">
        <f t="shared" si="1"/>
        <v>44150</v>
      </c>
      <c r="G148" s="25">
        <f t="shared" si="2"/>
        <v>44163</v>
      </c>
    </row>
    <row r="149" ht="14.25" customHeight="1">
      <c r="A149" s="25">
        <v>44167.0</v>
      </c>
      <c r="B149" s="26" t="s">
        <v>369</v>
      </c>
      <c r="C149" s="26">
        <v>5080.0</v>
      </c>
      <c r="D149" s="26">
        <v>23.0</v>
      </c>
      <c r="E149" s="26">
        <v>6.0</v>
      </c>
      <c r="F149" s="25">
        <f t="shared" si="1"/>
        <v>44150</v>
      </c>
      <c r="G149" s="25">
        <f t="shared" si="2"/>
        <v>44163</v>
      </c>
    </row>
    <row r="150" ht="14.25" customHeight="1">
      <c r="A150" s="25">
        <v>44167.0</v>
      </c>
      <c r="B150" s="26" t="s">
        <v>370</v>
      </c>
      <c r="C150" s="26">
        <v>5371.0</v>
      </c>
      <c r="D150" s="26">
        <v>33.0</v>
      </c>
      <c r="E150" s="26">
        <v>25.0</v>
      </c>
      <c r="F150" s="25">
        <f t="shared" si="1"/>
        <v>44150</v>
      </c>
      <c r="G150" s="25">
        <f t="shared" si="2"/>
        <v>44163</v>
      </c>
    </row>
    <row r="151" ht="14.25" customHeight="1">
      <c r="A151" s="25">
        <v>44167.0</v>
      </c>
      <c r="B151" s="26" t="s">
        <v>371</v>
      </c>
      <c r="C151" s="26">
        <v>3590.0</v>
      </c>
      <c r="D151" s="26">
        <v>58.0</v>
      </c>
      <c r="E151" s="26">
        <v>36.0</v>
      </c>
      <c r="F151" s="25">
        <f t="shared" si="1"/>
        <v>44150</v>
      </c>
      <c r="G151" s="25">
        <f t="shared" si="2"/>
        <v>44163</v>
      </c>
    </row>
    <row r="152" ht="14.25" customHeight="1">
      <c r="A152" s="25">
        <v>44167.0</v>
      </c>
      <c r="B152" s="26" t="s">
        <v>372</v>
      </c>
      <c r="C152" s="26">
        <v>1854.0</v>
      </c>
      <c r="D152" s="26">
        <v>64.0</v>
      </c>
      <c r="E152" s="26">
        <v>81.0</v>
      </c>
      <c r="F152" s="25">
        <f t="shared" si="1"/>
        <v>44150</v>
      </c>
      <c r="G152" s="25">
        <f t="shared" si="2"/>
        <v>44163</v>
      </c>
    </row>
    <row r="153" ht="14.25" customHeight="1">
      <c r="A153" s="25">
        <v>44167.0</v>
      </c>
      <c r="B153" s="26" t="s">
        <v>373</v>
      </c>
      <c r="C153" s="26">
        <v>1354.0</v>
      </c>
      <c r="D153" s="26">
        <v>101.0</v>
      </c>
      <c r="E153" s="26">
        <v>256.0</v>
      </c>
      <c r="F153" s="25">
        <f t="shared" si="1"/>
        <v>44150</v>
      </c>
      <c r="G153" s="25">
        <f t="shared" si="2"/>
        <v>44163</v>
      </c>
    </row>
    <row r="154" ht="14.25" customHeight="1">
      <c r="A154" s="25">
        <v>44167.0</v>
      </c>
      <c r="B154" s="26" t="s">
        <v>374</v>
      </c>
      <c r="C154" s="26">
        <v>49.0</v>
      </c>
      <c r="D154" s="26">
        <v>0.0</v>
      </c>
      <c r="F154" s="25">
        <f t="shared" si="1"/>
        <v>44150</v>
      </c>
      <c r="G154" s="25">
        <f t="shared" si="2"/>
        <v>44163</v>
      </c>
    </row>
    <row r="155" ht="14.25" customHeight="1">
      <c r="A155" s="25">
        <v>44174.0</v>
      </c>
      <c r="B155" s="26" t="s">
        <v>366</v>
      </c>
      <c r="C155" s="26">
        <v>8456.0</v>
      </c>
      <c r="D155" s="26">
        <v>8.0</v>
      </c>
      <c r="E155" s="26">
        <v>0.0</v>
      </c>
      <c r="F155" s="25">
        <f t="shared" si="1"/>
        <v>44157</v>
      </c>
      <c r="G155" s="25">
        <f t="shared" si="2"/>
        <v>44170</v>
      </c>
    </row>
    <row r="156" ht="14.25" customHeight="1">
      <c r="A156" s="25">
        <v>44174.0</v>
      </c>
      <c r="B156" s="26" t="s">
        <v>367</v>
      </c>
      <c r="C156" s="26">
        <v>10492.0</v>
      </c>
      <c r="D156" s="26">
        <v>8.0</v>
      </c>
      <c r="E156" s="26">
        <v>1.0</v>
      </c>
      <c r="F156" s="25">
        <f t="shared" si="1"/>
        <v>44157</v>
      </c>
      <c r="G156" s="25">
        <f t="shared" si="2"/>
        <v>44170</v>
      </c>
    </row>
    <row r="157" ht="14.25" customHeight="1">
      <c r="A157" s="25">
        <v>44174.0</v>
      </c>
      <c r="B157" s="26" t="s">
        <v>368</v>
      </c>
      <c r="C157" s="26">
        <v>8715.0</v>
      </c>
      <c r="D157" s="26">
        <v>16.0</v>
      </c>
      <c r="E157" s="26">
        <v>4.0</v>
      </c>
      <c r="F157" s="25">
        <f t="shared" si="1"/>
        <v>44157</v>
      </c>
      <c r="G157" s="25">
        <f t="shared" si="2"/>
        <v>44170</v>
      </c>
    </row>
    <row r="158" ht="14.25" customHeight="1">
      <c r="A158" s="25">
        <v>44174.0</v>
      </c>
      <c r="B158" s="26" t="s">
        <v>369</v>
      </c>
      <c r="C158" s="26">
        <v>7294.0</v>
      </c>
      <c r="D158" s="26">
        <v>25.0</v>
      </c>
      <c r="E158" s="26">
        <v>7.0</v>
      </c>
      <c r="F158" s="25">
        <f t="shared" si="1"/>
        <v>44157</v>
      </c>
      <c r="G158" s="25">
        <f t="shared" si="2"/>
        <v>44170</v>
      </c>
    </row>
    <row r="159" ht="14.25" customHeight="1">
      <c r="A159" s="25">
        <v>44174.0</v>
      </c>
      <c r="B159" s="26" t="s">
        <v>370</v>
      </c>
      <c r="C159" s="26">
        <v>7590.0</v>
      </c>
      <c r="D159" s="26">
        <v>39.0</v>
      </c>
      <c r="E159" s="26">
        <v>21.0</v>
      </c>
      <c r="F159" s="25">
        <f t="shared" si="1"/>
        <v>44157</v>
      </c>
      <c r="G159" s="25">
        <f t="shared" si="2"/>
        <v>44170</v>
      </c>
    </row>
    <row r="160" ht="14.25" customHeight="1">
      <c r="A160" s="25">
        <v>44174.0</v>
      </c>
      <c r="B160" s="26" t="s">
        <v>371</v>
      </c>
      <c r="C160" s="26">
        <v>4928.0</v>
      </c>
      <c r="D160" s="26">
        <v>77.0</v>
      </c>
      <c r="E160" s="26">
        <v>51.0</v>
      </c>
      <c r="F160" s="25">
        <f t="shared" si="1"/>
        <v>44157</v>
      </c>
      <c r="G160" s="25">
        <f t="shared" si="2"/>
        <v>44170</v>
      </c>
    </row>
    <row r="161" ht="14.25" customHeight="1">
      <c r="A161" s="25">
        <v>44174.0</v>
      </c>
      <c r="B161" s="26" t="s">
        <v>372</v>
      </c>
      <c r="C161" s="26">
        <v>2405.0</v>
      </c>
      <c r="D161" s="26">
        <v>83.0</v>
      </c>
      <c r="E161" s="26">
        <v>98.0</v>
      </c>
      <c r="F161" s="25">
        <f t="shared" si="1"/>
        <v>44157</v>
      </c>
      <c r="G161" s="25">
        <f t="shared" si="2"/>
        <v>44170</v>
      </c>
    </row>
    <row r="162" ht="14.25" customHeight="1">
      <c r="A162" s="25">
        <v>44174.0</v>
      </c>
      <c r="B162" s="26" t="s">
        <v>373</v>
      </c>
      <c r="C162" s="26">
        <v>1734.0</v>
      </c>
      <c r="D162" s="26">
        <v>121.0</v>
      </c>
      <c r="E162" s="26">
        <v>338.0</v>
      </c>
      <c r="F162" s="25">
        <f t="shared" si="1"/>
        <v>44157</v>
      </c>
      <c r="G162" s="25">
        <f t="shared" si="2"/>
        <v>44170</v>
      </c>
    </row>
    <row r="163" ht="14.25" customHeight="1">
      <c r="A163" s="25">
        <v>44174.0</v>
      </c>
      <c r="B163" s="26" t="s">
        <v>374</v>
      </c>
      <c r="C163" s="26">
        <v>16.0</v>
      </c>
      <c r="D163" s="26">
        <v>0.0</v>
      </c>
      <c r="E163" s="26">
        <v>1.0</v>
      </c>
      <c r="F163" s="25">
        <f t="shared" si="1"/>
        <v>44157</v>
      </c>
      <c r="G163" s="25">
        <f t="shared" si="2"/>
        <v>44170</v>
      </c>
    </row>
    <row r="164" ht="14.25" customHeight="1">
      <c r="A164" s="25">
        <v>44181.0</v>
      </c>
      <c r="B164" s="26" t="s">
        <v>366</v>
      </c>
      <c r="C164" s="26">
        <v>11429.0</v>
      </c>
      <c r="D164" s="26">
        <v>13.0</v>
      </c>
      <c r="E164" s="26">
        <v>1.0</v>
      </c>
      <c r="F164" s="25">
        <f t="shared" si="1"/>
        <v>44164</v>
      </c>
      <c r="G164" s="25">
        <f t="shared" si="2"/>
        <v>44177</v>
      </c>
    </row>
    <row r="165" ht="14.25" customHeight="1">
      <c r="A165" s="25">
        <v>44181.0</v>
      </c>
      <c r="B165" s="26" t="s">
        <v>367</v>
      </c>
      <c r="C165" s="26">
        <v>13346.0</v>
      </c>
      <c r="D165" s="26">
        <v>12.0</v>
      </c>
      <c r="E165" s="26">
        <v>0.0</v>
      </c>
      <c r="F165" s="25">
        <f t="shared" si="1"/>
        <v>44164</v>
      </c>
      <c r="G165" s="25">
        <f t="shared" si="2"/>
        <v>44177</v>
      </c>
    </row>
    <row r="166" ht="14.25" customHeight="1">
      <c r="A166" s="25">
        <v>44181.0</v>
      </c>
      <c r="B166" s="26" t="s">
        <v>368</v>
      </c>
      <c r="C166" s="26">
        <v>11041.0</v>
      </c>
      <c r="D166" s="26">
        <v>28.0</v>
      </c>
      <c r="E166" s="26">
        <v>5.0</v>
      </c>
      <c r="F166" s="25">
        <f t="shared" si="1"/>
        <v>44164</v>
      </c>
      <c r="G166" s="25">
        <f t="shared" si="2"/>
        <v>44177</v>
      </c>
    </row>
    <row r="167" ht="14.25" customHeight="1">
      <c r="A167" s="25">
        <v>44181.0</v>
      </c>
      <c r="B167" s="26" t="s">
        <v>369</v>
      </c>
      <c r="C167" s="26">
        <v>9351.0</v>
      </c>
      <c r="D167" s="26">
        <v>32.0</v>
      </c>
      <c r="E167" s="26">
        <v>8.0</v>
      </c>
      <c r="F167" s="25">
        <f t="shared" si="1"/>
        <v>44164</v>
      </c>
      <c r="G167" s="25">
        <f t="shared" si="2"/>
        <v>44177</v>
      </c>
    </row>
    <row r="168" ht="14.25" customHeight="1">
      <c r="A168" s="25">
        <v>44181.0</v>
      </c>
      <c r="B168" s="26" t="s">
        <v>370</v>
      </c>
      <c r="C168" s="26">
        <v>9833.0</v>
      </c>
      <c r="D168" s="26">
        <v>51.0</v>
      </c>
      <c r="E168" s="26">
        <v>22.0</v>
      </c>
      <c r="F168" s="25">
        <f t="shared" si="1"/>
        <v>44164</v>
      </c>
      <c r="G168" s="25">
        <f t="shared" si="2"/>
        <v>44177</v>
      </c>
    </row>
    <row r="169" ht="14.25" customHeight="1">
      <c r="A169" s="25">
        <v>44181.0</v>
      </c>
      <c r="B169" s="26" t="s">
        <v>371</v>
      </c>
      <c r="C169" s="26">
        <v>6462.0</v>
      </c>
      <c r="D169" s="26">
        <v>82.0</v>
      </c>
      <c r="E169" s="26">
        <v>82.0</v>
      </c>
      <c r="F169" s="25">
        <f t="shared" si="1"/>
        <v>44164</v>
      </c>
      <c r="G169" s="25">
        <f t="shared" si="2"/>
        <v>44177</v>
      </c>
    </row>
    <row r="170" ht="14.25" customHeight="1">
      <c r="A170" s="25">
        <v>44181.0</v>
      </c>
      <c r="B170" s="26" t="s">
        <v>372</v>
      </c>
      <c r="C170" s="26">
        <v>3074.0</v>
      </c>
      <c r="D170" s="26">
        <v>97.0</v>
      </c>
      <c r="E170" s="26">
        <v>127.0</v>
      </c>
      <c r="F170" s="25">
        <f t="shared" si="1"/>
        <v>44164</v>
      </c>
      <c r="G170" s="25">
        <f t="shared" si="2"/>
        <v>44177</v>
      </c>
    </row>
    <row r="171" ht="14.25" customHeight="1">
      <c r="A171" s="25">
        <v>44181.0</v>
      </c>
      <c r="B171" s="26" t="s">
        <v>373</v>
      </c>
      <c r="C171" s="26">
        <v>2274.0</v>
      </c>
      <c r="D171" s="26">
        <v>137.0</v>
      </c>
      <c r="E171" s="26">
        <v>399.0</v>
      </c>
      <c r="F171" s="25">
        <f t="shared" si="1"/>
        <v>44164</v>
      </c>
      <c r="G171" s="25">
        <f t="shared" si="2"/>
        <v>44177</v>
      </c>
    </row>
    <row r="172" ht="14.25" customHeight="1">
      <c r="A172" s="25">
        <v>44181.0</v>
      </c>
      <c r="B172" s="26" t="s">
        <v>374</v>
      </c>
      <c r="C172" s="26">
        <v>15.0</v>
      </c>
      <c r="D172" s="26">
        <v>0.0</v>
      </c>
      <c r="E172" s="26">
        <v>1.0</v>
      </c>
      <c r="F172" s="25">
        <f t="shared" si="1"/>
        <v>44164</v>
      </c>
      <c r="G172" s="25">
        <f t="shared" si="2"/>
        <v>44177</v>
      </c>
    </row>
    <row r="173" ht="14.25" customHeight="1">
      <c r="A173" s="25">
        <v>44188.0</v>
      </c>
      <c r="B173" s="26" t="s">
        <v>366</v>
      </c>
      <c r="C173" s="26">
        <v>11107.0</v>
      </c>
      <c r="D173" s="26">
        <v>9.0</v>
      </c>
      <c r="E173" s="26">
        <v>1.0</v>
      </c>
      <c r="F173" s="25">
        <f t="shared" si="1"/>
        <v>44171</v>
      </c>
      <c r="G173" s="25">
        <f t="shared" si="2"/>
        <v>44184</v>
      </c>
    </row>
    <row r="174" ht="14.25" customHeight="1">
      <c r="A174" s="25">
        <v>44188.0</v>
      </c>
      <c r="B174" s="26" t="s">
        <v>367</v>
      </c>
      <c r="C174" s="26">
        <v>12205.0</v>
      </c>
      <c r="D174" s="26">
        <v>15.0</v>
      </c>
      <c r="E174" s="26">
        <v>2.0</v>
      </c>
      <c r="F174" s="25">
        <f t="shared" si="1"/>
        <v>44171</v>
      </c>
      <c r="G174" s="25">
        <f t="shared" si="2"/>
        <v>44184</v>
      </c>
    </row>
    <row r="175" ht="14.25" customHeight="1">
      <c r="A175" s="25">
        <v>44188.0</v>
      </c>
      <c r="B175" s="26" t="s">
        <v>368</v>
      </c>
      <c r="C175" s="26">
        <v>10371.0</v>
      </c>
      <c r="D175" s="26">
        <v>19.0</v>
      </c>
      <c r="E175" s="26">
        <v>2.0</v>
      </c>
      <c r="F175" s="25">
        <f t="shared" si="1"/>
        <v>44171</v>
      </c>
      <c r="G175" s="25">
        <f t="shared" si="2"/>
        <v>44184</v>
      </c>
    </row>
    <row r="176" ht="14.25" customHeight="1">
      <c r="A176" s="25">
        <v>44188.0</v>
      </c>
      <c r="B176" s="26" t="s">
        <v>369</v>
      </c>
      <c r="C176" s="26">
        <v>9017.0</v>
      </c>
      <c r="D176" s="26">
        <v>27.0</v>
      </c>
      <c r="E176" s="26">
        <v>12.0</v>
      </c>
      <c r="F176" s="25">
        <f t="shared" si="1"/>
        <v>44171</v>
      </c>
      <c r="G176" s="25">
        <f t="shared" si="2"/>
        <v>44184</v>
      </c>
    </row>
    <row r="177" ht="14.25" customHeight="1">
      <c r="A177" s="25">
        <v>44188.0</v>
      </c>
      <c r="B177" s="26" t="s">
        <v>370</v>
      </c>
      <c r="C177" s="26">
        <v>9755.0</v>
      </c>
      <c r="D177" s="26">
        <v>49.0</v>
      </c>
      <c r="E177" s="26">
        <v>30.0</v>
      </c>
      <c r="F177" s="25">
        <f t="shared" si="1"/>
        <v>44171</v>
      </c>
      <c r="G177" s="25">
        <f t="shared" si="2"/>
        <v>44184</v>
      </c>
    </row>
    <row r="178" ht="14.25" customHeight="1">
      <c r="A178" s="25">
        <v>44188.0</v>
      </c>
      <c r="B178" s="26" t="s">
        <v>371</v>
      </c>
      <c r="C178" s="26">
        <v>6686.0</v>
      </c>
      <c r="D178" s="26">
        <v>65.0</v>
      </c>
      <c r="E178" s="26">
        <v>82.0</v>
      </c>
      <c r="F178" s="25">
        <f t="shared" si="1"/>
        <v>44171</v>
      </c>
      <c r="G178" s="25">
        <f t="shared" si="2"/>
        <v>44184</v>
      </c>
    </row>
    <row r="179" ht="14.25" customHeight="1">
      <c r="A179" s="25">
        <v>44188.0</v>
      </c>
      <c r="B179" s="26" t="s">
        <v>372</v>
      </c>
      <c r="C179" s="26">
        <v>3300.0</v>
      </c>
      <c r="D179" s="26">
        <v>106.0</v>
      </c>
      <c r="E179" s="26">
        <v>166.0</v>
      </c>
      <c r="F179" s="25">
        <f t="shared" si="1"/>
        <v>44171</v>
      </c>
      <c r="G179" s="25">
        <f t="shared" si="2"/>
        <v>44184</v>
      </c>
    </row>
    <row r="180" ht="14.25" customHeight="1">
      <c r="A180" s="25">
        <v>44188.0</v>
      </c>
      <c r="B180" s="26" t="s">
        <v>373</v>
      </c>
      <c r="C180" s="26">
        <v>2551.0</v>
      </c>
      <c r="D180" s="26">
        <v>155.0</v>
      </c>
      <c r="E180" s="26">
        <v>420.0</v>
      </c>
      <c r="F180" s="25">
        <f t="shared" si="1"/>
        <v>44171</v>
      </c>
      <c r="G180" s="25">
        <f t="shared" si="2"/>
        <v>44184</v>
      </c>
    </row>
    <row r="181" ht="14.25" customHeight="1">
      <c r="A181" s="25">
        <v>44188.0</v>
      </c>
      <c r="B181" s="26" t="s">
        <v>374</v>
      </c>
      <c r="C181" s="26">
        <v>10.0</v>
      </c>
      <c r="D181" s="26">
        <v>0.0</v>
      </c>
      <c r="E181" s="26">
        <v>0.0</v>
      </c>
      <c r="F181" s="25">
        <f t="shared" si="1"/>
        <v>44171</v>
      </c>
      <c r="G181" s="25">
        <f t="shared" si="2"/>
        <v>44184</v>
      </c>
    </row>
    <row r="182" ht="14.25" customHeight="1">
      <c r="A182" s="25">
        <v>44195.0</v>
      </c>
      <c r="B182" t="s">
        <v>366</v>
      </c>
      <c r="C182" s="26">
        <v>10113.0</v>
      </c>
      <c r="D182" s="26">
        <v>2.0</v>
      </c>
      <c r="E182" s="26">
        <v>0.0</v>
      </c>
      <c r="F182" s="25">
        <f t="shared" si="1"/>
        <v>44178</v>
      </c>
      <c r="G182" s="25">
        <f t="shared" si="2"/>
        <v>44191</v>
      </c>
    </row>
    <row r="183" ht="14.25" customHeight="1">
      <c r="A183" s="25">
        <v>44195.0</v>
      </c>
      <c r="B183" t="s">
        <v>367</v>
      </c>
      <c r="C183" s="26">
        <v>10650.0</v>
      </c>
      <c r="D183" s="26">
        <v>13.0</v>
      </c>
      <c r="E183" s="26">
        <v>5.0</v>
      </c>
      <c r="F183" s="25">
        <f t="shared" si="1"/>
        <v>44178</v>
      </c>
      <c r="G183" s="25">
        <f t="shared" si="2"/>
        <v>44191</v>
      </c>
    </row>
    <row r="184" ht="14.25" customHeight="1">
      <c r="A184" s="25">
        <v>44195.0</v>
      </c>
      <c r="B184" t="s">
        <v>368</v>
      </c>
      <c r="C184" s="26">
        <v>9463.0</v>
      </c>
      <c r="D184" s="26">
        <v>14.0</v>
      </c>
      <c r="E184" s="26">
        <v>5.0</v>
      </c>
      <c r="F184" s="25">
        <f t="shared" si="1"/>
        <v>44178</v>
      </c>
      <c r="G184" s="25">
        <f t="shared" si="2"/>
        <v>44191</v>
      </c>
    </row>
    <row r="185" ht="14.25" customHeight="1">
      <c r="A185" s="25">
        <v>44195.0</v>
      </c>
      <c r="B185" t="s">
        <v>369</v>
      </c>
      <c r="C185" s="26">
        <v>8436.0</v>
      </c>
      <c r="D185" s="26">
        <v>17.0</v>
      </c>
      <c r="E185" s="26">
        <v>9.0</v>
      </c>
      <c r="F185" s="25">
        <f t="shared" si="1"/>
        <v>44178</v>
      </c>
      <c r="G185" s="25">
        <f t="shared" si="2"/>
        <v>44191</v>
      </c>
    </row>
    <row r="186" ht="14.25" customHeight="1">
      <c r="A186" s="25">
        <v>44195.0</v>
      </c>
      <c r="B186" t="s">
        <v>370</v>
      </c>
      <c r="C186" s="26">
        <v>9328.0</v>
      </c>
      <c r="D186" s="26">
        <v>29.0</v>
      </c>
      <c r="E186" s="26">
        <v>37.0</v>
      </c>
      <c r="F186" s="25">
        <f t="shared" si="1"/>
        <v>44178</v>
      </c>
      <c r="G186" s="25">
        <f t="shared" si="2"/>
        <v>44191</v>
      </c>
    </row>
    <row r="187" ht="14.25" customHeight="1">
      <c r="A187" s="25">
        <v>44195.0</v>
      </c>
      <c r="B187" t="s">
        <v>371</v>
      </c>
      <c r="C187" s="26">
        <v>6543.0</v>
      </c>
      <c r="D187" s="26">
        <v>71.0</v>
      </c>
      <c r="E187" s="26">
        <v>78.0</v>
      </c>
      <c r="F187" s="25">
        <f t="shared" si="1"/>
        <v>44178</v>
      </c>
      <c r="G187" s="25">
        <f t="shared" si="2"/>
        <v>44191</v>
      </c>
    </row>
    <row r="188" ht="14.25" customHeight="1">
      <c r="A188" s="25">
        <v>44195.0</v>
      </c>
      <c r="B188" t="s">
        <v>372</v>
      </c>
      <c r="C188" s="26">
        <v>3268.0</v>
      </c>
      <c r="D188" s="26">
        <v>98.0</v>
      </c>
      <c r="E188" s="26">
        <v>187.0</v>
      </c>
      <c r="F188" s="25">
        <f t="shared" si="1"/>
        <v>44178</v>
      </c>
      <c r="G188" s="25">
        <f t="shared" si="2"/>
        <v>44191</v>
      </c>
    </row>
    <row r="189" ht="14.25" customHeight="1">
      <c r="A189" s="25">
        <v>44195.0</v>
      </c>
      <c r="B189" s="28" t="s">
        <v>373</v>
      </c>
      <c r="C189" s="26">
        <v>2543.0</v>
      </c>
      <c r="D189" s="26">
        <v>176.0</v>
      </c>
      <c r="E189" s="26">
        <v>475.0</v>
      </c>
      <c r="F189" s="25">
        <f t="shared" si="1"/>
        <v>44178</v>
      </c>
      <c r="G189" s="25">
        <f t="shared" si="2"/>
        <v>44191</v>
      </c>
    </row>
    <row r="190" ht="14.25" customHeight="1">
      <c r="A190" s="25">
        <v>44195.0</v>
      </c>
      <c r="B190" s="28" t="s">
        <v>374</v>
      </c>
      <c r="C190" s="26">
        <v>38.0</v>
      </c>
      <c r="D190" s="26">
        <v>0.0</v>
      </c>
      <c r="E190" s="26">
        <v>0.0</v>
      </c>
      <c r="F190" s="25">
        <f t="shared" si="1"/>
        <v>44178</v>
      </c>
      <c r="G190" s="25">
        <f t="shared" si="2"/>
        <v>44191</v>
      </c>
    </row>
    <row r="191" ht="14.25" customHeight="1">
      <c r="A191" s="25">
        <v>44202.0</v>
      </c>
      <c r="B191" t="s">
        <v>366</v>
      </c>
      <c r="C191" s="28">
        <v>10673.0</v>
      </c>
      <c r="D191" s="28">
        <v>4.0</v>
      </c>
      <c r="E191" s="28">
        <v>0.0</v>
      </c>
      <c r="F191" s="25">
        <f t="shared" si="1"/>
        <v>44185</v>
      </c>
      <c r="G191" s="25">
        <f t="shared" si="2"/>
        <v>44198</v>
      </c>
    </row>
    <row r="192" ht="14.25" customHeight="1">
      <c r="A192" s="25">
        <v>44202.0</v>
      </c>
      <c r="B192" t="s">
        <v>367</v>
      </c>
      <c r="C192" s="28">
        <v>11114.0</v>
      </c>
      <c r="D192" s="28">
        <v>12.0</v>
      </c>
      <c r="E192" s="28">
        <v>5.0</v>
      </c>
      <c r="F192" s="25">
        <f t="shared" si="1"/>
        <v>44185</v>
      </c>
      <c r="G192" s="25">
        <f t="shared" si="2"/>
        <v>44198</v>
      </c>
    </row>
    <row r="193" ht="14.25" customHeight="1">
      <c r="A193" s="25">
        <v>44202.0</v>
      </c>
      <c r="B193" t="s">
        <v>368</v>
      </c>
      <c r="C193" s="28">
        <v>10241.0</v>
      </c>
      <c r="D193" s="28">
        <v>10.0</v>
      </c>
      <c r="E193" s="28">
        <v>7.0</v>
      </c>
      <c r="F193" s="25">
        <f t="shared" si="1"/>
        <v>44185</v>
      </c>
      <c r="G193" s="25">
        <f t="shared" si="2"/>
        <v>44198</v>
      </c>
    </row>
    <row r="194" ht="14.25" customHeight="1">
      <c r="A194" s="25">
        <v>44202.0</v>
      </c>
      <c r="B194" t="s">
        <v>369</v>
      </c>
      <c r="C194" s="28">
        <v>8928.0</v>
      </c>
      <c r="D194" s="28">
        <v>26.0</v>
      </c>
      <c r="E194" s="28">
        <v>6.0</v>
      </c>
      <c r="F194" s="25">
        <f t="shared" si="1"/>
        <v>44185</v>
      </c>
      <c r="G194" s="25">
        <f t="shared" si="2"/>
        <v>44198</v>
      </c>
    </row>
    <row r="195" ht="14.25" customHeight="1">
      <c r="A195" s="25">
        <v>44202.0</v>
      </c>
      <c r="B195" t="s">
        <v>370</v>
      </c>
      <c r="C195" s="28">
        <v>9843.0</v>
      </c>
      <c r="D195" s="28">
        <v>36.0</v>
      </c>
      <c r="E195" s="28">
        <v>39.0</v>
      </c>
      <c r="F195" s="25">
        <f t="shared" si="1"/>
        <v>44185</v>
      </c>
      <c r="G195" s="25">
        <f t="shared" si="2"/>
        <v>44198</v>
      </c>
    </row>
    <row r="196" ht="14.25" customHeight="1">
      <c r="A196" s="25">
        <v>44202.0</v>
      </c>
      <c r="B196" t="s">
        <v>371</v>
      </c>
      <c r="C196" s="28">
        <v>6961.0</v>
      </c>
      <c r="D196" s="28">
        <v>66.0</v>
      </c>
      <c r="E196" s="28">
        <v>103.0</v>
      </c>
      <c r="F196" s="25">
        <f t="shared" si="1"/>
        <v>44185</v>
      </c>
      <c r="G196" s="25">
        <f t="shared" si="2"/>
        <v>44198</v>
      </c>
    </row>
    <row r="197" ht="14.25" customHeight="1">
      <c r="A197" s="25">
        <v>44202.0</v>
      </c>
      <c r="B197" t="s">
        <v>372</v>
      </c>
      <c r="C197" s="28">
        <v>3526.0</v>
      </c>
      <c r="D197" s="28">
        <v>99.0</v>
      </c>
      <c r="E197" s="28">
        <v>214.0</v>
      </c>
      <c r="F197" s="25">
        <f t="shared" si="1"/>
        <v>44185</v>
      </c>
      <c r="G197" s="25">
        <f t="shared" si="2"/>
        <v>44198</v>
      </c>
    </row>
    <row r="198" ht="14.25" customHeight="1">
      <c r="A198" s="25">
        <v>44202.0</v>
      </c>
      <c r="B198" s="28" t="s">
        <v>373</v>
      </c>
      <c r="C198" s="28">
        <v>2759.0</v>
      </c>
      <c r="D198" s="28">
        <v>202.0</v>
      </c>
      <c r="E198" s="28">
        <v>551.0</v>
      </c>
      <c r="F198" s="25">
        <f t="shared" si="1"/>
        <v>44185</v>
      </c>
      <c r="G198" s="25">
        <f t="shared" si="2"/>
        <v>44198</v>
      </c>
    </row>
    <row r="199" ht="14.25" customHeight="1">
      <c r="A199" s="25">
        <v>44202.0</v>
      </c>
      <c r="B199" s="28" t="s">
        <v>374</v>
      </c>
      <c r="C199" s="28">
        <v>23.0</v>
      </c>
      <c r="D199" s="28">
        <v>0.0</v>
      </c>
      <c r="E199" s="28">
        <v>0.0</v>
      </c>
      <c r="F199" s="25">
        <f t="shared" si="1"/>
        <v>44185</v>
      </c>
      <c r="G199" s="25">
        <f t="shared" si="2"/>
        <v>44198</v>
      </c>
    </row>
    <row r="200" ht="14.25" customHeight="1">
      <c r="A200" s="25"/>
    </row>
    <row r="201" ht="14.25" customHeight="1">
      <c r="A201" s="25"/>
    </row>
    <row r="202" ht="14.25" customHeight="1">
      <c r="A202" s="25"/>
    </row>
    <row r="203" ht="14.25" customHeight="1">
      <c r="A203" s="25"/>
    </row>
    <row r="204" ht="14.25" customHeight="1">
      <c r="A204" s="25"/>
    </row>
    <row r="205" ht="14.25" customHeight="1">
      <c r="A205" s="25"/>
      <c r="D205" s="28"/>
    </row>
    <row r="206" ht="14.25" customHeight="1">
      <c r="A206" s="25"/>
      <c r="D206" s="28"/>
    </row>
    <row r="207" ht="14.25" customHeight="1">
      <c r="A207" s="25"/>
      <c r="D207" s="28"/>
    </row>
    <row r="208" ht="14.25" customHeight="1">
      <c r="A208" s="25"/>
      <c r="D208" s="28"/>
    </row>
    <row r="209" ht="14.25" customHeight="1">
      <c r="A209" s="25"/>
      <c r="D209" s="28"/>
    </row>
    <row r="210" ht="14.25" customHeight="1">
      <c r="A210" s="25"/>
      <c r="C210" s="28"/>
      <c r="D210" s="28"/>
    </row>
    <row r="211" ht="14.25" customHeight="1">
      <c r="A211" s="25"/>
      <c r="C211" s="28"/>
      <c r="D211" s="28"/>
    </row>
    <row r="212" ht="14.25" customHeight="1">
      <c r="A212" s="25"/>
      <c r="C212" s="28"/>
      <c r="D212" s="28"/>
    </row>
    <row r="213" ht="14.25" customHeight="1">
      <c r="A213" s="25"/>
      <c r="C213" s="28"/>
      <c r="D213" s="28"/>
    </row>
    <row r="214" ht="14.25" customHeight="1">
      <c r="A214" s="25"/>
      <c r="C214" s="28"/>
    </row>
    <row r="215" ht="14.25" customHeight="1">
      <c r="A215" s="25"/>
      <c r="C215" s="28"/>
    </row>
    <row r="216" ht="14.25" customHeight="1">
      <c r="A216" s="25"/>
      <c r="C216" s="28"/>
    </row>
    <row r="217" ht="14.25" customHeight="1">
      <c r="A217" s="25"/>
      <c r="C217" s="28"/>
    </row>
    <row r="218" ht="14.25" customHeight="1">
      <c r="A218" s="25"/>
      <c r="C218" s="28"/>
    </row>
    <row r="219" ht="14.25" customHeight="1">
      <c r="A219" s="25"/>
    </row>
    <row r="220" ht="14.25" customHeight="1">
      <c r="A220" s="25"/>
    </row>
    <row r="221" ht="14.25" customHeight="1">
      <c r="A221" s="25"/>
    </row>
    <row r="222" ht="14.25" customHeight="1">
      <c r="A222" s="25"/>
    </row>
    <row r="223" ht="14.25" customHeight="1">
      <c r="A223" s="25"/>
    </row>
    <row r="224" ht="14.25" customHeight="1">
      <c r="A224" s="25"/>
    </row>
    <row r="225" ht="14.25" customHeight="1">
      <c r="A225" s="25"/>
    </row>
    <row r="226" ht="14.25" customHeight="1">
      <c r="A226" s="25"/>
    </row>
    <row r="227" ht="14.25" customHeight="1">
      <c r="A227" s="25"/>
    </row>
    <row r="228" ht="14.25" customHeight="1">
      <c r="A228" s="25"/>
    </row>
    <row r="229" ht="14.25" customHeight="1">
      <c r="A229" s="25"/>
    </row>
    <row r="230" ht="14.25" customHeight="1">
      <c r="A230" s="25"/>
    </row>
    <row r="231" ht="14.25" customHeight="1">
      <c r="A231" s="25"/>
    </row>
    <row r="232" ht="14.25" customHeight="1">
      <c r="A232" s="25"/>
    </row>
    <row r="233" ht="14.25" customHeight="1">
      <c r="A233" s="25"/>
    </row>
    <row r="234" ht="14.25" customHeight="1">
      <c r="A234" s="25"/>
    </row>
    <row r="235" ht="14.25" customHeight="1">
      <c r="A235" s="25"/>
    </row>
    <row r="236" ht="14.25" customHeight="1">
      <c r="A236" s="25"/>
    </row>
    <row r="237" ht="14.25" customHeight="1">
      <c r="A237" s="25"/>
    </row>
    <row r="238" ht="14.25" customHeight="1">
      <c r="A238" s="25"/>
    </row>
    <row r="239" ht="14.25" customHeight="1">
      <c r="A239" s="25"/>
    </row>
    <row r="240" ht="14.25" customHeight="1">
      <c r="A240" s="25"/>
    </row>
    <row r="241" ht="14.25" customHeight="1">
      <c r="A241" s="25"/>
    </row>
    <row r="242" ht="14.25" customHeight="1">
      <c r="A242" s="25"/>
    </row>
    <row r="243" ht="14.25" customHeight="1">
      <c r="A243" s="25"/>
    </row>
    <row r="244" ht="14.25" customHeight="1">
      <c r="A244" s="25"/>
    </row>
    <row r="245" ht="14.25" customHeight="1">
      <c r="A245" s="25"/>
    </row>
    <row r="246" ht="14.25" customHeight="1">
      <c r="A246" s="25"/>
    </row>
    <row r="247" ht="14.25" customHeight="1">
      <c r="A247" s="25"/>
    </row>
    <row r="248" ht="14.25" customHeight="1">
      <c r="A248" s="25"/>
    </row>
    <row r="249" ht="14.25" customHeight="1">
      <c r="A249" s="25"/>
    </row>
    <row r="250" ht="14.25" customHeight="1">
      <c r="A250" s="25"/>
    </row>
    <row r="251" ht="14.25" customHeight="1">
      <c r="A251" s="25"/>
    </row>
    <row r="252" ht="14.25" customHeight="1">
      <c r="A252" s="25"/>
    </row>
    <row r="253" ht="14.25" customHeight="1">
      <c r="A253" s="25"/>
    </row>
    <row r="254" ht="14.25" customHeight="1">
      <c r="A254" s="25"/>
    </row>
    <row r="255" ht="14.25" customHeight="1">
      <c r="A255" s="25"/>
    </row>
    <row r="256" ht="14.25" customHeight="1">
      <c r="A256" s="25"/>
    </row>
    <row r="257" ht="14.25" customHeight="1">
      <c r="A257" s="25"/>
    </row>
    <row r="258" ht="14.25" customHeight="1">
      <c r="A258" s="25"/>
    </row>
    <row r="259" ht="14.25" customHeight="1">
      <c r="A259" s="25"/>
    </row>
    <row r="260" ht="14.25" customHeight="1">
      <c r="A260" s="25"/>
    </row>
    <row r="261" ht="14.25" customHeight="1">
      <c r="A261" s="25"/>
    </row>
    <row r="262" ht="14.25" customHeight="1">
      <c r="A262" s="25"/>
    </row>
    <row r="263" ht="14.25" customHeight="1">
      <c r="A263" s="25"/>
    </row>
    <row r="264" ht="14.25" customHeight="1">
      <c r="A264" s="25"/>
    </row>
    <row r="265" ht="14.25" customHeight="1">
      <c r="A265" s="25"/>
    </row>
    <row r="266" ht="14.25" customHeight="1">
      <c r="A266" s="25"/>
    </row>
    <row r="267" ht="14.25" customHeight="1">
      <c r="A267" s="25"/>
    </row>
    <row r="268" ht="14.25" customHeight="1">
      <c r="A268" s="25"/>
    </row>
    <row r="269" ht="14.25" customHeight="1">
      <c r="A269" s="25"/>
    </row>
    <row r="270" ht="14.25" customHeight="1">
      <c r="A270" s="25"/>
    </row>
    <row r="271" ht="14.25" customHeight="1">
      <c r="A271" s="25"/>
    </row>
    <row r="272" ht="14.25" customHeight="1">
      <c r="A272" s="25"/>
    </row>
    <row r="273" ht="14.25" customHeight="1">
      <c r="A273" s="25"/>
    </row>
    <row r="274" ht="14.25" customHeight="1">
      <c r="A274" s="25"/>
    </row>
    <row r="275" ht="14.25" customHeight="1">
      <c r="A275" s="25"/>
    </row>
    <row r="276" ht="14.25" customHeight="1">
      <c r="A276" s="25"/>
    </row>
    <row r="277" ht="14.25" customHeight="1">
      <c r="A277" s="25"/>
    </row>
    <row r="278" ht="14.25" customHeight="1">
      <c r="A278" s="25"/>
    </row>
    <row r="279" ht="14.25" customHeight="1">
      <c r="A279" s="25"/>
    </row>
    <row r="280" ht="14.25" customHeight="1">
      <c r="A280" s="25"/>
    </row>
    <row r="281" ht="14.25" customHeight="1">
      <c r="A281" s="25"/>
    </row>
    <row r="282" ht="14.25" customHeight="1">
      <c r="A282" s="25"/>
    </row>
    <row r="283" ht="14.25" customHeight="1">
      <c r="A283" s="25"/>
    </row>
    <row r="284" ht="14.25" customHeight="1">
      <c r="A284" s="25"/>
    </row>
    <row r="285" ht="14.25" customHeight="1">
      <c r="A285" s="25"/>
    </row>
    <row r="286" ht="14.25" customHeight="1">
      <c r="A286" s="25"/>
    </row>
    <row r="287" ht="14.25" customHeight="1">
      <c r="A287" s="25"/>
    </row>
    <row r="288" ht="14.25" customHeight="1">
      <c r="A288" s="25"/>
    </row>
    <row r="289" ht="14.25" customHeight="1">
      <c r="A289" s="25"/>
    </row>
    <row r="290" ht="14.25" customHeight="1">
      <c r="A290" s="25"/>
    </row>
    <row r="291" ht="14.25" customHeight="1">
      <c r="A291" s="25"/>
    </row>
    <row r="292" ht="14.25" customHeight="1">
      <c r="A292" s="25"/>
    </row>
    <row r="293" ht="14.25" customHeight="1">
      <c r="A293" s="25"/>
    </row>
    <row r="294" ht="14.25" customHeight="1">
      <c r="A294" s="25"/>
    </row>
    <row r="295" ht="14.25" customHeight="1">
      <c r="A295" s="25"/>
    </row>
    <row r="296" ht="14.25" customHeight="1">
      <c r="A296" s="25"/>
    </row>
    <row r="297" ht="14.25" customHeight="1">
      <c r="A297" s="25"/>
    </row>
    <row r="298" ht="14.25" customHeight="1">
      <c r="A298" s="25"/>
    </row>
    <row r="299" ht="14.25" customHeight="1">
      <c r="A299" s="25"/>
    </row>
    <row r="300" ht="14.25" customHeight="1">
      <c r="A300" s="25"/>
    </row>
    <row r="301" ht="14.25" customHeight="1">
      <c r="A301" s="25"/>
    </row>
    <row r="302" ht="14.25" customHeight="1">
      <c r="A302" s="25"/>
    </row>
    <row r="303" ht="14.25" customHeight="1">
      <c r="A303" s="25"/>
    </row>
    <row r="304" ht="14.25" customHeight="1">
      <c r="A304" s="25"/>
    </row>
    <row r="305" ht="14.25" customHeight="1">
      <c r="A305" s="25"/>
    </row>
    <row r="306" ht="14.25" customHeight="1">
      <c r="A306" s="25"/>
    </row>
    <row r="307" ht="14.25" customHeight="1">
      <c r="A307" s="25"/>
    </row>
    <row r="308" ht="14.25" customHeight="1">
      <c r="A308" s="25"/>
    </row>
    <row r="309" ht="14.25" customHeight="1">
      <c r="A309" s="25"/>
    </row>
    <row r="310" ht="14.25" customHeight="1">
      <c r="A310" s="25"/>
    </row>
    <row r="311" ht="14.25" customHeight="1">
      <c r="A311" s="25"/>
    </row>
    <row r="312" ht="14.25" customHeight="1">
      <c r="A312" s="25"/>
    </row>
    <row r="313" ht="14.25" customHeight="1">
      <c r="A313" s="25"/>
    </row>
    <row r="314" ht="14.25" customHeight="1">
      <c r="A314" s="25"/>
    </row>
    <row r="315" ht="14.25" customHeight="1">
      <c r="A315" s="25"/>
    </row>
    <row r="316" ht="14.25" customHeight="1">
      <c r="A316" s="25"/>
    </row>
    <row r="317" ht="14.25" customHeight="1">
      <c r="A317" s="25"/>
    </row>
    <row r="318" ht="14.25" customHeight="1">
      <c r="A318" s="25"/>
    </row>
    <row r="319" ht="14.25" customHeight="1">
      <c r="A319" s="25"/>
    </row>
    <row r="320" ht="14.25" customHeight="1">
      <c r="A320" s="25"/>
    </row>
    <row r="321" ht="14.25" customHeight="1">
      <c r="A321" s="25"/>
    </row>
    <row r="322" ht="14.25" customHeight="1">
      <c r="A322" s="25"/>
    </row>
    <row r="323" ht="14.25" customHeight="1">
      <c r="A323" s="25"/>
    </row>
    <row r="324" ht="14.25" customHeight="1">
      <c r="A324" s="25"/>
    </row>
    <row r="325" ht="14.25" customHeight="1">
      <c r="A325" s="25"/>
    </row>
    <row r="326" ht="14.25" customHeight="1">
      <c r="A326" s="25"/>
    </row>
    <row r="327" ht="14.25" customHeight="1">
      <c r="A327" s="25"/>
    </row>
    <row r="328" ht="14.25" customHeight="1">
      <c r="A328" s="25"/>
    </row>
    <row r="329" ht="14.25" customHeight="1">
      <c r="A329" s="25"/>
    </row>
    <row r="330" ht="14.25" customHeight="1">
      <c r="A330" s="25"/>
    </row>
    <row r="331" ht="14.25" customHeight="1">
      <c r="A331" s="25"/>
    </row>
    <row r="332" ht="14.25" customHeight="1">
      <c r="A332" s="25"/>
    </row>
    <row r="333" ht="14.25" customHeight="1">
      <c r="A333" s="25"/>
    </row>
    <row r="334" ht="14.25" customHeight="1">
      <c r="A334" s="25"/>
    </row>
    <row r="335" ht="14.25" customHeight="1">
      <c r="A335" s="25"/>
    </row>
    <row r="336" ht="14.25" customHeight="1">
      <c r="A336" s="25"/>
    </row>
    <row r="337" ht="14.25" customHeight="1">
      <c r="A337" s="25"/>
    </row>
    <row r="338" ht="14.25" customHeight="1">
      <c r="A338" s="25"/>
    </row>
    <row r="339" ht="14.25" customHeight="1">
      <c r="A339" s="25"/>
    </row>
    <row r="340" ht="14.25" customHeight="1">
      <c r="A340" s="25"/>
    </row>
    <row r="341" ht="14.25" customHeight="1">
      <c r="A341" s="25"/>
    </row>
    <row r="342" ht="14.25" customHeight="1">
      <c r="A342" s="25"/>
    </row>
    <row r="343" ht="14.25" customHeight="1">
      <c r="A343" s="25"/>
    </row>
    <row r="344" ht="14.25" customHeight="1">
      <c r="A344" s="25"/>
    </row>
    <row r="345" ht="14.25" customHeight="1">
      <c r="A345" s="25"/>
    </row>
    <row r="346" ht="14.25" customHeight="1">
      <c r="A346" s="25"/>
    </row>
    <row r="347" ht="14.25" customHeight="1">
      <c r="A347" s="25"/>
    </row>
    <row r="348" ht="14.25" customHeight="1">
      <c r="A348" s="25"/>
    </row>
    <row r="349" ht="14.25" customHeight="1">
      <c r="A349" s="25"/>
    </row>
    <row r="350" ht="14.25" customHeight="1">
      <c r="A350" s="25"/>
    </row>
    <row r="351" ht="14.25" customHeight="1">
      <c r="A351" s="25"/>
    </row>
    <row r="352" ht="14.25" customHeight="1">
      <c r="A352" s="25"/>
    </row>
    <row r="353" ht="14.25" customHeight="1">
      <c r="A353" s="25"/>
    </row>
    <row r="354" ht="14.25" customHeight="1">
      <c r="A354" s="25"/>
    </row>
    <row r="355" ht="14.25" customHeight="1">
      <c r="A355" s="25"/>
    </row>
    <row r="356" ht="14.25" customHeight="1">
      <c r="A356" s="25"/>
    </row>
    <row r="357" ht="14.25" customHeight="1">
      <c r="A357" s="25"/>
    </row>
    <row r="358" ht="14.25" customHeight="1">
      <c r="A358" s="25"/>
    </row>
    <row r="359" ht="14.25" customHeight="1">
      <c r="A359" s="25"/>
    </row>
    <row r="360" ht="14.25" customHeight="1">
      <c r="A360" s="25"/>
    </row>
    <row r="361" ht="14.25" customHeight="1">
      <c r="A361" s="25"/>
    </row>
    <row r="362" ht="14.25" customHeight="1">
      <c r="A362" s="25"/>
    </row>
    <row r="363" ht="14.25" customHeight="1">
      <c r="A363" s="25"/>
    </row>
    <row r="364" ht="14.25" customHeight="1">
      <c r="A364" s="25"/>
    </row>
    <row r="365" ht="14.25" customHeight="1">
      <c r="A365" s="25"/>
    </row>
    <row r="366" ht="14.25" customHeight="1">
      <c r="A366" s="25"/>
    </row>
    <row r="367" ht="14.25" customHeight="1">
      <c r="A367" s="25"/>
    </row>
    <row r="368" ht="14.25" customHeight="1">
      <c r="A368" s="25"/>
    </row>
    <row r="369" ht="14.25" customHeight="1">
      <c r="A369" s="25"/>
    </row>
    <row r="370" ht="14.25" customHeight="1">
      <c r="A370" s="25"/>
    </row>
    <row r="371" ht="14.25" customHeight="1">
      <c r="A371" s="25"/>
    </row>
    <row r="372" ht="14.25" customHeight="1">
      <c r="A372" s="25"/>
    </row>
    <row r="373" ht="14.25" customHeight="1">
      <c r="A373" s="25"/>
    </row>
    <row r="374" ht="14.25" customHeight="1">
      <c r="A374" s="25"/>
    </row>
    <row r="375" ht="14.25" customHeight="1">
      <c r="A375" s="25"/>
    </row>
    <row r="376" ht="14.25" customHeight="1">
      <c r="A376" s="25"/>
    </row>
    <row r="377" ht="14.25" customHeight="1">
      <c r="A377" s="25"/>
    </row>
    <row r="378" ht="14.25" customHeight="1">
      <c r="A378" s="25"/>
    </row>
    <row r="379" ht="14.25" customHeight="1">
      <c r="A379" s="25"/>
    </row>
    <row r="380" ht="14.25" customHeight="1">
      <c r="A380" s="25"/>
    </row>
    <row r="381" ht="14.25" customHeight="1">
      <c r="A381" s="25"/>
    </row>
    <row r="382" ht="14.25" customHeight="1">
      <c r="A382" s="25"/>
    </row>
    <row r="383" ht="14.25" customHeight="1">
      <c r="A383" s="25"/>
    </row>
    <row r="384" ht="14.25" customHeight="1">
      <c r="A384" s="25"/>
    </row>
    <row r="385" ht="14.25" customHeight="1">
      <c r="A385" s="25"/>
    </row>
    <row r="386" ht="14.25" customHeight="1">
      <c r="A386" s="25"/>
    </row>
    <row r="387" ht="14.25" customHeight="1">
      <c r="A387" s="25"/>
    </row>
    <row r="388" ht="14.25" customHeight="1">
      <c r="A388" s="25"/>
    </row>
    <row r="389" ht="14.25" customHeight="1">
      <c r="A389" s="25"/>
    </row>
    <row r="390" ht="14.25" customHeight="1">
      <c r="A390" s="25"/>
    </row>
    <row r="391" ht="14.25" customHeight="1">
      <c r="A391" s="25"/>
    </row>
    <row r="392" ht="14.25" customHeight="1">
      <c r="A392" s="25"/>
    </row>
    <row r="393" ht="14.25" customHeight="1">
      <c r="A393" s="25"/>
    </row>
    <row r="394" ht="14.25" customHeight="1">
      <c r="A394" s="25"/>
    </row>
    <row r="395" ht="14.25" customHeight="1">
      <c r="A395" s="25"/>
    </row>
    <row r="396" ht="14.25" customHeight="1">
      <c r="A396" s="25"/>
    </row>
    <row r="397" ht="14.25" customHeight="1">
      <c r="A397" s="25"/>
    </row>
    <row r="398" ht="14.25" customHeight="1">
      <c r="A398" s="25"/>
    </row>
    <row r="399" ht="14.25" customHeight="1">
      <c r="A399" s="25"/>
    </row>
    <row r="400" ht="14.25" customHeight="1">
      <c r="A400" s="25"/>
    </row>
    <row r="401" ht="14.25" customHeight="1">
      <c r="A401" s="25"/>
    </row>
    <row r="402" ht="14.25" customHeight="1">
      <c r="A402" s="25"/>
    </row>
    <row r="403" ht="14.25" customHeight="1">
      <c r="A403" s="25"/>
    </row>
    <row r="404" ht="14.25" customHeight="1">
      <c r="A404" s="25"/>
    </row>
    <row r="405" ht="14.25" customHeight="1">
      <c r="A405" s="25"/>
    </row>
    <row r="406" ht="14.25" customHeight="1">
      <c r="A406" s="25"/>
    </row>
    <row r="407" ht="14.25" customHeight="1">
      <c r="A407" s="25"/>
    </row>
    <row r="408" ht="14.25" customHeight="1">
      <c r="A408" s="25"/>
    </row>
    <row r="409" ht="14.25" customHeight="1">
      <c r="A409" s="25"/>
    </row>
    <row r="410" ht="14.25" customHeight="1">
      <c r="A410" s="25"/>
    </row>
    <row r="411" ht="14.25" customHeight="1">
      <c r="A411" s="25"/>
    </row>
    <row r="412" ht="14.25" customHeight="1">
      <c r="A412" s="25"/>
    </row>
    <row r="413" ht="14.25" customHeight="1">
      <c r="A413" s="25"/>
    </row>
    <row r="414" ht="14.25" customHeight="1">
      <c r="A414" s="25"/>
    </row>
    <row r="415" ht="14.25" customHeight="1">
      <c r="A415" s="25"/>
    </row>
    <row r="416" ht="14.25" customHeight="1">
      <c r="A416" s="25"/>
    </row>
    <row r="417" ht="14.25" customHeight="1">
      <c r="A417" s="25"/>
    </row>
    <row r="418" ht="14.25" customHeight="1">
      <c r="A418" s="25"/>
    </row>
    <row r="419" ht="14.25" customHeight="1">
      <c r="A419" s="25"/>
    </row>
    <row r="420" ht="14.25" customHeight="1">
      <c r="A420" s="25"/>
    </row>
    <row r="421" ht="14.25" customHeight="1">
      <c r="A421" s="25"/>
    </row>
    <row r="422" ht="14.25" customHeight="1">
      <c r="A422" s="25"/>
    </row>
    <row r="423" ht="14.25" customHeight="1">
      <c r="A423" s="25"/>
    </row>
    <row r="424" ht="14.25" customHeight="1">
      <c r="A424" s="25"/>
    </row>
    <row r="425" ht="14.25" customHeight="1">
      <c r="A425" s="25"/>
    </row>
    <row r="426" ht="14.25" customHeight="1">
      <c r="A426" s="25"/>
    </row>
    <row r="427" ht="14.25" customHeight="1">
      <c r="A427" s="25"/>
    </row>
    <row r="428" ht="14.25" customHeight="1">
      <c r="A428" s="25"/>
    </row>
    <row r="429" ht="14.25" customHeight="1">
      <c r="A429" s="25"/>
    </row>
    <row r="430" ht="14.25" customHeight="1">
      <c r="A430" s="25"/>
    </row>
    <row r="431" ht="14.25" customHeight="1">
      <c r="A431" s="25"/>
    </row>
    <row r="432" ht="14.25" customHeight="1">
      <c r="A432" s="25"/>
    </row>
    <row r="433" ht="14.25" customHeight="1">
      <c r="A433" s="25"/>
    </row>
    <row r="434" ht="14.25" customHeight="1">
      <c r="A434" s="25"/>
    </row>
    <row r="435" ht="14.25" customHeight="1">
      <c r="A435" s="25"/>
    </row>
    <row r="436" ht="14.25" customHeight="1">
      <c r="A436" s="25"/>
    </row>
    <row r="437" ht="14.25" customHeight="1">
      <c r="A437" s="25"/>
    </row>
    <row r="438" ht="14.25" customHeight="1">
      <c r="A438" s="25"/>
    </row>
    <row r="439" ht="14.25" customHeight="1">
      <c r="A439" s="25"/>
    </row>
    <row r="440" ht="14.25" customHeight="1">
      <c r="A440" s="25"/>
    </row>
    <row r="441" ht="14.25" customHeight="1">
      <c r="A441" s="25"/>
    </row>
    <row r="442" ht="14.25" customHeight="1">
      <c r="A442" s="25"/>
    </row>
    <row r="443" ht="14.25" customHeight="1">
      <c r="A443" s="25"/>
    </row>
    <row r="444" ht="14.25" customHeight="1">
      <c r="A444" s="25"/>
    </row>
    <row r="445" ht="14.25" customHeight="1">
      <c r="A445" s="25"/>
    </row>
    <row r="446" ht="14.25" customHeight="1">
      <c r="A446" s="25"/>
    </row>
    <row r="447" ht="14.25" customHeight="1">
      <c r="A447" s="25"/>
    </row>
    <row r="448" ht="14.25" customHeight="1">
      <c r="A448" s="25"/>
    </row>
    <row r="449" ht="14.25" customHeight="1">
      <c r="A449" s="25"/>
    </row>
    <row r="450" ht="14.25" customHeight="1">
      <c r="A450" s="25"/>
    </row>
    <row r="451" ht="14.25" customHeight="1">
      <c r="A451" s="25"/>
    </row>
    <row r="452" ht="14.25" customHeight="1">
      <c r="A452" s="25"/>
    </row>
    <row r="453" ht="14.25" customHeight="1">
      <c r="A453" s="25"/>
    </row>
    <row r="454" ht="14.25" customHeight="1">
      <c r="A454" s="25"/>
    </row>
    <row r="455" ht="14.25" customHeight="1">
      <c r="A455" s="25"/>
    </row>
    <row r="456" ht="14.25" customHeight="1">
      <c r="A456" s="25"/>
    </row>
    <row r="457" ht="14.25" customHeight="1">
      <c r="A457" s="25"/>
    </row>
    <row r="458" ht="14.25" customHeight="1">
      <c r="A458" s="25"/>
    </row>
    <row r="459" ht="14.25" customHeight="1">
      <c r="A459" s="25"/>
    </row>
    <row r="460" ht="14.25" customHeight="1">
      <c r="A460" s="25"/>
    </row>
    <row r="461" ht="14.25" customHeight="1">
      <c r="A461" s="25"/>
    </row>
    <row r="462" ht="14.25" customHeight="1">
      <c r="A462" s="25"/>
    </row>
    <row r="463" ht="14.25" customHeight="1">
      <c r="A463" s="25"/>
    </row>
    <row r="464" ht="14.25" customHeight="1">
      <c r="A464" s="25"/>
    </row>
    <row r="465" ht="14.25" customHeight="1">
      <c r="A465" s="25"/>
    </row>
    <row r="466" ht="14.25" customHeight="1">
      <c r="A466" s="25"/>
    </row>
    <row r="467" ht="14.25" customHeight="1">
      <c r="A467" s="25"/>
    </row>
    <row r="468" ht="14.25" customHeight="1">
      <c r="A468" s="25"/>
    </row>
    <row r="469" ht="14.25" customHeight="1">
      <c r="A469" s="25"/>
    </row>
    <row r="470" ht="14.25" customHeight="1">
      <c r="A470" s="25"/>
    </row>
    <row r="471" ht="14.25" customHeight="1">
      <c r="A471" s="25"/>
    </row>
    <row r="472" ht="14.25" customHeight="1">
      <c r="A472" s="25"/>
    </row>
    <row r="473" ht="14.25" customHeight="1">
      <c r="A473" s="25"/>
    </row>
    <row r="474" ht="14.25" customHeight="1">
      <c r="A474" s="25"/>
    </row>
    <row r="475" ht="14.25" customHeight="1">
      <c r="A475" s="25"/>
    </row>
    <row r="476" ht="14.25" customHeight="1">
      <c r="A476" s="25"/>
    </row>
    <row r="477" ht="14.25" customHeight="1">
      <c r="A477" s="25"/>
    </row>
    <row r="478" ht="14.25" customHeight="1">
      <c r="A478" s="25"/>
    </row>
    <row r="479" ht="14.25" customHeight="1">
      <c r="A479" s="25"/>
    </row>
    <row r="480" ht="14.25" customHeight="1">
      <c r="A480" s="25"/>
    </row>
    <row r="481" ht="14.25" customHeight="1">
      <c r="A481" s="25"/>
    </row>
    <row r="482" ht="14.25" customHeight="1">
      <c r="A482" s="25"/>
    </row>
    <row r="483" ht="14.25" customHeight="1">
      <c r="A483" s="25"/>
    </row>
    <row r="484" ht="14.25" customHeight="1">
      <c r="A484" s="25"/>
    </row>
    <row r="485" ht="14.25" customHeight="1">
      <c r="A485" s="25"/>
    </row>
    <row r="486" ht="14.25" customHeight="1">
      <c r="A486" s="25"/>
    </row>
    <row r="487" ht="14.25" customHeight="1">
      <c r="A487" s="25"/>
    </row>
    <row r="488" ht="14.25" customHeight="1">
      <c r="A488" s="25"/>
    </row>
    <row r="489" ht="14.25" customHeight="1">
      <c r="A489" s="25"/>
    </row>
    <row r="490" ht="14.25" customHeight="1">
      <c r="A490" s="25"/>
    </row>
    <row r="491" ht="14.25" customHeight="1">
      <c r="A491" s="25"/>
    </row>
    <row r="492" ht="14.25" customHeight="1">
      <c r="A492" s="25"/>
    </row>
    <row r="493" ht="14.25" customHeight="1">
      <c r="A493" s="25"/>
    </row>
    <row r="494" ht="14.25" customHeight="1">
      <c r="A494" s="25"/>
    </row>
    <row r="495" ht="14.25" customHeight="1">
      <c r="A495" s="25"/>
    </row>
    <row r="496" ht="14.25" customHeight="1">
      <c r="A496" s="25"/>
    </row>
    <row r="497" ht="14.25" customHeight="1">
      <c r="A497" s="25"/>
    </row>
    <row r="498" ht="14.25" customHeight="1">
      <c r="A498" s="25"/>
    </row>
    <row r="499" ht="14.25" customHeight="1">
      <c r="A499" s="25"/>
    </row>
    <row r="500" ht="14.25" customHeight="1">
      <c r="A500" s="25"/>
    </row>
    <row r="501" ht="14.25" customHeight="1">
      <c r="A501" s="25"/>
    </row>
    <row r="502" ht="14.25" customHeight="1">
      <c r="A502" s="25"/>
    </row>
    <row r="503" ht="14.25" customHeight="1">
      <c r="A503" s="25"/>
    </row>
    <row r="504" ht="14.25" customHeight="1">
      <c r="A504" s="25"/>
    </row>
    <row r="505" ht="14.25" customHeight="1">
      <c r="A505" s="25"/>
    </row>
    <row r="506" ht="14.25" customHeight="1">
      <c r="A506" s="25"/>
    </row>
    <row r="507" ht="14.25" customHeight="1">
      <c r="A507" s="25"/>
    </row>
    <row r="508" ht="14.25" customHeight="1">
      <c r="A508" s="25"/>
    </row>
    <row r="509" ht="14.25" customHeight="1">
      <c r="A509" s="25"/>
    </row>
    <row r="510" ht="14.25" customHeight="1">
      <c r="A510" s="25"/>
    </row>
    <row r="511" ht="14.25" customHeight="1">
      <c r="A511" s="25"/>
    </row>
    <row r="512" ht="14.25" customHeight="1">
      <c r="A512" s="25"/>
    </row>
    <row r="513" ht="14.25" customHeight="1">
      <c r="A513" s="25"/>
    </row>
    <row r="514" ht="14.25" customHeight="1">
      <c r="A514" s="25"/>
    </row>
    <row r="515" ht="14.25" customHeight="1">
      <c r="A515" s="25"/>
    </row>
    <row r="516" ht="14.25" customHeight="1">
      <c r="A516" s="25"/>
    </row>
    <row r="517" ht="14.25" customHeight="1">
      <c r="A517" s="25"/>
    </row>
    <row r="518" ht="14.25" customHeight="1">
      <c r="A518" s="25"/>
    </row>
    <row r="519" ht="14.25" customHeight="1">
      <c r="A519" s="25"/>
    </row>
    <row r="520" ht="14.25" customHeight="1">
      <c r="A520" s="25"/>
    </row>
    <row r="521" ht="14.25" customHeight="1">
      <c r="A521" s="25"/>
    </row>
    <row r="522" ht="14.25" customHeight="1">
      <c r="A522" s="25"/>
    </row>
    <row r="523" ht="14.25" customHeight="1">
      <c r="A523" s="25"/>
    </row>
    <row r="524" ht="14.25" customHeight="1">
      <c r="A524" s="25"/>
    </row>
    <row r="525" ht="14.25" customHeight="1">
      <c r="A525" s="25"/>
    </row>
    <row r="526" ht="14.25" customHeight="1">
      <c r="A526" s="25"/>
    </row>
    <row r="527" ht="14.25" customHeight="1">
      <c r="A527" s="25"/>
    </row>
    <row r="528" ht="14.25" customHeight="1">
      <c r="A528" s="25"/>
    </row>
    <row r="529" ht="14.25" customHeight="1">
      <c r="A529" s="25"/>
    </row>
    <row r="530" ht="14.25" customHeight="1">
      <c r="A530" s="25"/>
    </row>
    <row r="531" ht="14.25" customHeight="1">
      <c r="A531" s="25"/>
    </row>
    <row r="532" ht="14.25" customHeight="1">
      <c r="A532" s="25"/>
    </row>
    <row r="533" ht="14.25" customHeight="1">
      <c r="A533" s="25"/>
    </row>
    <row r="534" ht="14.25" customHeight="1">
      <c r="A534" s="25"/>
    </row>
    <row r="535" ht="14.25" customHeight="1">
      <c r="A535" s="25"/>
    </row>
    <row r="536" ht="14.25" customHeight="1">
      <c r="A536" s="25"/>
    </row>
    <row r="537" ht="14.25" customHeight="1">
      <c r="A537" s="25"/>
    </row>
    <row r="538" ht="14.25" customHeight="1">
      <c r="A538" s="25"/>
    </row>
    <row r="539" ht="14.25" customHeight="1">
      <c r="A539" s="25"/>
    </row>
    <row r="540" ht="14.25" customHeight="1">
      <c r="A540" s="25"/>
    </row>
    <row r="541" ht="14.25" customHeight="1">
      <c r="A541" s="25"/>
    </row>
    <row r="542" ht="14.25" customHeight="1">
      <c r="A542" s="25"/>
    </row>
    <row r="543" ht="14.25" customHeight="1">
      <c r="A543" s="25"/>
    </row>
    <row r="544" ht="14.25" customHeight="1">
      <c r="A544" s="25"/>
    </row>
    <row r="545" ht="14.25" customHeight="1">
      <c r="A545" s="25"/>
    </row>
    <row r="546" ht="14.25" customHeight="1">
      <c r="A546" s="25"/>
    </row>
    <row r="547" ht="14.25" customHeight="1">
      <c r="A547" s="25"/>
    </row>
    <row r="548" ht="14.25" customHeight="1">
      <c r="A548" s="25"/>
    </row>
    <row r="549" ht="14.25" customHeight="1">
      <c r="A549" s="25"/>
    </row>
    <row r="550" ht="14.25" customHeight="1">
      <c r="A550" s="25"/>
    </row>
    <row r="551" ht="14.25" customHeight="1">
      <c r="A551" s="25"/>
    </row>
    <row r="552" ht="14.25" customHeight="1">
      <c r="A552" s="25"/>
    </row>
    <row r="553" ht="14.25" customHeight="1">
      <c r="A553" s="25"/>
    </row>
    <row r="554" ht="14.25" customHeight="1">
      <c r="A554" s="25"/>
    </row>
    <row r="555" ht="14.25" customHeight="1">
      <c r="A555" s="25"/>
    </row>
    <row r="556" ht="14.25" customHeight="1">
      <c r="A556" s="25"/>
    </row>
    <row r="557" ht="14.25" customHeight="1">
      <c r="A557" s="25"/>
    </row>
    <row r="558" ht="14.25" customHeight="1">
      <c r="A558" s="25"/>
    </row>
    <row r="559" ht="14.25" customHeight="1">
      <c r="A559" s="25"/>
    </row>
    <row r="560" ht="14.25" customHeight="1">
      <c r="A560" s="25"/>
    </row>
    <row r="561" ht="14.25" customHeight="1">
      <c r="A561" s="25"/>
    </row>
    <row r="562" ht="14.25" customHeight="1">
      <c r="A562" s="25"/>
    </row>
    <row r="563" ht="14.25" customHeight="1">
      <c r="A563" s="25"/>
    </row>
    <row r="564" ht="14.25" customHeight="1">
      <c r="A564" s="25"/>
    </row>
    <row r="565" ht="14.25" customHeight="1">
      <c r="A565" s="25"/>
    </row>
    <row r="566" ht="14.25" customHeight="1">
      <c r="A566" s="25"/>
    </row>
    <row r="567" ht="14.25" customHeight="1">
      <c r="A567" s="25"/>
    </row>
    <row r="568" ht="14.25" customHeight="1">
      <c r="A568" s="25"/>
    </row>
    <row r="569" ht="14.25" customHeight="1">
      <c r="A569" s="25"/>
    </row>
    <row r="570" ht="14.25" customHeight="1">
      <c r="A570" s="25"/>
    </row>
    <row r="571" ht="14.25" customHeight="1">
      <c r="A571" s="25"/>
    </row>
    <row r="572" ht="14.25" customHeight="1">
      <c r="A572" s="25"/>
    </row>
    <row r="573" ht="14.25" customHeight="1">
      <c r="A573" s="25"/>
    </row>
    <row r="574" ht="14.25" customHeight="1">
      <c r="A574" s="25"/>
    </row>
    <row r="575" ht="14.25" customHeight="1">
      <c r="A575" s="25"/>
    </row>
    <row r="576" ht="14.25" customHeight="1">
      <c r="A576" s="25"/>
    </row>
    <row r="577" ht="14.25" customHeight="1">
      <c r="A577" s="25"/>
    </row>
    <row r="578" ht="14.25" customHeight="1">
      <c r="A578" s="25"/>
    </row>
    <row r="579" ht="14.25" customHeight="1">
      <c r="A579" s="25"/>
    </row>
    <row r="580" ht="14.25" customHeight="1">
      <c r="A580" s="25"/>
    </row>
    <row r="581" ht="14.25" customHeight="1">
      <c r="A581" s="25"/>
    </row>
    <row r="582" ht="14.25" customHeight="1">
      <c r="A582" s="25"/>
    </row>
    <row r="583" ht="14.25" customHeight="1">
      <c r="A583" s="25"/>
    </row>
    <row r="584" ht="14.25" customHeight="1">
      <c r="A584" s="25"/>
    </row>
    <row r="585" ht="14.25" customHeight="1">
      <c r="A585" s="25"/>
    </row>
    <row r="586" ht="14.25" customHeight="1">
      <c r="A586" s="25"/>
    </row>
    <row r="587" ht="14.25" customHeight="1">
      <c r="A587" s="25"/>
    </row>
    <row r="588" ht="14.25" customHeight="1">
      <c r="A588" s="25"/>
    </row>
    <row r="589" ht="14.25" customHeight="1">
      <c r="A589" s="25"/>
    </row>
    <row r="590" ht="14.25" customHeight="1">
      <c r="A590" s="25"/>
    </row>
    <row r="591" ht="14.25" customHeight="1">
      <c r="A591" s="25"/>
    </row>
    <row r="592" ht="14.25" customHeight="1">
      <c r="A592" s="25"/>
    </row>
    <row r="593" ht="14.25" customHeight="1">
      <c r="A593" s="25"/>
    </row>
    <row r="594" ht="14.25" customHeight="1">
      <c r="A594" s="25"/>
    </row>
    <row r="595" ht="14.25" customHeight="1">
      <c r="A595" s="25"/>
    </row>
    <row r="596" ht="14.25" customHeight="1">
      <c r="A596" s="25"/>
    </row>
    <row r="597" ht="14.25" customHeight="1">
      <c r="A597" s="25"/>
    </row>
    <row r="598" ht="14.25" customHeight="1">
      <c r="A598" s="25"/>
    </row>
    <row r="599" ht="14.25" customHeight="1">
      <c r="A599" s="25"/>
    </row>
    <row r="600" ht="14.25" customHeight="1">
      <c r="A600" s="25"/>
    </row>
    <row r="601" ht="14.25" customHeight="1">
      <c r="A601" s="25"/>
    </row>
    <row r="602" ht="14.25" customHeight="1">
      <c r="A602" s="25"/>
    </row>
    <row r="603" ht="14.25" customHeight="1">
      <c r="A603" s="25"/>
    </row>
    <row r="604" ht="14.25" customHeight="1">
      <c r="A604" s="25"/>
    </row>
    <row r="605" ht="14.25" customHeight="1">
      <c r="A605" s="25"/>
    </row>
    <row r="606" ht="14.25" customHeight="1">
      <c r="A606" s="25"/>
    </row>
    <row r="607" ht="14.25" customHeight="1">
      <c r="A607" s="25"/>
    </row>
    <row r="608" ht="14.25" customHeight="1">
      <c r="A608" s="25"/>
    </row>
    <row r="609" ht="14.25" customHeight="1">
      <c r="A609" s="25"/>
    </row>
    <row r="610" ht="14.25" customHeight="1">
      <c r="A610" s="25"/>
    </row>
    <row r="611" ht="14.25" customHeight="1">
      <c r="A611" s="25"/>
    </row>
    <row r="612" ht="14.25" customHeight="1">
      <c r="A612" s="25"/>
    </row>
    <row r="613" ht="14.25" customHeight="1">
      <c r="A613" s="25"/>
    </row>
    <row r="614" ht="14.25" customHeight="1">
      <c r="A614" s="25"/>
    </row>
    <row r="615" ht="14.25" customHeight="1">
      <c r="A615" s="25"/>
    </row>
    <row r="616" ht="14.25" customHeight="1">
      <c r="A616" s="25"/>
    </row>
    <row r="617" ht="14.25" customHeight="1">
      <c r="A617" s="25"/>
    </row>
    <row r="618" ht="14.25" customHeight="1">
      <c r="A618" s="25"/>
    </row>
    <row r="619" ht="14.25" customHeight="1">
      <c r="A619" s="25"/>
    </row>
    <row r="620" ht="14.25" customHeight="1">
      <c r="A620" s="25"/>
    </row>
    <row r="621" ht="14.25" customHeight="1">
      <c r="A621" s="25"/>
    </row>
    <row r="622" ht="14.25" customHeight="1">
      <c r="A622" s="25"/>
    </row>
    <row r="623" ht="14.25" customHeight="1">
      <c r="A623" s="25"/>
    </row>
    <row r="624" ht="14.25" customHeight="1">
      <c r="A624" s="25"/>
    </row>
    <row r="625" ht="14.25" customHeight="1">
      <c r="A625" s="25"/>
    </row>
    <row r="626" ht="14.25" customHeight="1">
      <c r="A626" s="25"/>
    </row>
    <row r="627" ht="14.25" customHeight="1">
      <c r="A627" s="25"/>
    </row>
    <row r="628" ht="14.25" customHeight="1">
      <c r="A628" s="25"/>
    </row>
    <row r="629" ht="14.25" customHeight="1">
      <c r="A629" s="25"/>
    </row>
    <row r="630" ht="14.25" customHeight="1">
      <c r="A630" s="25"/>
    </row>
    <row r="631" ht="14.25" customHeight="1">
      <c r="A631" s="25"/>
    </row>
    <row r="632" ht="14.25" customHeight="1">
      <c r="A632" s="25"/>
    </row>
    <row r="633" ht="14.25" customHeight="1">
      <c r="A633" s="25"/>
    </row>
    <row r="634" ht="14.25" customHeight="1">
      <c r="A634" s="25"/>
    </row>
    <row r="635" ht="14.25" customHeight="1">
      <c r="A635" s="25"/>
    </row>
    <row r="636" ht="14.25" customHeight="1">
      <c r="A636" s="25"/>
    </row>
    <row r="637" ht="14.25" customHeight="1">
      <c r="A637" s="25"/>
    </row>
    <row r="638" ht="14.25" customHeight="1">
      <c r="A638" s="25"/>
    </row>
    <row r="639" ht="14.25" customHeight="1">
      <c r="A639" s="25"/>
    </row>
    <row r="640" ht="14.25" customHeight="1">
      <c r="A640" s="25"/>
    </row>
    <row r="641" ht="14.25" customHeight="1">
      <c r="A641" s="25"/>
    </row>
    <row r="642" ht="14.25" customHeight="1">
      <c r="A642" s="25"/>
    </row>
    <row r="643" ht="14.25" customHeight="1">
      <c r="A643" s="25"/>
    </row>
    <row r="644" ht="14.25" customHeight="1">
      <c r="A644" s="25"/>
    </row>
    <row r="645" ht="14.25" customHeight="1">
      <c r="A645" s="25"/>
    </row>
    <row r="646" ht="14.25" customHeight="1">
      <c r="A646" s="25"/>
    </row>
    <row r="647" ht="14.25" customHeight="1">
      <c r="A647" s="25"/>
    </row>
    <row r="648" ht="14.25" customHeight="1">
      <c r="A648" s="25"/>
    </row>
    <row r="649" ht="14.25" customHeight="1">
      <c r="A649" s="25"/>
    </row>
    <row r="650" ht="14.25" customHeight="1">
      <c r="A650" s="25"/>
    </row>
    <row r="651" ht="14.25" customHeight="1">
      <c r="A651" s="25"/>
    </row>
    <row r="652" ht="14.25" customHeight="1">
      <c r="A652" s="25"/>
    </row>
    <row r="653" ht="14.25" customHeight="1">
      <c r="A653" s="25"/>
    </row>
    <row r="654" ht="14.25" customHeight="1">
      <c r="A654" s="25"/>
    </row>
    <row r="655" ht="14.25" customHeight="1">
      <c r="A655" s="25"/>
    </row>
    <row r="656" ht="14.25" customHeight="1">
      <c r="A656" s="25"/>
    </row>
    <row r="657" ht="14.25" customHeight="1">
      <c r="A657" s="25"/>
    </row>
    <row r="658" ht="14.25" customHeight="1">
      <c r="A658" s="25"/>
    </row>
    <row r="659" ht="14.25" customHeight="1">
      <c r="A659" s="25"/>
    </row>
    <row r="660" ht="14.25" customHeight="1">
      <c r="A660" s="25"/>
    </row>
    <row r="661" ht="14.25" customHeight="1">
      <c r="A661" s="25"/>
    </row>
    <row r="662" ht="14.25" customHeight="1">
      <c r="A662" s="25"/>
    </row>
    <row r="663" ht="14.25" customHeight="1">
      <c r="A663" s="25"/>
    </row>
    <row r="664" ht="14.25" customHeight="1">
      <c r="A664" s="25"/>
    </row>
    <row r="665" ht="14.25" customHeight="1">
      <c r="A665" s="25"/>
    </row>
    <row r="666" ht="14.25" customHeight="1">
      <c r="A666" s="25"/>
    </row>
    <row r="667" ht="14.25" customHeight="1">
      <c r="A667" s="25"/>
    </row>
    <row r="668" ht="14.25" customHeight="1">
      <c r="A668" s="25"/>
    </row>
    <row r="669" ht="14.25" customHeight="1">
      <c r="A669" s="25"/>
    </row>
    <row r="670" ht="14.25" customHeight="1">
      <c r="A670" s="25"/>
    </row>
    <row r="671" ht="14.25" customHeight="1">
      <c r="A671" s="25"/>
    </row>
    <row r="672" ht="14.25" customHeight="1">
      <c r="A672" s="25"/>
    </row>
    <row r="673" ht="14.25" customHeight="1">
      <c r="A673" s="25"/>
    </row>
    <row r="674" ht="14.25" customHeight="1">
      <c r="A674" s="25"/>
    </row>
    <row r="675" ht="14.25" customHeight="1">
      <c r="A675" s="25"/>
    </row>
    <row r="676" ht="14.25" customHeight="1">
      <c r="A676" s="25"/>
    </row>
    <row r="677" ht="14.25" customHeight="1">
      <c r="A677" s="25"/>
    </row>
    <row r="678" ht="14.25" customHeight="1">
      <c r="A678" s="25"/>
    </row>
    <row r="679" ht="14.25" customHeight="1">
      <c r="A679" s="25"/>
    </row>
    <row r="680" ht="14.25" customHeight="1">
      <c r="A680" s="25"/>
    </row>
    <row r="681" ht="14.25" customHeight="1">
      <c r="A681" s="25"/>
    </row>
    <row r="682" ht="14.25" customHeight="1">
      <c r="A682" s="25"/>
    </row>
    <row r="683" ht="14.25" customHeight="1">
      <c r="A683" s="25"/>
    </row>
    <row r="684" ht="14.25" customHeight="1">
      <c r="A684" s="25"/>
    </row>
    <row r="685" ht="14.25" customHeight="1">
      <c r="A685" s="25"/>
    </row>
    <row r="686" ht="14.25" customHeight="1">
      <c r="A686" s="25"/>
    </row>
    <row r="687" ht="14.25" customHeight="1">
      <c r="A687" s="25"/>
    </row>
    <row r="688" ht="14.25" customHeight="1">
      <c r="A688" s="25"/>
    </row>
    <row r="689" ht="14.25" customHeight="1">
      <c r="A689" s="25"/>
    </row>
    <row r="690" ht="14.25" customHeight="1">
      <c r="A690" s="25"/>
    </row>
    <row r="691" ht="14.25" customHeight="1">
      <c r="A691" s="25"/>
    </row>
    <row r="692" ht="14.25" customHeight="1">
      <c r="A692" s="25"/>
    </row>
    <row r="693" ht="14.25" customHeight="1">
      <c r="A693" s="25"/>
    </row>
    <row r="694" ht="14.25" customHeight="1">
      <c r="A694" s="25"/>
    </row>
    <row r="695" ht="14.25" customHeight="1">
      <c r="A695" s="25"/>
    </row>
    <row r="696" ht="14.25" customHeight="1">
      <c r="A696" s="25"/>
    </row>
    <row r="697" ht="14.25" customHeight="1">
      <c r="A697" s="25"/>
    </row>
    <row r="698" ht="14.25" customHeight="1">
      <c r="A698" s="25"/>
    </row>
    <row r="699" ht="14.25" customHeight="1">
      <c r="A699" s="25"/>
    </row>
    <row r="700" ht="14.25" customHeight="1">
      <c r="A700" s="25"/>
    </row>
    <row r="701" ht="14.25" customHeight="1">
      <c r="A701" s="25"/>
    </row>
    <row r="702" ht="14.25" customHeight="1">
      <c r="A702" s="25"/>
    </row>
    <row r="703" ht="14.25" customHeight="1">
      <c r="A703" s="25"/>
    </row>
    <row r="704" ht="14.25" customHeight="1">
      <c r="A704" s="25"/>
    </row>
    <row r="705" ht="14.25" customHeight="1">
      <c r="A705" s="25"/>
    </row>
    <row r="706" ht="14.25" customHeight="1">
      <c r="A706" s="25"/>
    </row>
    <row r="707" ht="14.25" customHeight="1">
      <c r="A707" s="25"/>
    </row>
    <row r="708" ht="14.25" customHeight="1">
      <c r="A708" s="25"/>
    </row>
    <row r="709" ht="14.25" customHeight="1">
      <c r="A709" s="25"/>
    </row>
    <row r="710" ht="14.25" customHeight="1">
      <c r="A710" s="25"/>
    </row>
    <row r="711" ht="14.25" customHeight="1">
      <c r="A711" s="25"/>
    </row>
    <row r="712" ht="14.25" customHeight="1">
      <c r="A712" s="25"/>
    </row>
    <row r="713" ht="14.25" customHeight="1">
      <c r="A713" s="25"/>
    </row>
    <row r="714" ht="14.25" customHeight="1">
      <c r="A714" s="25"/>
    </row>
    <row r="715" ht="14.25" customHeight="1">
      <c r="A715" s="25"/>
    </row>
    <row r="716" ht="14.25" customHeight="1">
      <c r="A716" s="25"/>
    </row>
    <row r="717" ht="14.25" customHeight="1">
      <c r="A717" s="25"/>
    </row>
    <row r="718" ht="14.25" customHeight="1">
      <c r="A718" s="25"/>
    </row>
    <row r="719" ht="14.25" customHeight="1">
      <c r="A719" s="25"/>
    </row>
    <row r="720" ht="14.25" customHeight="1">
      <c r="A720" s="25"/>
    </row>
    <row r="721" ht="14.25" customHeight="1">
      <c r="A721" s="25"/>
    </row>
    <row r="722" ht="14.25" customHeight="1">
      <c r="A722" s="25"/>
    </row>
    <row r="723" ht="14.25" customHeight="1">
      <c r="A723" s="25"/>
    </row>
    <row r="724" ht="14.25" customHeight="1">
      <c r="A724" s="25"/>
    </row>
    <row r="725" ht="14.25" customHeight="1">
      <c r="A725" s="25"/>
    </row>
    <row r="726" ht="14.25" customHeight="1">
      <c r="A726" s="25"/>
    </row>
    <row r="727" ht="14.25" customHeight="1">
      <c r="A727" s="25"/>
    </row>
    <row r="728" ht="14.25" customHeight="1">
      <c r="A728" s="25"/>
    </row>
    <row r="729" ht="14.25" customHeight="1">
      <c r="A729" s="25"/>
    </row>
    <row r="730" ht="14.25" customHeight="1">
      <c r="A730" s="25"/>
    </row>
    <row r="731" ht="14.25" customHeight="1">
      <c r="A731" s="25"/>
    </row>
    <row r="732" ht="14.25" customHeight="1">
      <c r="A732" s="25"/>
    </row>
    <row r="733" ht="14.25" customHeight="1">
      <c r="A733" s="25"/>
    </row>
    <row r="734" ht="14.25" customHeight="1">
      <c r="A734" s="25"/>
    </row>
    <row r="735" ht="14.25" customHeight="1">
      <c r="A735" s="25"/>
    </row>
    <row r="736" ht="14.25" customHeight="1">
      <c r="A736" s="25"/>
    </row>
    <row r="737" ht="14.25" customHeight="1">
      <c r="A737" s="25"/>
    </row>
    <row r="738" ht="14.25" customHeight="1">
      <c r="A738" s="25"/>
    </row>
    <row r="739" ht="14.25" customHeight="1">
      <c r="A739" s="25"/>
    </row>
    <row r="740" ht="14.25" customHeight="1">
      <c r="A740" s="25"/>
    </row>
    <row r="741" ht="14.25" customHeight="1">
      <c r="A741" s="25"/>
    </row>
    <row r="742" ht="14.25" customHeight="1">
      <c r="A742" s="25"/>
    </row>
    <row r="743" ht="14.25" customHeight="1">
      <c r="A743" s="25"/>
    </row>
    <row r="744" ht="14.25" customHeight="1">
      <c r="A744" s="25"/>
    </row>
    <row r="745" ht="14.25" customHeight="1">
      <c r="A745" s="25"/>
    </row>
    <row r="746" ht="14.25" customHeight="1">
      <c r="A746" s="25"/>
    </row>
    <row r="747" ht="14.25" customHeight="1">
      <c r="A747" s="25"/>
    </row>
    <row r="748" ht="14.25" customHeight="1">
      <c r="A748" s="25"/>
    </row>
    <row r="749" ht="14.25" customHeight="1">
      <c r="A749" s="25"/>
    </row>
    <row r="750" ht="14.25" customHeight="1">
      <c r="A750" s="25"/>
    </row>
    <row r="751" ht="14.25" customHeight="1">
      <c r="A751" s="25"/>
    </row>
    <row r="752" ht="14.25" customHeight="1">
      <c r="A752" s="25"/>
    </row>
    <row r="753" ht="14.25" customHeight="1">
      <c r="A753" s="25"/>
    </row>
    <row r="754" ht="14.25" customHeight="1">
      <c r="A754" s="25"/>
    </row>
    <row r="755" ht="14.25" customHeight="1">
      <c r="A755" s="25"/>
    </row>
    <row r="756" ht="14.25" customHeight="1">
      <c r="A756" s="25"/>
    </row>
    <row r="757" ht="14.25" customHeight="1">
      <c r="A757" s="25"/>
    </row>
    <row r="758" ht="14.25" customHeight="1">
      <c r="A758" s="25"/>
    </row>
    <row r="759" ht="14.25" customHeight="1">
      <c r="A759" s="25"/>
    </row>
    <row r="760" ht="14.25" customHeight="1">
      <c r="A760" s="25"/>
    </row>
    <row r="761" ht="14.25" customHeight="1">
      <c r="A761" s="25"/>
    </row>
    <row r="762" ht="14.25" customHeight="1">
      <c r="A762" s="25"/>
    </row>
    <row r="763" ht="14.25" customHeight="1">
      <c r="A763" s="25"/>
    </row>
    <row r="764" ht="14.25" customHeight="1">
      <c r="A764" s="25"/>
    </row>
    <row r="765" ht="14.25" customHeight="1">
      <c r="A765" s="25"/>
    </row>
    <row r="766" ht="14.25" customHeight="1">
      <c r="A766" s="25"/>
    </row>
    <row r="767" ht="14.25" customHeight="1">
      <c r="A767" s="25"/>
    </row>
    <row r="768" ht="14.25" customHeight="1">
      <c r="A768" s="25"/>
    </row>
    <row r="769" ht="14.25" customHeight="1">
      <c r="A769" s="25"/>
    </row>
    <row r="770" ht="14.25" customHeight="1">
      <c r="A770" s="25"/>
    </row>
    <row r="771" ht="14.25" customHeight="1">
      <c r="A771" s="25"/>
    </row>
    <row r="772" ht="14.25" customHeight="1">
      <c r="A772" s="25"/>
    </row>
    <row r="773" ht="14.25" customHeight="1">
      <c r="A773" s="25"/>
    </row>
    <row r="774" ht="14.25" customHeight="1">
      <c r="A774" s="25"/>
    </row>
    <row r="775" ht="14.25" customHeight="1">
      <c r="A775" s="25"/>
    </row>
    <row r="776" ht="14.25" customHeight="1">
      <c r="A776" s="25"/>
    </row>
    <row r="777" ht="14.25" customHeight="1">
      <c r="A777" s="25"/>
    </row>
    <row r="778" ht="14.25" customHeight="1">
      <c r="A778" s="25"/>
    </row>
    <row r="779" ht="14.25" customHeight="1">
      <c r="A779" s="25"/>
    </row>
    <row r="780" ht="14.25" customHeight="1">
      <c r="A780" s="25"/>
    </row>
    <row r="781" ht="14.25" customHeight="1">
      <c r="A781" s="25"/>
    </row>
    <row r="782" ht="14.25" customHeight="1">
      <c r="A782" s="25"/>
    </row>
    <row r="783" ht="14.25" customHeight="1">
      <c r="A783" s="25"/>
    </row>
    <row r="784" ht="14.25" customHeight="1">
      <c r="A784" s="25"/>
    </row>
    <row r="785" ht="14.25" customHeight="1">
      <c r="A785" s="25"/>
    </row>
    <row r="786" ht="14.25" customHeight="1">
      <c r="A786" s="25"/>
    </row>
    <row r="787" ht="14.25" customHeight="1">
      <c r="A787" s="25"/>
    </row>
    <row r="788" ht="14.25" customHeight="1">
      <c r="A788" s="25"/>
    </row>
    <row r="789" ht="14.25" customHeight="1">
      <c r="A789" s="25"/>
    </row>
    <row r="790" ht="14.25" customHeight="1">
      <c r="A790" s="25"/>
    </row>
    <row r="791" ht="14.25" customHeight="1">
      <c r="A791" s="25"/>
    </row>
    <row r="792" ht="14.25" customHeight="1">
      <c r="A792" s="25"/>
    </row>
    <row r="793" ht="14.25" customHeight="1">
      <c r="A793" s="25"/>
    </row>
    <row r="794" ht="14.25" customHeight="1">
      <c r="A794" s="25"/>
    </row>
    <row r="795" ht="14.25" customHeight="1">
      <c r="A795" s="25"/>
    </row>
    <row r="796" ht="14.25" customHeight="1">
      <c r="A796" s="25"/>
    </row>
    <row r="797" ht="14.25" customHeight="1">
      <c r="A797" s="25"/>
    </row>
    <row r="798" ht="14.25" customHeight="1">
      <c r="A798" s="25"/>
    </row>
    <row r="799" ht="14.25" customHeight="1">
      <c r="A799" s="25"/>
    </row>
    <row r="800" ht="14.25" customHeight="1">
      <c r="A800" s="25"/>
    </row>
    <row r="801" ht="14.25" customHeight="1">
      <c r="A801" s="25"/>
    </row>
    <row r="802" ht="14.25" customHeight="1">
      <c r="A802" s="25"/>
    </row>
    <row r="803" ht="14.25" customHeight="1">
      <c r="A803" s="25"/>
    </row>
    <row r="804" ht="14.25" customHeight="1">
      <c r="A804" s="25"/>
    </row>
    <row r="805" ht="14.25" customHeight="1">
      <c r="A805" s="25"/>
    </row>
    <row r="806" ht="14.25" customHeight="1">
      <c r="A806" s="25"/>
    </row>
    <row r="807" ht="14.25" customHeight="1">
      <c r="A807" s="25"/>
    </row>
    <row r="808" ht="14.25" customHeight="1">
      <c r="A808" s="25"/>
    </row>
    <row r="809" ht="14.25" customHeight="1">
      <c r="A809" s="25"/>
    </row>
    <row r="810" ht="14.25" customHeight="1">
      <c r="A810" s="25"/>
    </row>
    <row r="811" ht="14.25" customHeight="1">
      <c r="A811" s="25"/>
    </row>
    <row r="812" ht="14.25" customHeight="1">
      <c r="A812" s="25"/>
    </row>
    <row r="813" ht="14.25" customHeight="1">
      <c r="A813" s="25"/>
    </row>
    <row r="814" ht="14.25" customHeight="1">
      <c r="A814" s="25"/>
    </row>
    <row r="815" ht="14.25" customHeight="1">
      <c r="A815" s="25"/>
    </row>
    <row r="816" ht="14.25" customHeight="1">
      <c r="A816" s="25"/>
    </row>
    <row r="817" ht="14.25" customHeight="1">
      <c r="A817" s="25"/>
    </row>
    <row r="818" ht="14.25" customHeight="1">
      <c r="A818" s="25"/>
    </row>
    <row r="819" ht="14.25" customHeight="1">
      <c r="A819" s="25"/>
    </row>
    <row r="820" ht="14.25" customHeight="1">
      <c r="A820" s="25"/>
    </row>
    <row r="821" ht="14.25" customHeight="1">
      <c r="A821" s="25"/>
    </row>
    <row r="822" ht="14.25" customHeight="1">
      <c r="A822" s="25"/>
    </row>
    <row r="823" ht="14.25" customHeight="1">
      <c r="A823" s="25"/>
    </row>
    <row r="824" ht="14.25" customHeight="1">
      <c r="A824" s="25"/>
    </row>
    <row r="825" ht="14.25" customHeight="1">
      <c r="A825" s="25"/>
    </row>
    <row r="826" ht="14.25" customHeight="1">
      <c r="A826" s="25"/>
    </row>
    <row r="827" ht="14.25" customHeight="1">
      <c r="A827" s="25"/>
    </row>
    <row r="828" ht="14.25" customHeight="1">
      <c r="A828" s="25"/>
    </row>
    <row r="829" ht="14.25" customHeight="1">
      <c r="A829" s="25"/>
    </row>
    <row r="830" ht="14.25" customHeight="1">
      <c r="A830" s="25"/>
    </row>
    <row r="831" ht="14.25" customHeight="1">
      <c r="A831" s="25"/>
    </row>
    <row r="832" ht="14.25" customHeight="1">
      <c r="A832" s="25"/>
    </row>
    <row r="833" ht="14.25" customHeight="1">
      <c r="A833" s="25"/>
    </row>
    <row r="834" ht="14.25" customHeight="1">
      <c r="A834" s="25"/>
    </row>
    <row r="835" ht="14.25" customHeight="1">
      <c r="A835" s="25"/>
    </row>
    <row r="836" ht="14.25" customHeight="1">
      <c r="A836" s="25"/>
    </row>
    <row r="837" ht="14.25" customHeight="1">
      <c r="A837" s="25"/>
    </row>
    <row r="838" ht="14.25" customHeight="1">
      <c r="A838" s="25"/>
    </row>
    <row r="839" ht="14.25" customHeight="1">
      <c r="A839" s="25"/>
    </row>
    <row r="840" ht="14.25" customHeight="1">
      <c r="A840" s="25"/>
    </row>
    <row r="841" ht="14.25" customHeight="1">
      <c r="A841" s="25"/>
    </row>
    <row r="842" ht="14.25" customHeight="1">
      <c r="A842" s="25"/>
    </row>
    <row r="843" ht="14.25" customHeight="1">
      <c r="A843" s="25"/>
    </row>
    <row r="844" ht="14.25" customHeight="1">
      <c r="A844" s="25"/>
    </row>
    <row r="845" ht="14.25" customHeight="1">
      <c r="A845" s="25"/>
    </row>
    <row r="846" ht="14.25" customHeight="1">
      <c r="A846" s="25"/>
    </row>
    <row r="847" ht="14.25" customHeight="1">
      <c r="A847" s="25"/>
    </row>
    <row r="848" ht="14.25" customHeight="1">
      <c r="A848" s="25"/>
    </row>
    <row r="849" ht="14.25" customHeight="1">
      <c r="A849" s="25"/>
    </row>
    <row r="850" ht="14.25" customHeight="1">
      <c r="A850" s="25"/>
    </row>
    <row r="851" ht="14.25" customHeight="1">
      <c r="A851" s="25"/>
    </row>
    <row r="852" ht="14.25" customHeight="1">
      <c r="A852" s="25"/>
    </row>
    <row r="853" ht="14.25" customHeight="1">
      <c r="A853" s="25"/>
    </row>
    <row r="854" ht="14.25" customHeight="1">
      <c r="A854" s="25"/>
    </row>
    <row r="855" ht="14.25" customHeight="1">
      <c r="A855" s="25"/>
    </row>
    <row r="856" ht="14.25" customHeight="1">
      <c r="A856" s="25"/>
    </row>
    <row r="857" ht="14.25" customHeight="1">
      <c r="A857" s="25"/>
    </row>
    <row r="858" ht="14.25" customHeight="1">
      <c r="A858" s="25"/>
    </row>
    <row r="859" ht="14.25" customHeight="1">
      <c r="A859" s="25"/>
    </row>
    <row r="860" ht="14.25" customHeight="1">
      <c r="A860" s="25"/>
    </row>
    <row r="861" ht="14.25" customHeight="1">
      <c r="A861" s="25"/>
    </row>
    <row r="862" ht="14.25" customHeight="1">
      <c r="A862" s="25"/>
    </row>
    <row r="863" ht="14.25" customHeight="1">
      <c r="A863" s="25"/>
    </row>
    <row r="864" ht="14.25" customHeight="1">
      <c r="A864" s="25"/>
    </row>
    <row r="865" ht="14.25" customHeight="1">
      <c r="A865" s="25"/>
    </row>
    <row r="866" ht="14.25" customHeight="1">
      <c r="A866" s="25"/>
    </row>
    <row r="867" ht="14.25" customHeight="1">
      <c r="A867" s="25"/>
    </row>
    <row r="868" ht="14.25" customHeight="1">
      <c r="A868" s="25"/>
    </row>
    <row r="869" ht="14.25" customHeight="1">
      <c r="A869" s="25"/>
    </row>
    <row r="870" ht="14.25" customHeight="1">
      <c r="A870" s="25"/>
    </row>
    <row r="871" ht="14.25" customHeight="1">
      <c r="A871" s="25"/>
    </row>
    <row r="872" ht="14.25" customHeight="1">
      <c r="A872" s="25"/>
    </row>
    <row r="873" ht="14.25" customHeight="1">
      <c r="A873" s="25"/>
    </row>
    <row r="874" ht="14.25" customHeight="1">
      <c r="A874" s="25"/>
    </row>
    <row r="875" ht="14.25" customHeight="1">
      <c r="A875" s="25"/>
    </row>
    <row r="876" ht="14.25" customHeight="1">
      <c r="A876" s="25"/>
    </row>
    <row r="877" ht="14.25" customHeight="1">
      <c r="A877" s="25"/>
    </row>
    <row r="878" ht="14.25" customHeight="1">
      <c r="A878" s="25"/>
    </row>
    <row r="879" ht="14.25" customHeight="1">
      <c r="A879" s="25"/>
    </row>
    <row r="880" ht="14.25" customHeight="1">
      <c r="A880" s="25"/>
    </row>
    <row r="881" ht="14.25" customHeight="1">
      <c r="A881" s="25"/>
    </row>
    <row r="882" ht="14.25" customHeight="1">
      <c r="A882" s="25"/>
    </row>
    <row r="883" ht="14.25" customHeight="1">
      <c r="A883" s="25"/>
    </row>
    <row r="884" ht="14.25" customHeight="1">
      <c r="A884" s="25"/>
    </row>
    <row r="885" ht="14.25" customHeight="1">
      <c r="A885" s="25"/>
    </row>
    <row r="886" ht="14.25" customHeight="1">
      <c r="A886" s="25"/>
    </row>
    <row r="887" ht="14.25" customHeight="1">
      <c r="A887" s="25"/>
    </row>
    <row r="888" ht="14.25" customHeight="1">
      <c r="A888" s="25"/>
    </row>
    <row r="889" ht="14.25" customHeight="1">
      <c r="A889" s="25"/>
    </row>
    <row r="890" ht="14.25" customHeight="1">
      <c r="A890" s="25"/>
    </row>
    <row r="891" ht="14.25" customHeight="1">
      <c r="A891" s="25"/>
    </row>
    <row r="892" ht="14.25" customHeight="1">
      <c r="A892" s="25"/>
    </row>
    <row r="893" ht="14.25" customHeight="1">
      <c r="A893" s="25"/>
    </row>
    <row r="894" ht="14.25" customHeight="1">
      <c r="A894" s="25"/>
    </row>
    <row r="895" ht="14.25" customHeight="1">
      <c r="A895" s="25"/>
    </row>
    <row r="896" ht="14.25" customHeight="1">
      <c r="A896" s="25"/>
    </row>
    <row r="897" ht="14.25" customHeight="1">
      <c r="A897" s="25"/>
    </row>
    <row r="898" ht="14.25" customHeight="1">
      <c r="A898" s="25"/>
    </row>
    <row r="899" ht="14.25" customHeight="1">
      <c r="A899" s="25"/>
    </row>
    <row r="900" ht="14.25" customHeight="1">
      <c r="A900" s="25"/>
    </row>
    <row r="901" ht="14.25" customHeight="1">
      <c r="A901" s="25"/>
    </row>
    <row r="902" ht="14.25" customHeight="1">
      <c r="A902" s="25"/>
    </row>
    <row r="903" ht="14.25" customHeight="1">
      <c r="A903" s="25"/>
    </row>
    <row r="904" ht="14.25" customHeight="1">
      <c r="A904" s="25"/>
    </row>
    <row r="905" ht="14.25" customHeight="1">
      <c r="A905" s="25"/>
    </row>
    <row r="906" ht="14.25" customHeight="1">
      <c r="A906" s="25"/>
    </row>
    <row r="907" ht="14.25" customHeight="1">
      <c r="A907" s="25"/>
    </row>
    <row r="908" ht="14.25" customHeight="1">
      <c r="A908" s="25"/>
    </row>
    <row r="909" ht="14.25" customHeight="1">
      <c r="A909" s="25"/>
    </row>
    <row r="910" ht="14.25" customHeight="1">
      <c r="A910" s="25"/>
    </row>
    <row r="911" ht="14.25" customHeight="1">
      <c r="A911" s="25"/>
    </row>
    <row r="912" ht="14.25" customHeight="1">
      <c r="A912" s="25"/>
    </row>
    <row r="913" ht="14.25" customHeight="1">
      <c r="A913" s="25"/>
    </row>
    <row r="914" ht="14.25" customHeight="1">
      <c r="A914" s="25"/>
    </row>
    <row r="915" ht="14.25" customHeight="1">
      <c r="A915" s="25"/>
    </row>
    <row r="916" ht="14.25" customHeight="1">
      <c r="A916" s="25"/>
    </row>
    <row r="917" ht="14.25" customHeight="1">
      <c r="A917" s="25"/>
    </row>
    <row r="918" ht="14.25" customHeight="1">
      <c r="A918" s="25"/>
    </row>
    <row r="919" ht="14.25" customHeight="1">
      <c r="A919" s="25"/>
    </row>
    <row r="920" ht="14.25" customHeight="1">
      <c r="A920" s="25"/>
    </row>
    <row r="921" ht="14.25" customHeight="1">
      <c r="A921" s="25"/>
    </row>
    <row r="922" ht="14.25" customHeight="1">
      <c r="A922" s="25"/>
    </row>
    <row r="923" ht="14.25" customHeight="1">
      <c r="A923" s="25"/>
    </row>
    <row r="924" ht="14.25" customHeight="1">
      <c r="A924" s="25"/>
    </row>
    <row r="925" ht="14.25" customHeight="1">
      <c r="A925" s="25"/>
    </row>
    <row r="926" ht="14.25" customHeight="1">
      <c r="A926" s="25"/>
    </row>
    <row r="927" ht="14.25" customHeight="1">
      <c r="A927" s="25"/>
    </row>
    <row r="928" ht="14.25" customHeight="1">
      <c r="A928" s="25"/>
    </row>
    <row r="929" ht="14.25" customHeight="1">
      <c r="A929" s="25"/>
    </row>
    <row r="930" ht="14.25" customHeight="1">
      <c r="A930" s="25"/>
    </row>
    <row r="931" ht="14.25" customHeight="1">
      <c r="A931" s="25"/>
    </row>
    <row r="932" ht="14.25" customHeight="1">
      <c r="A932" s="25"/>
    </row>
    <row r="933" ht="14.25" customHeight="1">
      <c r="A933" s="25"/>
    </row>
    <row r="934" ht="14.25" customHeight="1">
      <c r="A934" s="25"/>
    </row>
    <row r="935" ht="14.25" customHeight="1">
      <c r="A935" s="25"/>
    </row>
    <row r="936" ht="14.25" customHeight="1">
      <c r="A936" s="25"/>
    </row>
    <row r="937" ht="14.25" customHeight="1">
      <c r="A937" s="25"/>
    </row>
    <row r="938" ht="14.25" customHeight="1">
      <c r="A938" s="25"/>
    </row>
    <row r="939" ht="14.25" customHeight="1">
      <c r="A939" s="25"/>
    </row>
    <row r="940" ht="14.25" customHeight="1">
      <c r="A940" s="25"/>
    </row>
    <row r="941" ht="14.25" customHeight="1">
      <c r="A941" s="25"/>
    </row>
    <row r="942" ht="14.25" customHeight="1">
      <c r="A942" s="25"/>
    </row>
    <row r="943" ht="14.25" customHeight="1">
      <c r="A943" s="25"/>
    </row>
    <row r="944" ht="14.25" customHeight="1">
      <c r="A944" s="25"/>
    </row>
    <row r="945" ht="14.25" customHeight="1">
      <c r="A945" s="25"/>
    </row>
    <row r="946" ht="14.25" customHeight="1">
      <c r="A946" s="25"/>
    </row>
    <row r="947" ht="14.25" customHeight="1">
      <c r="A947" s="25"/>
    </row>
    <row r="948" ht="14.25" customHeight="1">
      <c r="A948" s="25"/>
    </row>
    <row r="949" ht="14.25" customHeight="1">
      <c r="A949" s="25"/>
    </row>
    <row r="950" ht="14.25" customHeight="1">
      <c r="A950" s="25"/>
    </row>
    <row r="951" ht="14.25" customHeight="1">
      <c r="A951" s="25"/>
    </row>
    <row r="952" ht="14.25" customHeight="1">
      <c r="A952" s="25"/>
    </row>
    <row r="953" ht="14.25" customHeight="1">
      <c r="A953" s="25"/>
    </row>
    <row r="954" ht="14.25" customHeight="1">
      <c r="A954" s="25"/>
    </row>
    <row r="955" ht="14.25" customHeight="1">
      <c r="A955" s="25"/>
    </row>
    <row r="956" ht="14.25" customHeight="1">
      <c r="A956" s="25"/>
    </row>
    <row r="957" ht="14.25" customHeight="1">
      <c r="A957" s="25"/>
    </row>
    <row r="958" ht="14.25" customHeight="1">
      <c r="A958" s="25"/>
    </row>
    <row r="959" ht="14.25" customHeight="1">
      <c r="A959" s="25"/>
    </row>
    <row r="960" ht="14.25" customHeight="1">
      <c r="A960" s="25"/>
    </row>
    <row r="961" ht="14.25" customHeight="1">
      <c r="A961" s="25"/>
    </row>
    <row r="962" ht="14.25" customHeight="1">
      <c r="A962" s="25"/>
    </row>
    <row r="963" ht="14.25" customHeight="1">
      <c r="A963" s="25"/>
    </row>
    <row r="964" ht="14.25" customHeight="1">
      <c r="A964" s="25"/>
    </row>
    <row r="965" ht="14.25" customHeight="1">
      <c r="A965" s="25"/>
    </row>
    <row r="966" ht="14.25" customHeight="1">
      <c r="A966" s="25"/>
    </row>
    <row r="967" ht="14.25" customHeight="1">
      <c r="A967" s="25"/>
    </row>
    <row r="968" ht="14.25" customHeight="1">
      <c r="A968" s="25"/>
    </row>
    <row r="969" ht="14.25" customHeight="1">
      <c r="A969" s="25"/>
    </row>
    <row r="970" ht="14.25" customHeight="1">
      <c r="A970" s="25"/>
    </row>
    <row r="971" ht="14.25" customHeight="1">
      <c r="A971" s="25"/>
    </row>
    <row r="972" ht="14.25" customHeight="1">
      <c r="A972" s="25"/>
    </row>
    <row r="973" ht="14.25" customHeight="1">
      <c r="A973" s="25"/>
    </row>
    <row r="974" ht="14.25" customHeight="1">
      <c r="A974" s="25"/>
    </row>
    <row r="975" ht="14.25" customHeight="1">
      <c r="A975" s="25"/>
    </row>
    <row r="976" ht="14.25" customHeight="1">
      <c r="A976" s="25"/>
    </row>
    <row r="977" ht="14.25" customHeight="1">
      <c r="A977" s="25"/>
    </row>
    <row r="978" ht="14.25" customHeight="1">
      <c r="A978" s="25"/>
    </row>
    <row r="979" ht="14.25" customHeight="1">
      <c r="A979" s="25"/>
    </row>
    <row r="980" ht="14.25" customHeight="1">
      <c r="A980" s="25"/>
    </row>
    <row r="981" ht="14.25" customHeight="1">
      <c r="A981" s="25"/>
    </row>
    <row r="982" ht="14.25" customHeight="1">
      <c r="A982" s="25"/>
    </row>
    <row r="983" ht="14.25" customHeight="1">
      <c r="A983" s="25"/>
    </row>
    <row r="984" ht="14.25" customHeight="1">
      <c r="A984" s="25"/>
    </row>
    <row r="985" ht="14.25" customHeight="1">
      <c r="A985" s="25"/>
    </row>
    <row r="986" ht="14.25" customHeight="1">
      <c r="A986" s="25"/>
    </row>
    <row r="987" ht="14.25" customHeight="1">
      <c r="A987" s="25"/>
    </row>
    <row r="988" ht="14.25" customHeight="1">
      <c r="A988" s="25"/>
    </row>
    <row r="989" ht="14.25" customHeight="1">
      <c r="A989" s="25"/>
    </row>
    <row r="990" ht="14.25" customHeight="1">
      <c r="A990" s="25"/>
    </row>
    <row r="991" ht="14.25" customHeight="1">
      <c r="A991" s="25"/>
    </row>
    <row r="992" ht="14.25" customHeight="1">
      <c r="A992" s="25"/>
    </row>
    <row r="993" ht="14.25" customHeight="1">
      <c r="A993" s="25"/>
    </row>
    <row r="994" ht="14.25" customHeight="1">
      <c r="A994" s="25"/>
    </row>
    <row r="995" ht="14.25" customHeight="1">
      <c r="A995" s="25"/>
    </row>
    <row r="996" ht="14.25" customHeight="1">
      <c r="A996" s="25"/>
    </row>
    <row r="997" ht="14.25" customHeight="1">
      <c r="A997" s="25"/>
    </row>
    <row r="998" ht="14.25" customHeight="1">
      <c r="A998" s="25"/>
    </row>
    <row r="999" ht="14.25" customHeight="1">
      <c r="A999" s="25"/>
    </row>
    <row r="1000" ht="14.25" customHeight="1">
      <c r="A1000" s="25"/>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5"/>
    <col customWidth="1" min="2" max="2" width="11.5"/>
    <col customWidth="1" min="3" max="3" width="11.25"/>
    <col customWidth="1" min="4" max="4" width="12.25"/>
    <col customWidth="1" min="5" max="5" width="12.13"/>
    <col customWidth="1" min="6" max="6" width="18.38"/>
    <col customWidth="1" min="7" max="26" width="7.63"/>
  </cols>
  <sheetData>
    <row r="1" ht="14.25" customHeight="1">
      <c r="A1" s="27" t="s">
        <v>8</v>
      </c>
      <c r="B1" s="24" t="s">
        <v>34</v>
      </c>
      <c r="C1" s="24" t="s">
        <v>36</v>
      </c>
      <c r="D1" s="24" t="s">
        <v>38</v>
      </c>
      <c r="E1" s="24" t="s">
        <v>40</v>
      </c>
      <c r="F1" s="24" t="s">
        <v>375</v>
      </c>
      <c r="G1" s="24"/>
      <c r="H1" s="24"/>
      <c r="I1" s="24"/>
      <c r="J1" s="24"/>
      <c r="K1" s="24"/>
      <c r="L1" s="24"/>
      <c r="M1" s="24"/>
      <c r="N1" s="24"/>
      <c r="O1" s="24"/>
      <c r="P1" s="24"/>
      <c r="Q1" s="24"/>
      <c r="R1" s="24"/>
      <c r="S1" s="24"/>
      <c r="T1" s="24"/>
      <c r="U1" s="24"/>
      <c r="V1" s="24"/>
      <c r="W1" s="24"/>
      <c r="X1" s="24"/>
      <c r="Y1" s="24"/>
      <c r="Z1" s="24"/>
    </row>
    <row r="2" ht="14.25" customHeight="1">
      <c r="A2" s="25">
        <v>43983.0</v>
      </c>
      <c r="B2" s="26">
        <v>97291.0</v>
      </c>
      <c r="C2" s="26">
        <v>326.0</v>
      </c>
    </row>
    <row r="3" ht="14.25" customHeight="1">
      <c r="A3" s="25">
        <v>43984.0</v>
      </c>
      <c r="B3" s="26">
        <v>97539.0</v>
      </c>
      <c r="C3" s="26">
        <v>248.0</v>
      </c>
    </row>
    <row r="4" ht="14.25" customHeight="1">
      <c r="A4" s="25">
        <v>43985.0</v>
      </c>
      <c r="B4" s="26">
        <v>97964.0</v>
      </c>
      <c r="C4" s="26">
        <v>425.0</v>
      </c>
    </row>
    <row r="5" ht="14.25" customHeight="1">
      <c r="A5" s="25">
        <v>43986.0</v>
      </c>
      <c r="B5" s="26">
        <v>98376.0</v>
      </c>
      <c r="C5" s="26">
        <v>412.0</v>
      </c>
    </row>
    <row r="6" ht="14.25" customHeight="1">
      <c r="A6" s="25">
        <v>43987.0</v>
      </c>
      <c r="B6" s="26">
        <v>98796.0</v>
      </c>
      <c r="C6" s="26">
        <v>420.0</v>
      </c>
    </row>
    <row r="7" ht="14.25" customHeight="1">
      <c r="A7" s="25">
        <v>43988.0</v>
      </c>
      <c r="B7" s="26">
        <v>99301.0</v>
      </c>
      <c r="C7" s="26">
        <v>505.0</v>
      </c>
    </row>
    <row r="8" ht="14.25" customHeight="1">
      <c r="A8" s="25">
        <v>43989.0</v>
      </c>
      <c r="B8" s="26">
        <v>99562.0</v>
      </c>
      <c r="C8" s="26">
        <v>261.0</v>
      </c>
    </row>
    <row r="9" ht="14.25" customHeight="1">
      <c r="A9" s="25">
        <v>43990.0</v>
      </c>
      <c r="B9" s="26">
        <v>99755.0</v>
      </c>
      <c r="C9" s="26">
        <v>193.0</v>
      </c>
    </row>
    <row r="10" ht="14.25" customHeight="1">
      <c r="A10" s="25">
        <v>43991.0</v>
      </c>
      <c r="B10" s="26">
        <v>99955.0</v>
      </c>
      <c r="C10" s="26">
        <v>200.0</v>
      </c>
    </row>
    <row r="11" ht="14.25" customHeight="1">
      <c r="A11" s="25">
        <v>43992.0</v>
      </c>
      <c r="B11" s="26">
        <v>100158.0</v>
      </c>
      <c r="C11" s="26">
        <v>203.0</v>
      </c>
    </row>
    <row r="12" ht="14.25" customHeight="1">
      <c r="A12" s="25">
        <v>43993.0</v>
      </c>
      <c r="B12" s="26">
        <v>100504.0</v>
      </c>
      <c r="C12" s="26">
        <v>354.0</v>
      </c>
    </row>
    <row r="13" ht="14.25" customHeight="1">
      <c r="A13" s="25">
        <v>43994.0</v>
      </c>
      <c r="B13" s="26">
        <v>100811.0</v>
      </c>
      <c r="C13" s="26">
        <v>307.0</v>
      </c>
    </row>
    <row r="14" ht="14.25" customHeight="1">
      <c r="A14" s="25">
        <v>43995.0</v>
      </c>
      <c r="B14" s="26">
        <v>101070.0</v>
      </c>
      <c r="C14" s="26">
        <v>259.0</v>
      </c>
    </row>
    <row r="15" ht="14.25" customHeight="1">
      <c r="A15" s="25">
        <v>43996.0</v>
      </c>
      <c r="B15" s="26">
        <v>101276.0</v>
      </c>
      <c r="C15" s="26">
        <v>206.0</v>
      </c>
    </row>
    <row r="16" ht="14.25" customHeight="1">
      <c r="A16" s="25">
        <v>43997.0</v>
      </c>
      <c r="B16" s="26">
        <v>101334.0</v>
      </c>
      <c r="C16" s="26">
        <v>58.0</v>
      </c>
    </row>
    <row r="17" ht="14.25" customHeight="1">
      <c r="A17" s="25">
        <v>43998.0</v>
      </c>
      <c r="B17" s="26">
        <v>101474.0</v>
      </c>
      <c r="C17" s="26">
        <v>140.0</v>
      </c>
    </row>
    <row r="18" ht="14.25" customHeight="1">
      <c r="A18" s="25">
        <v>43999.0</v>
      </c>
      <c r="B18" s="26">
        <v>101654.0</v>
      </c>
      <c r="C18" s="26">
        <v>180.0</v>
      </c>
    </row>
    <row r="19" ht="14.25" customHeight="1">
      <c r="A19" s="25">
        <v>44000.0</v>
      </c>
      <c r="B19" s="26">
        <v>101853.0</v>
      </c>
      <c r="C19" s="26">
        <v>199.0</v>
      </c>
    </row>
    <row r="20" ht="14.25" customHeight="1">
      <c r="A20" s="25">
        <v>44001.0</v>
      </c>
      <c r="B20" s="26">
        <v>102005.0</v>
      </c>
      <c r="C20" s="26">
        <v>152.0</v>
      </c>
    </row>
    <row r="21" ht="14.25" customHeight="1">
      <c r="A21" s="25">
        <v>44002.0</v>
      </c>
      <c r="B21" s="26">
        <v>102228.0</v>
      </c>
      <c r="C21" s="26">
        <v>223.0</v>
      </c>
    </row>
    <row r="22" ht="14.25" customHeight="1">
      <c r="A22" s="25">
        <v>44003.0</v>
      </c>
      <c r="B22" s="26">
        <v>102333.0</v>
      </c>
      <c r="C22" s="26">
        <v>105.0</v>
      </c>
    </row>
    <row r="23" ht="14.25" customHeight="1">
      <c r="A23" s="25">
        <v>44004.0</v>
      </c>
      <c r="B23" s="26">
        <v>102469.0</v>
      </c>
      <c r="C23" s="26">
        <v>136.0</v>
      </c>
    </row>
    <row r="24" ht="14.25" customHeight="1">
      <c r="A24" s="25">
        <v>44005.0</v>
      </c>
      <c r="B24" s="26">
        <v>102651.0</v>
      </c>
      <c r="C24" s="26">
        <v>182.0</v>
      </c>
    </row>
    <row r="25" ht="14.25" customHeight="1">
      <c r="A25" s="25">
        <v>44006.0</v>
      </c>
      <c r="B25" s="26">
        <v>102762.0</v>
      </c>
      <c r="C25" s="26">
        <v>111.0</v>
      </c>
    </row>
    <row r="26" ht="14.25" customHeight="1">
      <c r="A26" s="25">
        <v>44007.0</v>
      </c>
      <c r="B26" s="26">
        <v>102922.0</v>
      </c>
      <c r="C26" s="26">
        <v>160.0</v>
      </c>
    </row>
    <row r="27" ht="14.25" customHeight="1">
      <c r="A27" s="25">
        <v>44008.0</v>
      </c>
      <c r="B27" s="26">
        <v>103071.0</v>
      </c>
      <c r="C27" s="26">
        <v>149.0</v>
      </c>
    </row>
    <row r="28" ht="14.25" customHeight="1">
      <c r="A28" s="25">
        <v>44009.0</v>
      </c>
      <c r="B28" s="26">
        <v>103376.0</v>
      </c>
      <c r="C28" s="26">
        <v>305.0</v>
      </c>
    </row>
    <row r="29" ht="14.25" customHeight="1">
      <c r="A29" s="25">
        <v>44010.0</v>
      </c>
      <c r="B29" s="26">
        <v>103539.0</v>
      </c>
      <c r="C29" s="26">
        <v>163.0</v>
      </c>
    </row>
    <row r="30" ht="14.25" customHeight="1">
      <c r="A30" s="25">
        <v>44011.0</v>
      </c>
      <c r="B30" s="26">
        <v>103628.0</v>
      </c>
      <c r="C30" s="26">
        <v>89.0</v>
      </c>
    </row>
    <row r="31" ht="14.25" customHeight="1">
      <c r="A31" s="25">
        <v>44012.0</v>
      </c>
      <c r="B31" s="26">
        <v>103701.0</v>
      </c>
      <c r="C31" s="26">
        <v>73.0</v>
      </c>
    </row>
    <row r="32" ht="14.25" customHeight="1">
      <c r="A32" s="25">
        <v>44013.0</v>
      </c>
      <c r="B32" s="26">
        <v>103858.0</v>
      </c>
      <c r="C32" s="26">
        <v>157.0</v>
      </c>
    </row>
    <row r="33" ht="14.25" customHeight="1">
      <c r="A33" s="25">
        <v>44014.0</v>
      </c>
      <c r="B33" s="26">
        <v>104016.0</v>
      </c>
      <c r="C33" s="26">
        <v>158.0</v>
      </c>
    </row>
    <row r="34" ht="14.25" customHeight="1">
      <c r="A34" s="25">
        <v>44015.0</v>
      </c>
      <c r="B34" s="26">
        <v>104228.0</v>
      </c>
      <c r="C34" s="26">
        <v>212.0</v>
      </c>
    </row>
    <row r="35" ht="14.25" customHeight="1">
      <c r="A35" s="25">
        <v>44016.0</v>
      </c>
      <c r="B35" s="26">
        <v>104391.0</v>
      </c>
      <c r="C35" s="26">
        <v>163.0</v>
      </c>
    </row>
    <row r="36" ht="14.25" customHeight="1">
      <c r="A36" s="25">
        <v>44017.0</v>
      </c>
      <c r="B36" s="26">
        <v>104502.0</v>
      </c>
      <c r="C36" s="26">
        <v>111.0</v>
      </c>
    </row>
    <row r="37" ht="14.25" customHeight="1">
      <c r="A37" s="25">
        <v>44018.0</v>
      </c>
      <c r="B37" s="26">
        <v>104659.0</v>
      </c>
      <c r="C37" s="26">
        <v>157.0</v>
      </c>
    </row>
    <row r="38" ht="14.25" customHeight="1">
      <c r="A38" s="25">
        <v>44019.0</v>
      </c>
      <c r="B38" s="26">
        <v>104799.0</v>
      </c>
      <c r="C38" s="26">
        <v>140.0</v>
      </c>
    </row>
    <row r="39" ht="14.25" customHeight="1">
      <c r="A39" s="25">
        <v>44020.0</v>
      </c>
      <c r="B39" s="26">
        <v>104961.0</v>
      </c>
      <c r="C39" s="26">
        <v>162.0</v>
      </c>
    </row>
    <row r="40" ht="14.25" customHeight="1">
      <c r="A40" s="25">
        <v>44021.0</v>
      </c>
      <c r="B40" s="26">
        <v>105138.0</v>
      </c>
      <c r="C40" s="26">
        <v>177.0</v>
      </c>
    </row>
    <row r="41" ht="14.25" customHeight="1">
      <c r="A41" s="25">
        <v>44022.0</v>
      </c>
      <c r="B41" s="26">
        <v>105290.0</v>
      </c>
      <c r="C41" s="26">
        <v>152.0</v>
      </c>
    </row>
    <row r="42" ht="14.25" customHeight="1">
      <c r="A42" s="25">
        <v>44023.0</v>
      </c>
      <c r="B42" s="26">
        <v>105457.0</v>
      </c>
      <c r="C42" s="26">
        <v>167.0</v>
      </c>
    </row>
    <row r="43" ht="14.25" customHeight="1">
      <c r="A43" s="25">
        <v>44024.0</v>
      </c>
      <c r="B43" s="26">
        <v>105629.0</v>
      </c>
      <c r="C43" s="26">
        <v>172.0</v>
      </c>
    </row>
    <row r="44" ht="14.25" customHeight="1">
      <c r="A44" s="25">
        <v>44025.0</v>
      </c>
      <c r="B44" s="26">
        <v>105783.0</v>
      </c>
      <c r="C44" s="26">
        <v>154.0</v>
      </c>
    </row>
    <row r="45" ht="14.25" customHeight="1">
      <c r="A45" s="25">
        <v>44026.0</v>
      </c>
      <c r="B45" s="26">
        <v>105986.0</v>
      </c>
      <c r="C45" s="26">
        <v>203.0</v>
      </c>
    </row>
    <row r="46" ht="14.25" customHeight="1">
      <c r="A46" s="25">
        <v>44027.0</v>
      </c>
      <c r="B46" s="26">
        <v>106128.0</v>
      </c>
      <c r="C46" s="26">
        <v>142.0</v>
      </c>
    </row>
    <row r="47" ht="14.25" customHeight="1">
      <c r="A47" s="25">
        <v>44028.0</v>
      </c>
      <c r="B47" s="26">
        <v>106271.0</v>
      </c>
      <c r="C47" s="26">
        <v>143.0</v>
      </c>
    </row>
    <row r="48" ht="14.25" customHeight="1">
      <c r="A48" s="25">
        <v>44029.0</v>
      </c>
      <c r="B48" s="26">
        <v>106487.0</v>
      </c>
      <c r="C48" s="26">
        <v>216.0</v>
      </c>
    </row>
    <row r="49" ht="14.25" customHeight="1">
      <c r="A49" s="25">
        <v>44030.0</v>
      </c>
      <c r="B49" s="26">
        <v>106664.0</v>
      </c>
      <c r="C49" s="26">
        <v>177.0</v>
      </c>
    </row>
    <row r="50" ht="14.25" customHeight="1">
      <c r="A50" s="25">
        <v>44031.0</v>
      </c>
      <c r="B50" s="26">
        <v>106882.0</v>
      </c>
      <c r="C50" s="26">
        <v>218.0</v>
      </c>
    </row>
    <row r="51" ht="14.25" customHeight="1">
      <c r="A51" s="25">
        <v>44032.0</v>
      </c>
      <c r="B51" s="26">
        <v>107056.0</v>
      </c>
      <c r="C51" s="26">
        <v>174.0</v>
      </c>
    </row>
    <row r="52" ht="14.25" customHeight="1">
      <c r="A52" s="25">
        <v>44033.0</v>
      </c>
      <c r="B52" s="26">
        <v>107221.0</v>
      </c>
      <c r="C52" s="26">
        <v>165.0</v>
      </c>
    </row>
    <row r="53" ht="14.25" customHeight="1">
      <c r="A53" s="25">
        <v>44034.0</v>
      </c>
      <c r="B53" s="26">
        <v>107413.0</v>
      </c>
      <c r="C53" s="26">
        <v>192.0</v>
      </c>
    </row>
    <row r="54" ht="14.25" customHeight="1">
      <c r="A54" s="25">
        <v>44035.0</v>
      </c>
      <c r="B54" s="26">
        <v>107683.0</v>
      </c>
      <c r="C54" s="26">
        <v>270.0</v>
      </c>
    </row>
    <row r="55" ht="14.25" customHeight="1">
      <c r="A55" s="25">
        <v>44036.0</v>
      </c>
      <c r="B55" s="26">
        <v>107897.0</v>
      </c>
      <c r="C55" s="26">
        <v>214.0</v>
      </c>
    </row>
    <row r="56" ht="14.25" customHeight="1">
      <c r="A56" s="25">
        <v>44037.0</v>
      </c>
      <c r="B56" s="26">
        <v>108107.0</v>
      </c>
      <c r="C56" s="26">
        <v>210.0</v>
      </c>
    </row>
    <row r="57" ht="14.25" customHeight="1">
      <c r="A57" s="25">
        <v>44038.0</v>
      </c>
      <c r="B57" s="26">
        <v>108380.0</v>
      </c>
      <c r="C57" s="26">
        <v>273.0</v>
      </c>
    </row>
    <row r="58" ht="14.25" customHeight="1">
      <c r="A58" s="25">
        <v>44039.0</v>
      </c>
      <c r="B58" s="26">
        <v>108562.0</v>
      </c>
      <c r="C58" s="26">
        <v>182.0</v>
      </c>
    </row>
    <row r="59" ht="14.25" customHeight="1">
      <c r="A59" s="25">
        <v>44040.0</v>
      </c>
      <c r="B59" s="26">
        <v>108740.0</v>
      </c>
      <c r="C59" s="26">
        <v>178.0</v>
      </c>
    </row>
    <row r="60" ht="14.25" customHeight="1">
      <c r="A60" s="25">
        <v>44041.0</v>
      </c>
      <c r="B60" s="26">
        <v>109096.0</v>
      </c>
      <c r="C60" s="26">
        <v>356.0</v>
      </c>
    </row>
    <row r="61" ht="14.25" customHeight="1">
      <c r="A61" s="25">
        <v>44042.0</v>
      </c>
      <c r="B61" s="26">
        <v>109400.0</v>
      </c>
      <c r="C61" s="26">
        <v>304.0</v>
      </c>
    </row>
    <row r="62" ht="14.25" customHeight="1">
      <c r="A62" s="25">
        <v>44043.0</v>
      </c>
      <c r="B62" s="26">
        <v>109787.0</v>
      </c>
      <c r="C62" s="26">
        <v>387.0</v>
      </c>
    </row>
    <row r="63" ht="14.25" customHeight="1">
      <c r="A63" s="25">
        <v>44044.0</v>
      </c>
      <c r="B63" s="26">
        <v>110077.0</v>
      </c>
      <c r="C63" s="26">
        <v>290.0</v>
      </c>
    </row>
    <row r="64" ht="14.25" customHeight="1">
      <c r="A64" s="25">
        <v>44045.0</v>
      </c>
      <c r="B64" s="26">
        <v>110430.0</v>
      </c>
      <c r="C64" s="26">
        <v>353.0</v>
      </c>
    </row>
    <row r="65" ht="14.25" customHeight="1">
      <c r="A65" s="25">
        <v>44046.0</v>
      </c>
      <c r="B65" s="26">
        <v>110595.0</v>
      </c>
      <c r="C65" s="26">
        <v>165.0</v>
      </c>
    </row>
    <row r="66" ht="14.25" customHeight="1">
      <c r="A66" s="25">
        <v>44047.0</v>
      </c>
      <c r="B66" s="26">
        <v>111033.0</v>
      </c>
      <c r="C66" s="26">
        <v>438.0</v>
      </c>
    </row>
    <row r="67" ht="14.25" customHeight="1">
      <c r="A67" s="25">
        <v>44048.0</v>
      </c>
      <c r="B67" s="26">
        <v>111371.0</v>
      </c>
      <c r="C67" s="26">
        <v>338.0</v>
      </c>
    </row>
    <row r="68" ht="14.25" customHeight="1">
      <c r="A68" s="25">
        <v>44049.0</v>
      </c>
      <c r="B68" s="26">
        <v>111533.0</v>
      </c>
      <c r="C68" s="26">
        <v>162.0</v>
      </c>
    </row>
    <row r="69" ht="14.25" customHeight="1">
      <c r="A69" s="25">
        <v>44050.0</v>
      </c>
      <c r="B69" s="26">
        <v>111853.0</v>
      </c>
      <c r="C69" s="26">
        <v>320.0</v>
      </c>
    </row>
    <row r="70" ht="14.25" customHeight="1">
      <c r="A70" s="25">
        <v>44051.0</v>
      </c>
      <c r="B70" s="26">
        <v>112173.0</v>
      </c>
      <c r="C70" s="26">
        <v>320.0</v>
      </c>
    </row>
    <row r="71" ht="14.25" customHeight="1">
      <c r="A71" s="25">
        <v>44052.0</v>
      </c>
      <c r="B71" s="26">
        <v>112459.0</v>
      </c>
      <c r="C71" s="26">
        <v>286.0</v>
      </c>
    </row>
    <row r="72" ht="14.25" customHeight="1">
      <c r="A72" s="25">
        <v>44053.0</v>
      </c>
      <c r="B72" s="26">
        <v>112673.0</v>
      </c>
      <c r="C72" s="26">
        <v>214.0</v>
      </c>
    </row>
    <row r="73" ht="14.25" customHeight="1">
      <c r="A73" s="25">
        <v>44054.0</v>
      </c>
      <c r="B73" s="26">
        <v>112969.0</v>
      </c>
      <c r="C73" s="26">
        <v>296.0</v>
      </c>
    </row>
    <row r="74" ht="14.25" customHeight="1">
      <c r="A74" s="25">
        <v>44055.0</v>
      </c>
      <c r="B74" s="26">
        <v>113198.0</v>
      </c>
      <c r="C74" s="26">
        <v>229.0</v>
      </c>
    </row>
    <row r="75" ht="14.25" customHeight="1">
      <c r="A75" s="25">
        <v>44056.0</v>
      </c>
      <c r="B75" s="26">
        <v>113517.0</v>
      </c>
      <c r="C75" s="26">
        <v>319.0</v>
      </c>
    </row>
    <row r="76" ht="14.25" customHeight="1">
      <c r="A76" s="25">
        <v>44057.0</v>
      </c>
      <c r="B76" s="26">
        <v>113729.0</v>
      </c>
      <c r="C76" s="26">
        <v>212.0</v>
      </c>
    </row>
    <row r="77" ht="14.25" customHeight="1">
      <c r="A77" s="25">
        <v>44058.0</v>
      </c>
      <c r="B77" s="26">
        <v>114095.0</v>
      </c>
      <c r="C77" s="26">
        <v>366.0</v>
      </c>
    </row>
    <row r="78" ht="14.25" customHeight="1">
      <c r="A78" s="25">
        <v>44059.0</v>
      </c>
      <c r="B78" s="26">
        <v>114398.0</v>
      </c>
      <c r="C78" s="26">
        <v>303.0</v>
      </c>
    </row>
    <row r="79" ht="14.25" customHeight="1">
      <c r="A79" s="25">
        <v>44060.0</v>
      </c>
      <c r="B79" s="26">
        <v>114611.0</v>
      </c>
      <c r="C79" s="26">
        <v>213.0</v>
      </c>
    </row>
    <row r="80" ht="14.25" customHeight="1">
      <c r="A80" s="25">
        <v>44061.0</v>
      </c>
      <c r="B80" s="26">
        <v>114786.0</v>
      </c>
      <c r="C80" s="26">
        <v>175.0</v>
      </c>
    </row>
    <row r="81" ht="14.25" customHeight="1">
      <c r="A81" s="25">
        <v>44062.0</v>
      </c>
      <c r="B81" s="26">
        <v>115048.0</v>
      </c>
      <c r="C81" s="26">
        <v>262.0</v>
      </c>
    </row>
    <row r="82" ht="14.25" customHeight="1">
      <c r="A82" s="25">
        <v>44063.0</v>
      </c>
      <c r="B82" s="26">
        <v>115310.0</v>
      </c>
      <c r="C82" s="26">
        <v>262.0</v>
      </c>
    </row>
    <row r="83" ht="14.25" customHeight="1">
      <c r="A83" s="25">
        <v>44064.0</v>
      </c>
      <c r="B83" s="26">
        <v>115741.0</v>
      </c>
      <c r="C83" s="26">
        <v>431.0</v>
      </c>
    </row>
    <row r="84" ht="14.25" customHeight="1">
      <c r="A84" s="25">
        <v>44065.0</v>
      </c>
      <c r="B84" s="26">
        <v>115850.0</v>
      </c>
      <c r="C84" s="26">
        <v>109.0</v>
      </c>
    </row>
    <row r="85" ht="14.25" customHeight="1">
      <c r="A85" s="25">
        <v>44067.0</v>
      </c>
      <c r="B85" s="26">
        <v>116421.0</v>
      </c>
      <c r="C85" s="26">
        <v>571.0</v>
      </c>
    </row>
    <row r="86" ht="14.25" customHeight="1">
      <c r="A86" s="25">
        <v>44068.0</v>
      </c>
      <c r="B86" s="26">
        <v>116770.0</v>
      </c>
      <c r="C86" s="26">
        <v>349.0</v>
      </c>
    </row>
    <row r="87" ht="14.25" customHeight="1">
      <c r="A87" s="25">
        <v>44069.0</v>
      </c>
      <c r="B87" s="26">
        <v>117085.0</v>
      </c>
      <c r="C87" s="26">
        <v>315.0</v>
      </c>
    </row>
    <row r="88" ht="14.25" customHeight="1">
      <c r="A88" s="25">
        <v>44070.0</v>
      </c>
      <c r="B88" s="26">
        <v>117450.0</v>
      </c>
      <c r="C88" s="26">
        <v>365.0</v>
      </c>
    </row>
    <row r="89" ht="14.25" customHeight="1">
      <c r="A89" s="25">
        <v>44071.0</v>
      </c>
      <c r="B89" s="26">
        <v>117888.0</v>
      </c>
      <c r="C89" s="26">
        <v>438.0</v>
      </c>
    </row>
    <row r="90" ht="14.25" customHeight="1">
      <c r="A90" s="25">
        <v>44072.0</v>
      </c>
      <c r="B90" s="26">
        <v>118309.0</v>
      </c>
      <c r="C90" s="26">
        <v>421.0</v>
      </c>
    </row>
    <row r="91" ht="14.25" customHeight="1">
      <c r="A91" s="25">
        <v>44073.0</v>
      </c>
      <c r="B91" s="26">
        <v>118483.0</v>
      </c>
      <c r="C91" s="26">
        <v>174.0</v>
      </c>
    </row>
    <row r="92" ht="14.25" customHeight="1">
      <c r="A92" s="25">
        <v>44074.0</v>
      </c>
      <c r="B92" s="26">
        <v>118784.0</v>
      </c>
      <c r="C92" s="26">
        <v>301.0</v>
      </c>
    </row>
    <row r="93" ht="14.25" customHeight="1">
      <c r="A93" s="25">
        <v>44075.0</v>
      </c>
      <c r="B93" s="26">
        <v>119138.0</v>
      </c>
      <c r="C93" s="26">
        <v>354.0</v>
      </c>
    </row>
    <row r="94" ht="14.25" customHeight="1">
      <c r="A94" s="25">
        <v>44076.0</v>
      </c>
      <c r="B94" s="26">
        <v>119426.0</v>
      </c>
      <c r="C94" s="26">
        <v>288.0</v>
      </c>
      <c r="D94" s="26">
        <v>1705.0</v>
      </c>
      <c r="E94" s="26">
        <v>5.0</v>
      </c>
    </row>
    <row r="95" ht="14.25" customHeight="1">
      <c r="A95" s="25">
        <v>44077.0</v>
      </c>
      <c r="B95" s="26">
        <v>119819.0</v>
      </c>
      <c r="C95" s="26">
        <v>393.0</v>
      </c>
      <c r="D95" s="26">
        <v>1727.0</v>
      </c>
      <c r="E95" s="26">
        <v>22.0</v>
      </c>
    </row>
    <row r="96" ht="14.25" customHeight="1">
      <c r="A96" s="25">
        <v>44078.0</v>
      </c>
      <c r="B96" s="26">
        <v>120038.0</v>
      </c>
      <c r="C96" s="26">
        <v>219.0</v>
      </c>
      <c r="D96" s="26">
        <v>1720.0</v>
      </c>
      <c r="E96" s="26">
        <v>0.0</v>
      </c>
    </row>
    <row r="97" ht="14.25" customHeight="1">
      <c r="A97" s="25">
        <v>44079.0</v>
      </c>
      <c r="B97" s="26">
        <v>120454.0</v>
      </c>
      <c r="C97" s="26">
        <v>416.0</v>
      </c>
      <c r="D97" s="26">
        <v>1742.0</v>
      </c>
      <c r="E97" s="26">
        <v>22.0</v>
      </c>
    </row>
    <row r="98" ht="14.25" customHeight="1">
      <c r="A98" s="25">
        <v>44080.0</v>
      </c>
      <c r="B98" s="26">
        <v>120824.0</v>
      </c>
      <c r="C98" s="26">
        <v>370.0</v>
      </c>
      <c r="D98" s="26">
        <v>1738.0</v>
      </c>
      <c r="E98" s="26">
        <v>0.0</v>
      </c>
    </row>
    <row r="99" ht="14.25" customHeight="1">
      <c r="A99" s="25">
        <v>44081.0</v>
      </c>
      <c r="B99" s="26">
        <v>121046.0</v>
      </c>
      <c r="C99" s="26">
        <v>222.0</v>
      </c>
      <c r="D99" s="26">
        <v>1745.0</v>
      </c>
      <c r="E99" s="26">
        <v>7.0</v>
      </c>
    </row>
    <row r="100" ht="14.25" customHeight="1">
      <c r="A100" s="25">
        <v>44082.0</v>
      </c>
      <c r="B100" s="26">
        <v>121214.0</v>
      </c>
      <c r="C100" s="26">
        <v>168.0</v>
      </c>
      <c r="D100" s="26">
        <v>1748.0</v>
      </c>
      <c r="E100" s="26">
        <v>3.0</v>
      </c>
    </row>
    <row r="101" ht="14.25" customHeight="1">
      <c r="A101" s="25">
        <v>44083.0</v>
      </c>
      <c r="B101" s="26">
        <v>121396.0</v>
      </c>
      <c r="C101" s="26">
        <v>182.0</v>
      </c>
      <c r="D101" s="26">
        <v>1747.0</v>
      </c>
      <c r="E101" s="26">
        <v>0.0</v>
      </c>
    </row>
    <row r="102" ht="14.25" customHeight="1">
      <c r="A102" s="25">
        <v>44084.0</v>
      </c>
      <c r="B102" s="26">
        <v>121759.0</v>
      </c>
      <c r="C102" s="26">
        <v>363.0</v>
      </c>
      <c r="D102" s="26">
        <v>1787.0</v>
      </c>
      <c r="E102" s="26">
        <v>40.0</v>
      </c>
    </row>
    <row r="103" ht="14.25" customHeight="1">
      <c r="A103" s="25">
        <v>44085.0</v>
      </c>
      <c r="B103" s="26">
        <v>122202.0</v>
      </c>
      <c r="C103" s="26">
        <v>443.0</v>
      </c>
      <c r="D103" s="26">
        <v>1784.0</v>
      </c>
      <c r="E103" s="26">
        <v>0.0</v>
      </c>
    </row>
    <row r="104" ht="14.25" customHeight="1">
      <c r="A104" s="25">
        <v>44086.0</v>
      </c>
      <c r="B104" s="26">
        <v>122637.0</v>
      </c>
      <c r="C104" s="26">
        <v>435.0</v>
      </c>
      <c r="D104" s="26">
        <v>1903.0</v>
      </c>
      <c r="E104" s="26">
        <v>119.0</v>
      </c>
    </row>
    <row r="105" ht="14.25" customHeight="1">
      <c r="A105" s="25">
        <v>44087.0</v>
      </c>
      <c r="B105" s="26">
        <v>122904.0</v>
      </c>
      <c r="C105" s="26">
        <v>267.0</v>
      </c>
      <c r="D105" s="26">
        <v>1922.0</v>
      </c>
      <c r="E105" s="26">
        <v>19.0</v>
      </c>
    </row>
    <row r="106" ht="14.25" customHeight="1">
      <c r="A106" s="25">
        <v>44088.0</v>
      </c>
      <c r="B106" s="26">
        <v>123139.0</v>
      </c>
      <c r="C106" s="26">
        <v>235.0</v>
      </c>
      <c r="D106" s="26">
        <v>1941.0</v>
      </c>
      <c r="E106" s="26">
        <v>19.0</v>
      </c>
    </row>
    <row r="107" ht="14.25" customHeight="1">
      <c r="A107" s="25">
        <v>44089.0</v>
      </c>
      <c r="B107" s="26">
        <v>123425.0</v>
      </c>
      <c r="C107" s="26">
        <v>286.0</v>
      </c>
      <c r="D107" s="26">
        <v>1968.0</v>
      </c>
      <c r="E107" s="26">
        <v>27.0</v>
      </c>
    </row>
    <row r="108" ht="14.25" customHeight="1">
      <c r="A108" s="25">
        <v>44090.0</v>
      </c>
      <c r="B108" s="26">
        <v>123720.0</v>
      </c>
      <c r="C108" s="26">
        <v>295.0</v>
      </c>
      <c r="D108" s="26">
        <v>1979.0</v>
      </c>
      <c r="E108" s="26">
        <v>11.0</v>
      </c>
    </row>
    <row r="109" ht="14.25" customHeight="1">
      <c r="A109" s="25">
        <v>44091.0</v>
      </c>
      <c r="B109" s="26">
        <v>124139.0</v>
      </c>
      <c r="C109" s="26">
        <v>419.0</v>
      </c>
      <c r="D109" s="26">
        <v>1989.0</v>
      </c>
      <c r="E109" s="26">
        <v>10.0</v>
      </c>
    </row>
    <row r="110" ht="14.25" customHeight="1">
      <c r="A110" s="25">
        <v>44092.0</v>
      </c>
      <c r="B110" s="26">
        <v>124570.0</v>
      </c>
      <c r="C110" s="26">
        <v>431.0</v>
      </c>
      <c r="D110" s="26">
        <v>2012.0</v>
      </c>
      <c r="E110" s="26">
        <v>23.0</v>
      </c>
    </row>
    <row r="111" ht="14.25" customHeight="1">
      <c r="A111" s="25">
        <v>44093.0</v>
      </c>
      <c r="B111" s="26">
        <v>125139.0</v>
      </c>
      <c r="C111" s="26">
        <v>569.0</v>
      </c>
      <c r="D111" s="26">
        <v>2042.0</v>
      </c>
      <c r="E111" s="26">
        <v>30.0</v>
      </c>
    </row>
    <row r="112" ht="14.25" customHeight="1">
      <c r="A112" s="25">
        <v>44094.0</v>
      </c>
      <c r="B112" s="26">
        <v>125479.0</v>
      </c>
      <c r="C112" s="26">
        <v>340.0</v>
      </c>
      <c r="D112" s="26">
        <v>2061.0</v>
      </c>
      <c r="E112" s="26">
        <v>19.0</v>
      </c>
    </row>
    <row r="113" ht="14.25" customHeight="1">
      <c r="A113" s="25">
        <v>44095.0</v>
      </c>
      <c r="B113" s="26">
        <v>125723.0</v>
      </c>
      <c r="C113" s="26">
        <v>244.0</v>
      </c>
      <c r="D113" s="26">
        <v>2073.0</v>
      </c>
      <c r="E113" s="26">
        <v>12.0</v>
      </c>
    </row>
    <row r="114" ht="14.25" customHeight="1">
      <c r="A114" s="25">
        <v>44096.0</v>
      </c>
      <c r="B114" s="26">
        <v>125866.0</v>
      </c>
      <c r="C114" s="26">
        <v>143.0</v>
      </c>
      <c r="D114" s="26">
        <v>2103.0</v>
      </c>
      <c r="E114" s="26">
        <v>30.0</v>
      </c>
    </row>
    <row r="115" ht="14.25" customHeight="1">
      <c r="A115" s="25">
        <v>44097.0</v>
      </c>
      <c r="B115" s="26">
        <v>126408.0</v>
      </c>
      <c r="C115" s="26">
        <v>542.0</v>
      </c>
      <c r="D115" s="26">
        <v>2104.0</v>
      </c>
      <c r="E115" s="26">
        <v>1.0</v>
      </c>
    </row>
    <row r="116" ht="14.25" customHeight="1">
      <c r="A116" s="25">
        <v>44098.0</v>
      </c>
      <c r="B116" s="26">
        <v>126863.0</v>
      </c>
      <c r="C116" s="26">
        <v>455.0</v>
      </c>
      <c r="D116" s="26">
        <v>2130.0</v>
      </c>
      <c r="E116" s="26">
        <v>26.0</v>
      </c>
    </row>
    <row r="117" ht="14.25" customHeight="1">
      <c r="A117" s="25">
        <v>44099.0</v>
      </c>
      <c r="B117" s="26">
        <v>127317.0</v>
      </c>
      <c r="C117" s="26">
        <v>454.0</v>
      </c>
      <c r="D117" s="26">
        <v>2164.0</v>
      </c>
      <c r="E117" s="26">
        <v>34.0</v>
      </c>
    </row>
    <row r="118" ht="14.25" customHeight="1">
      <c r="A118" s="25">
        <v>44100.0</v>
      </c>
      <c r="B118" s="26">
        <v>127832.0</v>
      </c>
      <c r="C118" s="26">
        <v>515.0</v>
      </c>
      <c r="D118" s="26">
        <v>2218.0</v>
      </c>
      <c r="E118" s="26">
        <v>54.0</v>
      </c>
    </row>
    <row r="119" ht="14.25" customHeight="1">
      <c r="A119" s="25">
        <v>44101.0</v>
      </c>
      <c r="B119" s="26">
        <v>128426.0</v>
      </c>
      <c r="C119" s="26">
        <v>594.0</v>
      </c>
      <c r="D119" s="26">
        <v>2216.0</v>
      </c>
      <c r="E119" s="26">
        <v>0.0</v>
      </c>
    </row>
    <row r="120" ht="14.25" customHeight="1">
      <c r="A120" s="25">
        <v>44102.0</v>
      </c>
      <c r="B120" s="26">
        <v>128793.0</v>
      </c>
      <c r="C120" s="26">
        <v>367.0</v>
      </c>
      <c r="D120" s="26">
        <v>2279.0</v>
      </c>
      <c r="E120" s="26">
        <v>63.0</v>
      </c>
    </row>
    <row r="121" ht="14.25" customHeight="1">
      <c r="A121" s="25">
        <v>44103.0</v>
      </c>
      <c r="B121" s="26">
        <v>129243.0</v>
      </c>
      <c r="C121" s="26">
        <v>450.0</v>
      </c>
      <c r="D121" s="26">
        <v>2341.0</v>
      </c>
      <c r="E121" s="26">
        <v>62.0</v>
      </c>
    </row>
    <row r="122" ht="14.25" customHeight="1">
      <c r="A122" s="25">
        <v>44104.0</v>
      </c>
      <c r="B122" s="26">
        <v>129753.0</v>
      </c>
      <c r="C122" s="26">
        <v>510.0</v>
      </c>
      <c r="D122" s="26">
        <v>2363.0</v>
      </c>
      <c r="E122" s="26">
        <v>22.0</v>
      </c>
    </row>
    <row r="123" ht="14.25" customHeight="1">
      <c r="A123" s="25">
        <v>44105.0</v>
      </c>
      <c r="B123" s="26">
        <v>130461.0</v>
      </c>
      <c r="C123" s="26">
        <v>708.0</v>
      </c>
      <c r="D123" s="26">
        <v>2409.0</v>
      </c>
      <c r="E123" s="26">
        <v>46.0</v>
      </c>
    </row>
    <row r="124" ht="14.25" customHeight="1">
      <c r="A124" s="25">
        <v>44106.0</v>
      </c>
      <c r="B124" s="26">
        <v>131214.0</v>
      </c>
      <c r="C124" s="26">
        <v>753.0</v>
      </c>
      <c r="D124" s="26">
        <v>2417.0</v>
      </c>
      <c r="E124" s="26">
        <v>8.0</v>
      </c>
    </row>
    <row r="125" ht="14.25" customHeight="1">
      <c r="A125" s="25">
        <v>44107.0</v>
      </c>
      <c r="B125" s="26">
        <v>131814.0</v>
      </c>
      <c r="C125" s="26">
        <v>600.0</v>
      </c>
      <c r="D125" s="26">
        <v>2489.0</v>
      </c>
      <c r="E125" s="26">
        <v>72.0</v>
      </c>
    </row>
    <row r="126" ht="14.25" customHeight="1">
      <c r="A126" s="25">
        <v>44108.0</v>
      </c>
      <c r="B126" s="26">
        <v>132440.0</v>
      </c>
      <c r="C126" s="26">
        <v>626.0</v>
      </c>
      <c r="D126" s="26">
        <v>2507.0</v>
      </c>
      <c r="E126" s="26">
        <v>18.0</v>
      </c>
    </row>
    <row r="127" ht="14.25" customHeight="1">
      <c r="A127" s="25">
        <v>44109.0</v>
      </c>
      <c r="B127" s="26">
        <v>132905.0</v>
      </c>
      <c r="C127" s="26">
        <v>465.0</v>
      </c>
      <c r="D127" s="26">
        <v>2557.0</v>
      </c>
      <c r="E127" s="26">
        <v>50.0</v>
      </c>
    </row>
    <row r="128" ht="14.25" customHeight="1">
      <c r="A128" s="25">
        <v>44110.0</v>
      </c>
      <c r="B128" s="26">
        <v>133359.0</v>
      </c>
      <c r="C128" s="26">
        <v>454.0</v>
      </c>
      <c r="D128" s="26">
        <v>2598.0</v>
      </c>
      <c r="E128" s="26">
        <v>41.0</v>
      </c>
    </row>
    <row r="129" ht="14.25" customHeight="1">
      <c r="A129" s="25">
        <v>44111.0</v>
      </c>
      <c r="B129" s="26">
        <v>133868.0</v>
      </c>
      <c r="C129" s="26">
        <v>509.0</v>
      </c>
      <c r="D129" s="26">
        <v>2624.0</v>
      </c>
      <c r="E129" s="26">
        <v>26.0</v>
      </c>
    </row>
    <row r="130" ht="14.25" customHeight="1">
      <c r="A130" s="25">
        <v>44112.0</v>
      </c>
      <c r="B130" s="26">
        <v>134277.0</v>
      </c>
      <c r="C130" s="26">
        <v>409.0</v>
      </c>
      <c r="D130" s="26">
        <v>2659.0</v>
      </c>
      <c r="E130" s="26">
        <v>35.0</v>
      </c>
    </row>
    <row r="131" ht="14.25" customHeight="1">
      <c r="A131" s="25">
        <v>44113.0</v>
      </c>
      <c r="B131" s="26">
        <v>135011.0</v>
      </c>
      <c r="C131" s="26">
        <v>734.0</v>
      </c>
      <c r="D131" s="26">
        <v>2690.0</v>
      </c>
      <c r="E131" s="26">
        <v>31.0</v>
      </c>
    </row>
    <row r="132" ht="14.25" customHeight="1">
      <c r="A132" s="25">
        <v>44114.0</v>
      </c>
      <c r="B132" s="26">
        <v>135598.0</v>
      </c>
      <c r="C132" s="26">
        <v>587.0</v>
      </c>
      <c r="D132" s="26">
        <v>2742.0</v>
      </c>
      <c r="E132" s="26">
        <v>52.0</v>
      </c>
    </row>
    <row r="133" ht="14.25" customHeight="1">
      <c r="A133" s="25">
        <v>44115.0</v>
      </c>
      <c r="B133" s="26">
        <v>136168.0</v>
      </c>
      <c r="C133" s="26">
        <v>570.0</v>
      </c>
      <c r="D133" s="26">
        <v>2735.0</v>
      </c>
      <c r="E133" s="26">
        <v>0.0</v>
      </c>
    </row>
    <row r="134" ht="14.25" customHeight="1">
      <c r="A134" s="25">
        <v>44116.0</v>
      </c>
      <c r="B134" s="26">
        <v>136933.0</v>
      </c>
      <c r="C134" s="26">
        <v>765.0</v>
      </c>
      <c r="D134" s="26">
        <v>2730.0</v>
      </c>
      <c r="E134" s="26">
        <v>0.0</v>
      </c>
    </row>
    <row r="135" ht="14.25" customHeight="1">
      <c r="A135" s="25">
        <v>44117.0</v>
      </c>
      <c r="B135" s="26">
        <v>137565.0</v>
      </c>
      <c r="C135" s="26">
        <v>632.0</v>
      </c>
      <c r="D135" s="26">
        <v>2847.0</v>
      </c>
      <c r="E135" s="26">
        <v>117.0</v>
      </c>
    </row>
    <row r="136" ht="14.25" customHeight="1">
      <c r="A136" s="25">
        <v>44118.0</v>
      </c>
      <c r="B136" s="26">
        <v>138083.0</v>
      </c>
      <c r="C136" s="26">
        <v>518.0</v>
      </c>
      <c r="D136" s="26">
        <v>2909.0</v>
      </c>
      <c r="E136" s="26">
        <v>62.0</v>
      </c>
    </row>
    <row r="137" ht="14.25" customHeight="1">
      <c r="A137" s="25">
        <v>44119.0</v>
      </c>
      <c r="B137" s="26">
        <v>138651.0</v>
      </c>
      <c r="C137" s="26">
        <v>568.0</v>
      </c>
      <c r="D137" s="26">
        <v>2928.0</v>
      </c>
      <c r="E137" s="26">
        <v>19.0</v>
      </c>
    </row>
    <row r="138" ht="14.25" customHeight="1">
      <c r="A138" s="25">
        <v>44120.0</v>
      </c>
      <c r="B138" s="26">
        <v>139353.0</v>
      </c>
      <c r="C138" s="26">
        <v>702.0</v>
      </c>
      <c r="D138" s="26">
        <v>2993.0</v>
      </c>
      <c r="E138" s="26">
        <v>65.0</v>
      </c>
    </row>
    <row r="139" ht="14.25" customHeight="1">
      <c r="A139" s="25">
        <v>44121.0</v>
      </c>
      <c r="B139" s="26">
        <v>139903.0</v>
      </c>
      <c r="C139" s="26">
        <v>550.0</v>
      </c>
      <c r="D139" s="26">
        <v>3027.0</v>
      </c>
      <c r="E139" s="26">
        <v>34.0</v>
      </c>
    </row>
    <row r="140" ht="14.25" customHeight="1">
      <c r="A140" s="25">
        <v>44122.0</v>
      </c>
      <c r="B140" s="26">
        <v>140647.0</v>
      </c>
      <c r="C140" s="26">
        <v>744.0</v>
      </c>
      <c r="D140" s="26">
        <v>3013.0</v>
      </c>
      <c r="E140" s="26">
        <v>0.0</v>
      </c>
    </row>
    <row r="141" ht="14.25" customHeight="1">
      <c r="A141" s="25">
        <v>44123.0</v>
      </c>
      <c r="B141" s="26">
        <v>141474.0</v>
      </c>
      <c r="C141" s="26">
        <v>827.0</v>
      </c>
      <c r="D141" s="26">
        <v>3014.0</v>
      </c>
      <c r="E141" s="26">
        <v>1.0</v>
      </c>
    </row>
    <row r="142" ht="14.25" customHeight="1">
      <c r="A142" s="25">
        <v>44124.0</v>
      </c>
      <c r="B142" s="26">
        <v>142295.0</v>
      </c>
      <c r="C142" s="26">
        <v>821.0</v>
      </c>
      <c r="D142" s="26">
        <v>3169.0</v>
      </c>
      <c r="E142" s="26">
        <v>155.0</v>
      </c>
    </row>
    <row r="143" ht="14.25" customHeight="1">
      <c r="A143" s="25">
        <v>44125.0</v>
      </c>
      <c r="B143" s="26">
        <v>142941.0</v>
      </c>
      <c r="C143" s="26">
        <v>646.0</v>
      </c>
      <c r="D143" s="26">
        <v>3225.0</v>
      </c>
      <c r="E143" s="26">
        <v>56.0</v>
      </c>
    </row>
    <row r="144" ht="14.25" customHeight="1">
      <c r="A144" s="25">
        <v>44126.0</v>
      </c>
      <c r="B144" s="26">
        <v>143927.0</v>
      </c>
      <c r="C144" s="26">
        <v>986.0</v>
      </c>
      <c r="D144" s="26">
        <v>3288.0</v>
      </c>
      <c r="E144" s="26">
        <v>63.0</v>
      </c>
    </row>
    <row r="145" ht="14.25" customHeight="1">
      <c r="A145" s="25">
        <v>44127.0</v>
      </c>
      <c r="B145" s="26">
        <v>144895.0</v>
      </c>
      <c r="C145" s="26">
        <v>968.0</v>
      </c>
      <c r="D145" s="26">
        <v>3390.0</v>
      </c>
      <c r="E145" s="26">
        <v>102.0</v>
      </c>
    </row>
    <row r="146" ht="14.25" customHeight="1">
      <c r="A146" s="25">
        <v>44128.0</v>
      </c>
      <c r="B146" s="26">
        <v>146023.0</v>
      </c>
      <c r="C146" s="26">
        <v>1128.0</v>
      </c>
      <c r="D146" s="26">
        <v>3465.0</v>
      </c>
      <c r="E146" s="26">
        <v>75.0</v>
      </c>
    </row>
    <row r="147" ht="14.25" customHeight="1">
      <c r="A147" s="25">
        <v>44129.0</v>
      </c>
      <c r="B147" s="26">
        <v>147120.0</v>
      </c>
      <c r="C147" s="26">
        <v>1097.0</v>
      </c>
      <c r="D147" s="26">
        <v>3445.0</v>
      </c>
      <c r="E147" s="26">
        <v>0.0</v>
      </c>
    </row>
    <row r="148" ht="14.25" customHeight="1">
      <c r="A148" s="25">
        <v>44130.0</v>
      </c>
      <c r="B148" s="26">
        <v>148336.0</v>
      </c>
      <c r="C148" s="26">
        <v>1216.0</v>
      </c>
      <c r="D148" s="26">
        <v>3441.0</v>
      </c>
      <c r="E148" s="26">
        <v>0.0</v>
      </c>
    </row>
    <row r="149" ht="14.25" customHeight="1">
      <c r="A149" s="25">
        <v>44131.0</v>
      </c>
      <c r="B149" s="26">
        <v>149361.0</v>
      </c>
      <c r="C149" s="26">
        <v>1025.0</v>
      </c>
      <c r="D149" s="26">
        <v>3676.0</v>
      </c>
      <c r="E149" s="26">
        <v>235.0</v>
      </c>
    </row>
    <row r="150" ht="14.25" customHeight="1">
      <c r="A150" s="25">
        <v>44132.0</v>
      </c>
      <c r="B150" s="26">
        <v>150498.0</v>
      </c>
      <c r="C150" s="26">
        <v>1137.0</v>
      </c>
      <c r="D150" s="26">
        <v>3720.0</v>
      </c>
      <c r="E150" s="26">
        <v>44.0</v>
      </c>
    </row>
    <row r="151" ht="14.25" customHeight="1">
      <c r="A151" s="25">
        <v>44133.0</v>
      </c>
      <c r="B151" s="26">
        <v>151741.0</v>
      </c>
      <c r="C151" s="26">
        <v>1243.0</v>
      </c>
      <c r="D151" s="26">
        <v>3823.0</v>
      </c>
      <c r="E151" s="26">
        <v>103.0</v>
      </c>
    </row>
    <row r="152" ht="14.25" customHeight="1">
      <c r="A152" s="25">
        <v>44134.0</v>
      </c>
      <c r="B152" s="26">
        <v>153229.0</v>
      </c>
      <c r="C152" s="26">
        <v>1488.0</v>
      </c>
      <c r="D152" s="26">
        <v>3917.0</v>
      </c>
      <c r="E152" s="26">
        <v>94.0</v>
      </c>
    </row>
    <row r="153" ht="14.25" customHeight="1">
      <c r="A153" s="25">
        <v>44135.0</v>
      </c>
      <c r="B153" s="26">
        <v>154521.0</v>
      </c>
      <c r="C153" s="26">
        <v>1292.0</v>
      </c>
      <c r="D153" s="26">
        <v>4055.0</v>
      </c>
      <c r="E153" s="26">
        <v>138.0</v>
      </c>
    </row>
    <row r="154" ht="14.25" customHeight="1">
      <c r="A154" s="25">
        <v>44136.0</v>
      </c>
      <c r="B154" s="26">
        <v>155660.0</v>
      </c>
      <c r="C154" s="26">
        <v>1139.0</v>
      </c>
      <c r="D154" s="26">
        <v>4047.0</v>
      </c>
      <c r="E154" s="26">
        <v>0.0</v>
      </c>
    </row>
    <row r="155" ht="14.25" customHeight="1">
      <c r="A155" s="25">
        <v>44137.0</v>
      </c>
      <c r="B155" s="26">
        <v>156385.0</v>
      </c>
      <c r="C155" s="26">
        <v>725.0</v>
      </c>
      <c r="D155" s="26">
        <v>4164.0</v>
      </c>
      <c r="E155" s="26">
        <v>117.0</v>
      </c>
      <c r="F155" s="26">
        <v>16561.0</v>
      </c>
    </row>
    <row r="156" ht="14.25" customHeight="1">
      <c r="A156" s="25">
        <v>44138.0</v>
      </c>
      <c r="B156" s="26">
        <v>157308.0</v>
      </c>
      <c r="C156" s="26">
        <v>923.0</v>
      </c>
      <c r="D156" s="26">
        <v>4277.0</v>
      </c>
      <c r="E156" s="26">
        <v>113.0</v>
      </c>
      <c r="F156" s="26">
        <v>16681.0</v>
      </c>
    </row>
    <row r="157" ht="14.25" customHeight="1">
      <c r="A157" s="25">
        <v>44139.0</v>
      </c>
      <c r="B157" s="26">
        <v>158937.0</v>
      </c>
      <c r="C157" s="26">
        <v>1629.0</v>
      </c>
      <c r="D157" s="26">
        <v>4362.0</v>
      </c>
      <c r="E157" s="26">
        <v>85.0</v>
      </c>
      <c r="F157" s="26">
        <v>17455.0</v>
      </c>
    </row>
    <row r="158" ht="14.25" customHeight="1">
      <c r="A158" s="25">
        <v>44140.0</v>
      </c>
      <c r="B158" s="26">
        <v>160698.0</v>
      </c>
      <c r="C158" s="26">
        <v>1761.0</v>
      </c>
      <c r="D158" s="26">
        <v>4463.0</v>
      </c>
      <c r="E158" s="26">
        <v>101.0</v>
      </c>
      <c r="F158" s="26">
        <v>18279.0</v>
      </c>
    </row>
    <row r="159" ht="14.25" customHeight="1">
      <c r="A159" s="25">
        <v>44141.0</v>
      </c>
      <c r="B159" s="26">
        <v>162736.0</v>
      </c>
      <c r="C159" s="26">
        <v>2038.0</v>
      </c>
      <c r="D159" s="26">
        <v>4538.0</v>
      </c>
      <c r="E159" s="26">
        <v>75.0</v>
      </c>
      <c r="F159" s="26">
        <v>19366.0</v>
      </c>
    </row>
    <row r="160" ht="14.25" customHeight="1">
      <c r="A160" s="25">
        <v>44142.0</v>
      </c>
      <c r="B160" s="26">
        <v>164936.0</v>
      </c>
      <c r="C160" s="26">
        <v>2200.0</v>
      </c>
      <c r="D160" s="26">
        <v>4640.0</v>
      </c>
      <c r="E160" s="26">
        <v>102.0</v>
      </c>
      <c r="F160" s="26">
        <v>20720.0</v>
      </c>
    </row>
    <row r="161" ht="14.25" customHeight="1">
      <c r="A161" s="25">
        <v>44143.0</v>
      </c>
      <c r="B161" s="26">
        <v>166745.0</v>
      </c>
      <c r="C161" s="26">
        <v>1809.0</v>
      </c>
      <c r="D161" s="26">
        <v>4654.0</v>
      </c>
      <c r="E161" s="26">
        <v>14.0</v>
      </c>
      <c r="F161" s="26">
        <v>22023.0</v>
      </c>
    </row>
    <row r="162" ht="14.25" customHeight="1">
      <c r="A162" s="25">
        <v>44144.0</v>
      </c>
      <c r="B162" s="26">
        <v>167929.0</v>
      </c>
      <c r="C162" s="26">
        <v>1184.0</v>
      </c>
      <c r="D162" s="26">
        <v>4798.0</v>
      </c>
      <c r="E162" s="26">
        <v>144.0</v>
      </c>
      <c r="F162" s="26">
        <v>22815.0</v>
      </c>
    </row>
    <row r="163" ht="14.25" customHeight="1">
      <c r="A163" s="25">
        <v>44145.0</v>
      </c>
      <c r="B163" s="26">
        <v>169976.0</v>
      </c>
      <c r="C163" s="26">
        <v>2047.0</v>
      </c>
      <c r="D163" s="26">
        <v>4905.0</v>
      </c>
      <c r="E163" s="26">
        <v>107.0</v>
      </c>
      <c r="F163" s="26">
        <v>23702.0</v>
      </c>
    </row>
    <row r="164" ht="14.25" customHeight="1">
      <c r="A164" s="25">
        <v>44146.0</v>
      </c>
      <c r="B164" s="26">
        <v>172471.0</v>
      </c>
      <c r="C164" s="26">
        <v>2495.0</v>
      </c>
      <c r="D164" s="26">
        <v>5070.0</v>
      </c>
      <c r="E164" s="26">
        <v>165.0</v>
      </c>
      <c r="F164" s="26">
        <v>25055.0</v>
      </c>
    </row>
    <row r="165" ht="14.25" customHeight="1">
      <c r="A165" s="25">
        <v>44147.0</v>
      </c>
      <c r="B165" s="26">
        <v>174953.0</v>
      </c>
      <c r="C165" s="26">
        <v>2482.0</v>
      </c>
      <c r="D165" s="26">
        <v>5236.0</v>
      </c>
      <c r="E165" s="26">
        <v>166.0</v>
      </c>
      <c r="F165" s="26">
        <v>26201.0</v>
      </c>
    </row>
    <row r="166" ht="14.25" customHeight="1">
      <c r="A166" s="25">
        <v>44148.0</v>
      </c>
      <c r="B166" s="26">
        <v>177627.0</v>
      </c>
      <c r="C166" s="26">
        <v>2674.0</v>
      </c>
      <c r="D166" s="26">
        <v>5468.0</v>
      </c>
      <c r="E166" s="26">
        <v>232.0</v>
      </c>
      <c r="F166" s="26">
        <v>27431.0</v>
      </c>
    </row>
    <row r="167" ht="14.25" customHeight="1">
      <c r="A167" s="25">
        <v>44149.0</v>
      </c>
      <c r="B167" s="26">
        <v>180468.0</v>
      </c>
      <c r="C167" s="26">
        <v>2841.0</v>
      </c>
      <c r="D167" s="26">
        <v>5674.0</v>
      </c>
      <c r="E167" s="26">
        <v>206.0</v>
      </c>
      <c r="F167" s="26">
        <v>29082.0</v>
      </c>
    </row>
    <row r="168" ht="14.25" customHeight="1">
      <c r="A168" s="25">
        <v>44150.0</v>
      </c>
      <c r="B168" s="26">
        <v>182544.0</v>
      </c>
      <c r="C168" s="26">
        <v>2076.0</v>
      </c>
      <c r="D168" s="26">
        <v>5731.0</v>
      </c>
      <c r="E168" s="26">
        <v>57.0</v>
      </c>
      <c r="F168" s="26">
        <v>30374.0</v>
      </c>
    </row>
    <row r="169" ht="14.25" customHeight="1">
      <c r="A169" s="25">
        <v>44151.0</v>
      </c>
      <c r="B169" s="26">
        <v>184511.0</v>
      </c>
      <c r="C169" s="26">
        <v>1967.0</v>
      </c>
      <c r="D169" s="26">
        <v>5928.0</v>
      </c>
      <c r="E169" s="26">
        <v>197.0</v>
      </c>
      <c r="F169" s="26">
        <v>31768.0</v>
      </c>
    </row>
    <row r="170" ht="14.25" customHeight="1">
      <c r="A170" s="25">
        <v>44152.0</v>
      </c>
      <c r="B170" s="26">
        <v>186774.0</v>
      </c>
      <c r="C170" s="26">
        <v>2263.0</v>
      </c>
      <c r="D170" s="26">
        <v>6190.0</v>
      </c>
      <c r="E170" s="26">
        <v>262.0</v>
      </c>
      <c r="F170" s="26">
        <v>32309.0</v>
      </c>
    </row>
    <row r="171" ht="14.25" customHeight="1">
      <c r="A171" s="25">
        <v>44153.0</v>
      </c>
      <c r="B171" s="26">
        <v>189518.0</v>
      </c>
      <c r="C171" s="26">
        <v>2744.0</v>
      </c>
      <c r="D171" s="26">
        <v>6350.0</v>
      </c>
      <c r="E171" s="26">
        <v>160.0</v>
      </c>
      <c r="F171" s="26">
        <v>33659.0</v>
      </c>
    </row>
    <row r="172" ht="14.25" customHeight="1">
      <c r="A172" s="25">
        <v>44154.0</v>
      </c>
      <c r="B172" s="26">
        <v>192050.0</v>
      </c>
      <c r="C172" s="26">
        <v>2532.0</v>
      </c>
      <c r="D172" s="26">
        <v>6500.0</v>
      </c>
      <c r="E172" s="26">
        <v>150.0</v>
      </c>
      <c r="F172" s="26">
        <v>34664.0</v>
      </c>
    </row>
    <row r="173" ht="14.25" customHeight="1">
      <c r="A173" s="25">
        <v>44155.0</v>
      </c>
      <c r="B173" s="26">
        <v>194338.0</v>
      </c>
      <c r="C173" s="26">
        <v>2288.0</v>
      </c>
      <c r="D173" s="26">
        <v>6611.0</v>
      </c>
      <c r="E173" s="26">
        <v>111.0</v>
      </c>
      <c r="F173" s="26">
        <v>35526.0</v>
      </c>
    </row>
    <row r="174" ht="14.25" customHeight="1">
      <c r="A174" s="25">
        <v>44156.0</v>
      </c>
      <c r="B174" s="26">
        <v>197329.0</v>
      </c>
      <c r="C174" s="26">
        <v>2991.0</v>
      </c>
      <c r="D174" s="26">
        <v>6826.0</v>
      </c>
      <c r="E174" s="26">
        <v>215.0</v>
      </c>
      <c r="F174" s="26">
        <v>37328.0</v>
      </c>
    </row>
    <row r="175" ht="14.25" customHeight="1">
      <c r="A175" s="25">
        <v>44157.0</v>
      </c>
      <c r="B175" s="26">
        <v>200050.0</v>
      </c>
      <c r="C175" s="26">
        <v>2721.0</v>
      </c>
      <c r="D175" s="26">
        <v>6800.0</v>
      </c>
      <c r="E175" s="26">
        <v>0.0</v>
      </c>
      <c r="F175" s="26">
        <v>39073.0</v>
      </c>
    </row>
    <row r="176" ht="14.25" customHeight="1">
      <c r="A176" s="25">
        <v>44158.0</v>
      </c>
      <c r="B176" s="26">
        <v>201835.0</v>
      </c>
      <c r="C176" s="26">
        <v>1785.0</v>
      </c>
      <c r="D176" s="26">
        <v>6788.0</v>
      </c>
      <c r="E176" s="26">
        <v>0.0</v>
      </c>
      <c r="F176" s="26">
        <v>40202.0</v>
      </c>
    </row>
    <row r="177" ht="14.25" customHeight="1">
      <c r="A177" s="25">
        <v>44159.0</v>
      </c>
      <c r="B177" s="26">
        <v>204060.0</v>
      </c>
      <c r="C177" s="26">
        <v>2225.0</v>
      </c>
      <c r="D177" s="26">
        <v>7139.0</v>
      </c>
      <c r="E177" s="26">
        <v>351.0</v>
      </c>
      <c r="F177" s="26">
        <v>40449.0</v>
      </c>
    </row>
    <row r="178" ht="14.25" customHeight="1">
      <c r="A178" s="25">
        <v>44160.0</v>
      </c>
      <c r="B178" s="26">
        <v>207284.0</v>
      </c>
      <c r="C178" s="26">
        <v>3224.0</v>
      </c>
      <c r="D178" s="26">
        <v>7310.0</v>
      </c>
      <c r="E178" s="26">
        <v>171.0</v>
      </c>
      <c r="F178" s="26">
        <v>41439.0</v>
      </c>
    </row>
    <row r="179" ht="14.25" customHeight="1">
      <c r="A179" s="25">
        <v>44162.0</v>
      </c>
      <c r="B179" s="26">
        <v>211748.0</v>
      </c>
      <c r="C179" s="26">
        <v>4464.0</v>
      </c>
      <c r="D179" s="26">
        <v>7504.0</v>
      </c>
      <c r="E179" s="26">
        <v>194.0</v>
      </c>
      <c r="F179" s="26">
        <v>41852.0</v>
      </c>
    </row>
    <row r="180" ht="14.25" customHeight="1">
      <c r="A180" s="25">
        <v>44163.0</v>
      </c>
      <c r="B180" s="26">
        <v>214662.0</v>
      </c>
      <c r="C180" s="26">
        <v>2914.0</v>
      </c>
      <c r="D180" s="26">
        <v>7807.0</v>
      </c>
      <c r="E180" s="26">
        <v>303.0</v>
      </c>
      <c r="F180" s="26">
        <v>42549.0</v>
      </c>
    </row>
    <row r="181" ht="14.25" customHeight="1">
      <c r="A181" s="25">
        <v>44164.0</v>
      </c>
      <c r="B181" s="26">
        <v>217163.0</v>
      </c>
      <c r="C181" s="26">
        <v>2501.0</v>
      </c>
      <c r="D181" s="26">
        <v>7801.0</v>
      </c>
      <c r="E181" s="26">
        <v>105.0</v>
      </c>
      <c r="F181" s="26">
        <v>43709.0</v>
      </c>
    </row>
    <row r="182" ht="14.25" customHeight="1">
      <c r="A182" s="25">
        <v>44165.0</v>
      </c>
      <c r="B182" s="26">
        <v>218329.0</v>
      </c>
      <c r="C182" s="26">
        <v>1166.0</v>
      </c>
      <c r="D182" s="26">
        <v>7803.0</v>
      </c>
      <c r="E182" s="26">
        <v>94.0</v>
      </c>
      <c r="F182" s="26">
        <v>43856.0</v>
      </c>
    </row>
    <row r="183" ht="14.25" customHeight="1">
      <c r="A183" s="25">
        <v>44166.0</v>
      </c>
      <c r="B183" s="26">
        <v>221174.0</v>
      </c>
      <c r="C183" s="26">
        <v>2845.0</v>
      </c>
      <c r="D183" s="26">
        <v>8031.0</v>
      </c>
      <c r="E183" s="26">
        <v>408.0</v>
      </c>
      <c r="F183" s="26">
        <v>43601.0</v>
      </c>
    </row>
    <row r="184" ht="14.25" customHeight="1">
      <c r="A184" s="25">
        <v>44167.0</v>
      </c>
      <c r="B184" s="26">
        <v>225787.0</v>
      </c>
      <c r="C184" s="26">
        <v>4613.0</v>
      </c>
      <c r="D184" s="26">
        <v>8445.0</v>
      </c>
      <c r="E184" s="26">
        <v>414.0</v>
      </c>
      <c r="F184" s="26">
        <v>45390.0</v>
      </c>
    </row>
    <row r="185" ht="14.25" customHeight="1">
      <c r="A185" s="25">
        <v>44168.0</v>
      </c>
      <c r="B185" s="26">
        <v>232264.0</v>
      </c>
      <c r="C185" s="26">
        <v>6477.0</v>
      </c>
      <c r="D185" s="26">
        <v>8643.0</v>
      </c>
      <c r="E185" s="26">
        <v>198.0</v>
      </c>
      <c r="F185" s="26">
        <v>49225.0</v>
      </c>
    </row>
    <row r="186" ht="14.25" customHeight="1">
      <c r="A186" s="25">
        <v>44169.0</v>
      </c>
      <c r="B186" s="26">
        <v>237456.0</v>
      </c>
      <c r="C186" s="26">
        <v>5192.0</v>
      </c>
      <c r="D186" s="26">
        <v>8942.0</v>
      </c>
      <c r="E186" s="26">
        <v>299.0</v>
      </c>
      <c r="F186" s="26">
        <v>51371.0</v>
      </c>
    </row>
    <row r="187" ht="14.25" customHeight="1">
      <c r="A187" s="25">
        <v>44170.0</v>
      </c>
      <c r="B187" s="26">
        <v>242812.0</v>
      </c>
      <c r="C187" s="26">
        <v>5356.0</v>
      </c>
      <c r="D187" s="26">
        <v>9205.0</v>
      </c>
      <c r="E187" s="26">
        <v>263.0</v>
      </c>
      <c r="F187" s="26">
        <v>54199.0</v>
      </c>
    </row>
    <row r="188" ht="14.25" customHeight="1">
      <c r="A188" s="25">
        <v>44171.0</v>
      </c>
      <c r="B188" s="26">
        <v>247559.0</v>
      </c>
      <c r="C188" s="26">
        <v>4747.0</v>
      </c>
      <c r="D188" s="26">
        <v>9285.0</v>
      </c>
      <c r="E188" s="26">
        <v>80.0</v>
      </c>
      <c r="F188" s="26">
        <v>57304.0</v>
      </c>
    </row>
    <row r="189" ht="14.25" customHeight="1">
      <c r="A189" s="25">
        <v>44172.0</v>
      </c>
      <c r="B189" s="26">
        <v>250022.0</v>
      </c>
      <c r="C189" s="26">
        <v>2463.0</v>
      </c>
      <c r="D189" s="26">
        <v>9303.0</v>
      </c>
      <c r="E189" s="26">
        <v>18.0</v>
      </c>
      <c r="F189" s="26">
        <v>58452.0</v>
      </c>
    </row>
    <row r="190" ht="14.25" customHeight="1">
      <c r="A190" s="25">
        <v>44173.0</v>
      </c>
      <c r="B190" s="26">
        <v>253649.0</v>
      </c>
      <c r="C190" s="26">
        <v>3627.0</v>
      </c>
      <c r="D190" s="26">
        <v>9798.0</v>
      </c>
      <c r="E190" s="26">
        <v>495.0</v>
      </c>
      <c r="F190" s="26">
        <v>58601.0</v>
      </c>
    </row>
    <row r="191" ht="14.25" customHeight="1">
      <c r="A191" s="25">
        <v>44174.0</v>
      </c>
      <c r="B191" s="26">
        <v>259324.0</v>
      </c>
      <c r="C191" s="26">
        <v>5675.0</v>
      </c>
      <c r="D191" s="26">
        <v>10088.0</v>
      </c>
      <c r="E191" s="26">
        <v>290.0</v>
      </c>
      <c r="F191" s="26">
        <v>61181.0</v>
      </c>
    </row>
    <row r="192" ht="14.25" customHeight="1">
      <c r="A192" s="25">
        <v>44175.0</v>
      </c>
      <c r="B192" s="26">
        <v>264454.0</v>
      </c>
      <c r="C192" s="26">
        <v>5130.0</v>
      </c>
      <c r="D192" s="26">
        <v>10327.0</v>
      </c>
      <c r="E192" s="26">
        <v>239.0</v>
      </c>
      <c r="F192" s="26">
        <v>63362.0</v>
      </c>
    </row>
    <row r="193" ht="14.25" customHeight="1">
      <c r="A193" s="25">
        <v>44176.0</v>
      </c>
      <c r="B193" s="26">
        <v>269929.0</v>
      </c>
      <c r="C193" s="26">
        <v>5475.0</v>
      </c>
      <c r="D193" s="26">
        <v>10507.0</v>
      </c>
      <c r="E193" s="26">
        <v>180.0</v>
      </c>
      <c r="F193" s="26">
        <v>65741.0</v>
      </c>
    </row>
    <row r="194" ht="14.25" customHeight="1">
      <c r="A194" s="25">
        <v>44177.0</v>
      </c>
      <c r="B194" s="26">
        <v>274897.0</v>
      </c>
      <c r="C194" s="26">
        <v>4968.0</v>
      </c>
      <c r="D194" s="26">
        <v>10828.0</v>
      </c>
      <c r="E194" s="26">
        <v>321.0</v>
      </c>
      <c r="F194" s="26">
        <v>67754.0</v>
      </c>
    </row>
    <row r="195" ht="14.25" customHeight="1">
      <c r="A195" s="25">
        <v>44178.0</v>
      </c>
      <c r="B195" s="26">
        <v>279574.0</v>
      </c>
      <c r="C195" s="26">
        <v>4677.0</v>
      </c>
      <c r="D195" s="26">
        <v>11004.0</v>
      </c>
      <c r="E195" s="26">
        <v>176.0</v>
      </c>
      <c r="F195" s="26">
        <v>70651.0</v>
      </c>
    </row>
    <row r="196" ht="14.25" customHeight="1">
      <c r="A196" s="25">
        <v>44179.0</v>
      </c>
      <c r="B196" s="26">
        <v>283146.0</v>
      </c>
      <c r="C196" s="26">
        <v>3572.0</v>
      </c>
      <c r="D196" s="26">
        <v>11085.0</v>
      </c>
      <c r="E196" s="26">
        <v>81.0</v>
      </c>
      <c r="F196" s="26">
        <v>72883.0</v>
      </c>
    </row>
    <row r="197" ht="14.25" customHeight="1">
      <c r="A197" s="25">
        <v>44180.0</v>
      </c>
      <c r="B197" s="26">
        <v>286866.0</v>
      </c>
      <c r="C197" s="26">
        <v>3720.0</v>
      </c>
      <c r="D197" s="26">
        <v>11294.0</v>
      </c>
      <c r="E197" s="26">
        <v>209.0</v>
      </c>
      <c r="F197" s="26">
        <v>72587.0</v>
      </c>
    </row>
    <row r="198" ht="14.25" customHeight="1">
      <c r="A198" s="25">
        <v>44181.0</v>
      </c>
      <c r="B198" s="26">
        <v>292316.0</v>
      </c>
      <c r="C198" s="26">
        <v>5450.0</v>
      </c>
      <c r="D198" s="26">
        <v>11796.0</v>
      </c>
      <c r="E198" s="26">
        <v>502.0</v>
      </c>
      <c r="F198" s="26">
        <v>74212.0</v>
      </c>
    </row>
    <row r="199" ht="14.25" customHeight="1">
      <c r="A199" s="25">
        <v>44182.0</v>
      </c>
      <c r="B199" s="26">
        <v>297301.0</v>
      </c>
      <c r="C199" s="26">
        <v>4985.0</v>
      </c>
      <c r="D199" s="26">
        <v>11946.0</v>
      </c>
      <c r="E199" s="26">
        <v>150.0</v>
      </c>
      <c r="F199" s="26">
        <v>76215.0</v>
      </c>
    </row>
    <row r="200" ht="14.25" customHeight="1">
      <c r="A200" s="25">
        <v>44183.0</v>
      </c>
      <c r="B200" s="26">
        <v>302933.0</v>
      </c>
      <c r="C200" s="26">
        <v>5632.0</v>
      </c>
      <c r="D200" s="26">
        <v>11993.0</v>
      </c>
      <c r="E200" s="26">
        <v>47.0</v>
      </c>
      <c r="F200" s="26">
        <v>80989.0</v>
      </c>
    </row>
    <row r="201" ht="14.25" customHeight="1">
      <c r="A201" s="25">
        <v>44184.0</v>
      </c>
      <c r="B201" s="26">
        <v>306928.0</v>
      </c>
      <c r="C201" s="26">
        <v>3995.0</v>
      </c>
      <c r="D201" s="26">
        <v>12342.0</v>
      </c>
      <c r="E201" s="26">
        <v>349.0</v>
      </c>
      <c r="F201" s="26">
        <v>81282.0</v>
      </c>
    </row>
    <row r="202" ht="14.25" customHeight="1">
      <c r="A202" s="25">
        <v>44185.0</v>
      </c>
      <c r="B202" s="26">
        <v>311090.0</v>
      </c>
      <c r="C202" s="26">
        <v>4162.0</v>
      </c>
      <c r="D202" s="26">
        <v>12441.0</v>
      </c>
      <c r="E202" s="26">
        <v>99.0</v>
      </c>
      <c r="F202" s="26">
        <v>82617.0</v>
      </c>
    </row>
    <row r="203" ht="14.25" customHeight="1">
      <c r="A203" s="25">
        <v>44186.0</v>
      </c>
      <c r="B203" s="26">
        <v>314850.0</v>
      </c>
      <c r="C203" s="26">
        <v>3760.0</v>
      </c>
      <c r="D203" s="26">
        <v>12524.0</v>
      </c>
      <c r="E203" s="26">
        <v>83.0</v>
      </c>
      <c r="F203" s="26">
        <v>84368.0</v>
      </c>
    </row>
    <row r="204" ht="14.25" customHeight="1">
      <c r="A204" s="25">
        <v>44187.0</v>
      </c>
      <c r="B204" s="26">
        <v>318143.0</v>
      </c>
      <c r="C204" s="26">
        <v>3293.0</v>
      </c>
      <c r="D204" s="26">
        <v>13031.0</v>
      </c>
      <c r="E204" s="26">
        <v>507.0</v>
      </c>
      <c r="F204" s="26">
        <v>82303.0</v>
      </c>
    </row>
    <row r="205" ht="14.25" customHeight="1">
      <c r="A205" s="25">
        <v>44188.0</v>
      </c>
      <c r="B205" s="26">
        <v>322652.0</v>
      </c>
      <c r="C205" s="26">
        <v>4509.0</v>
      </c>
      <c r="D205" s="26">
        <v>13336.0</v>
      </c>
      <c r="E205" s="26">
        <v>305.0</v>
      </c>
      <c r="F205" s="26">
        <v>81112.0</v>
      </c>
    </row>
    <row r="206" ht="14.25" customHeight="1">
      <c r="A206" s="25">
        <v>44189.0</v>
      </c>
      <c r="B206" s="26">
        <v>328307.0</v>
      </c>
      <c r="C206" s="26">
        <v>5655.0</v>
      </c>
      <c r="D206" s="26">
        <v>13618.0</v>
      </c>
      <c r="E206" s="26">
        <v>282.0</v>
      </c>
      <c r="F206" s="26">
        <v>80800.0</v>
      </c>
    </row>
    <row r="207" ht="14.25" customHeight="1">
      <c r="A207" s="25">
        <v>44191.0</v>
      </c>
      <c r="B207" s="26">
        <v>335731.0</v>
      </c>
      <c r="C207" s="26">
        <v>7424.0</v>
      </c>
      <c r="D207" s="26">
        <v>13871.0</v>
      </c>
      <c r="E207" s="26">
        <v>253.0</v>
      </c>
      <c r="F207" s="26">
        <v>78086.0</v>
      </c>
    </row>
    <row r="208" ht="14.25" customHeight="1">
      <c r="A208" s="25">
        <v>44192.0</v>
      </c>
      <c r="B208" s="26">
        <v>338704.0</v>
      </c>
      <c r="C208" s="26">
        <v>2973.0</v>
      </c>
      <c r="D208" s="26">
        <v>14032.0</v>
      </c>
      <c r="E208" s="26">
        <v>161.0</v>
      </c>
      <c r="F208" s="26">
        <v>78688.0</v>
      </c>
    </row>
    <row r="209" ht="14.25" customHeight="1">
      <c r="A209" s="25">
        <v>44193.0</v>
      </c>
      <c r="B209" s="26">
        <v>342764.0</v>
      </c>
      <c r="C209" s="26">
        <v>4060.0</v>
      </c>
      <c r="D209" s="26">
        <v>14170.0</v>
      </c>
      <c r="E209" s="26">
        <v>138.0</v>
      </c>
      <c r="F209" s="26">
        <v>80620.0</v>
      </c>
    </row>
    <row r="210" ht="14.25" customHeight="1">
      <c r="A210" s="25">
        <v>44194.0</v>
      </c>
      <c r="B210" s="26">
        <v>346423.0</v>
      </c>
      <c r="C210" s="26">
        <v>3659.0</v>
      </c>
      <c r="D210" s="26">
        <v>14656.0</v>
      </c>
      <c r="E210" s="26">
        <v>486.0</v>
      </c>
      <c r="F210" s="26">
        <v>78215.0</v>
      </c>
    </row>
    <row r="211" ht="14.25" customHeight="1">
      <c r="A211" s="25">
        <v>44195.0</v>
      </c>
      <c r="B211" s="26">
        <v>352558.0</v>
      </c>
      <c r="C211" s="26">
        <v>6135.0</v>
      </c>
      <c r="D211" s="26">
        <v>15360.0</v>
      </c>
      <c r="E211" s="26">
        <v>704.0</v>
      </c>
      <c r="F211" s="26">
        <v>78810.0</v>
      </c>
    </row>
    <row r="212" ht="14.25" customHeight="1">
      <c r="A212" s="25">
        <v>44196.0</v>
      </c>
      <c r="B212" s="26">
        <v>359445.0</v>
      </c>
      <c r="C212" s="26">
        <v>6887.0</v>
      </c>
      <c r="D212" s="26">
        <v>15733.0</v>
      </c>
      <c r="E212" s="26">
        <v>373.0</v>
      </c>
      <c r="F212" s="26">
        <v>80359.0</v>
      </c>
    </row>
    <row r="213" ht="14.25" customHeight="1">
      <c r="A213" s="25">
        <v>44198.0</v>
      </c>
      <c r="B213" s="26">
        <v>367987.0</v>
      </c>
      <c r="C213" s="26">
        <v>8542.0</v>
      </c>
      <c r="D213" s="26">
        <v>16194.0</v>
      </c>
      <c r="E213" s="26">
        <v>461.0</v>
      </c>
      <c r="F213" s="26">
        <v>79092.0</v>
      </c>
    </row>
    <row r="214" ht="14.25" customHeight="1">
      <c r="A214" s="25">
        <v>44199.0</v>
      </c>
      <c r="B214" s="26">
        <v>371097.0</v>
      </c>
      <c r="C214" s="26">
        <v>3110.0</v>
      </c>
      <c r="D214" s="26">
        <v>16565.0</v>
      </c>
      <c r="E214" s="26">
        <v>371.0</v>
      </c>
      <c r="F214" s="26">
        <v>79261.0</v>
      </c>
    </row>
    <row r="215" ht="14.25" customHeight="1">
      <c r="A215" s="25">
        <v>44200.0</v>
      </c>
      <c r="B215" s="26">
        <v>375455.0</v>
      </c>
      <c r="C215" s="26">
        <v>4358.0</v>
      </c>
      <c r="D215" s="26">
        <v>17113.0</v>
      </c>
      <c r="E215" s="26">
        <v>548.0</v>
      </c>
      <c r="F215" s="26">
        <v>81449.0</v>
      </c>
    </row>
    <row r="216" ht="14.25" customHeight="1">
      <c r="A216" s="25">
        <v>44201.0</v>
      </c>
      <c r="B216" s="26">
        <v>379633.0</v>
      </c>
      <c r="C216" s="26">
        <v>4178.0</v>
      </c>
      <c r="D216" s="26">
        <v>17569.0</v>
      </c>
      <c r="E216" s="26">
        <v>456.0</v>
      </c>
      <c r="F216" s="26">
        <v>79406.0</v>
      </c>
    </row>
    <row r="217" ht="14.25" customHeight="1">
      <c r="A217" s="25">
        <v>44202.0</v>
      </c>
      <c r="B217" s="26">
        <v>386052.0</v>
      </c>
      <c r="C217" s="26">
        <v>6419.0</v>
      </c>
      <c r="D217" s="26">
        <v>18001.0</v>
      </c>
      <c r="E217" s="26">
        <v>432.0</v>
      </c>
      <c r="F217" s="26">
        <v>79967.0</v>
      </c>
    </row>
    <row r="218" ht="14.25" customHeight="1">
      <c r="A218" s="25">
        <v>44203.0</v>
      </c>
      <c r="B218" s="26">
        <v>393188.0</v>
      </c>
      <c r="C218" s="26">
        <v>7136.0</v>
      </c>
      <c r="D218" s="26">
        <v>18413.0</v>
      </c>
      <c r="E218" s="26">
        <v>412.0</v>
      </c>
      <c r="F218" s="26">
        <v>81604.0</v>
      </c>
    </row>
    <row r="219" ht="14.25" customHeight="1">
      <c r="A219" s="25">
        <v>44204.0</v>
      </c>
      <c r="B219" s="26">
        <v>400823.0</v>
      </c>
      <c r="C219" s="26">
        <v>7635.0</v>
      </c>
      <c r="D219" s="26">
        <v>18898.0</v>
      </c>
      <c r="E219" s="26">
        <v>485.0</v>
      </c>
      <c r="F219" s="26">
        <v>87348.0</v>
      </c>
    </row>
    <row r="220" ht="14.25" customHeight="1">
      <c r="A220" s="25">
        <v>44205.0</v>
      </c>
      <c r="B220" s="26">
        <v>407933.0</v>
      </c>
      <c r="C220" s="26">
        <v>7110.0</v>
      </c>
      <c r="D220" s="26">
        <v>19202.0</v>
      </c>
      <c r="E220" s="26">
        <v>304.0</v>
      </c>
      <c r="F220" s="26">
        <v>88845.0</v>
      </c>
    </row>
    <row r="221" ht="14.25" customHeight="1">
      <c r="A221" s="25">
        <v>44206.0</v>
      </c>
      <c r="B221" s="26">
        <v>413329.0</v>
      </c>
      <c r="C221" s="26">
        <v>5396.0</v>
      </c>
      <c r="D221" s="26">
        <v>19462.0</v>
      </c>
      <c r="E221" s="26">
        <v>260.0</v>
      </c>
      <c r="F221" s="26">
        <v>90567.0</v>
      </c>
    </row>
    <row r="222" ht="14.25" customHeight="1">
      <c r="A222" s="25"/>
    </row>
    <row r="223" ht="14.25" customHeight="1">
      <c r="A223" s="25"/>
    </row>
    <row r="224" ht="14.25" customHeight="1">
      <c r="A224" s="25"/>
    </row>
    <row r="225" ht="14.25" customHeight="1">
      <c r="A225" s="25"/>
    </row>
    <row r="226" ht="14.25" customHeight="1">
      <c r="A226" s="25"/>
    </row>
    <row r="227" ht="14.25" customHeight="1">
      <c r="A227" s="25"/>
    </row>
    <row r="228" ht="14.25" customHeight="1">
      <c r="A228" s="25"/>
    </row>
    <row r="229" ht="14.25" customHeight="1">
      <c r="A229" s="25"/>
    </row>
    <row r="230" ht="14.25" customHeight="1">
      <c r="A230" s="25"/>
    </row>
    <row r="231" ht="14.25" customHeight="1">
      <c r="A231" s="25"/>
    </row>
    <row r="232" ht="14.25" customHeight="1">
      <c r="A232" s="25"/>
    </row>
    <row r="233" ht="14.25" customHeight="1">
      <c r="A233" s="25"/>
    </row>
    <row r="234" ht="14.25" customHeight="1">
      <c r="A234" s="25"/>
    </row>
    <row r="235" ht="14.25" customHeight="1">
      <c r="A235" s="25"/>
    </row>
    <row r="236" ht="14.25" customHeight="1">
      <c r="A236" s="25"/>
    </row>
    <row r="237" ht="14.25" customHeight="1">
      <c r="A237" s="25"/>
    </row>
    <row r="238" ht="14.25" customHeight="1">
      <c r="A238" s="25"/>
    </row>
    <row r="239" ht="14.25" customHeight="1">
      <c r="A239" s="25"/>
    </row>
    <row r="240" ht="14.25" customHeight="1">
      <c r="A240" s="25"/>
    </row>
    <row r="241" ht="14.25" customHeight="1">
      <c r="A241" s="25"/>
    </row>
    <row r="242" ht="14.25" customHeight="1">
      <c r="A242" s="25"/>
    </row>
    <row r="243" ht="14.25" customHeight="1">
      <c r="A243" s="25"/>
    </row>
    <row r="244" ht="14.25" customHeight="1">
      <c r="A244" s="25"/>
    </row>
    <row r="245" ht="14.25" customHeight="1">
      <c r="A245" s="25"/>
    </row>
    <row r="246" ht="14.25" customHeight="1">
      <c r="A246" s="25"/>
    </row>
    <row r="247" ht="14.25" customHeight="1">
      <c r="A247" s="25"/>
    </row>
    <row r="248" ht="14.25" customHeight="1">
      <c r="A248" s="25"/>
    </row>
    <row r="249" ht="14.25" customHeight="1">
      <c r="A249" s="25"/>
    </row>
    <row r="250" ht="14.25" customHeight="1">
      <c r="A250" s="25"/>
    </row>
    <row r="251" ht="14.25" customHeight="1">
      <c r="A251" s="25"/>
    </row>
    <row r="252" ht="14.25" customHeight="1">
      <c r="A252" s="25"/>
    </row>
    <row r="253" ht="14.25" customHeight="1">
      <c r="A253" s="25"/>
    </row>
    <row r="254" ht="14.25" customHeight="1">
      <c r="A254" s="25"/>
    </row>
    <row r="255" ht="14.25" customHeight="1">
      <c r="A255" s="25"/>
    </row>
    <row r="256" ht="14.25" customHeight="1">
      <c r="A256" s="25"/>
    </row>
    <row r="257" ht="14.25" customHeight="1">
      <c r="A257" s="25"/>
    </row>
    <row r="258" ht="14.25" customHeight="1">
      <c r="A258" s="25"/>
    </row>
    <row r="259" ht="14.25" customHeight="1">
      <c r="A259" s="25"/>
    </row>
    <row r="260" ht="14.25" customHeight="1">
      <c r="A260" s="25"/>
    </row>
    <row r="261" ht="14.25" customHeight="1">
      <c r="A261" s="25"/>
    </row>
    <row r="262" ht="14.25" customHeight="1">
      <c r="A262" s="25"/>
    </row>
    <row r="263" ht="14.25" customHeight="1">
      <c r="A263" s="25"/>
    </row>
    <row r="264" ht="14.25" customHeight="1">
      <c r="A264" s="25"/>
    </row>
    <row r="265" ht="14.25" customHeight="1">
      <c r="A265" s="25"/>
    </row>
    <row r="266" ht="14.25" customHeight="1">
      <c r="A266" s="25"/>
    </row>
    <row r="267" ht="14.25" customHeight="1">
      <c r="A267" s="25"/>
    </row>
    <row r="268" ht="14.25" customHeight="1">
      <c r="A268" s="25"/>
    </row>
    <row r="269" ht="14.25" customHeight="1">
      <c r="A269" s="25"/>
    </row>
    <row r="270" ht="14.25" customHeight="1">
      <c r="A270" s="25"/>
    </row>
    <row r="271" ht="14.25" customHeight="1">
      <c r="A271" s="25"/>
    </row>
    <row r="272" ht="14.25" customHeight="1">
      <c r="A272" s="25"/>
    </row>
    <row r="273" ht="14.25" customHeight="1">
      <c r="A273" s="25"/>
    </row>
    <row r="274" ht="14.25" customHeight="1">
      <c r="A274" s="25"/>
    </row>
    <row r="275" ht="14.25" customHeight="1">
      <c r="A275" s="25"/>
    </row>
    <row r="276" ht="14.25" customHeight="1">
      <c r="A276" s="25"/>
    </row>
    <row r="277" ht="14.25" customHeight="1">
      <c r="A277" s="25"/>
    </row>
    <row r="278" ht="14.25" customHeight="1">
      <c r="A278" s="25"/>
    </row>
    <row r="279" ht="14.25" customHeight="1">
      <c r="A279" s="25"/>
    </row>
    <row r="280" ht="14.25" customHeight="1">
      <c r="A280" s="25"/>
    </row>
    <row r="281" ht="14.25" customHeight="1">
      <c r="A281" s="25"/>
    </row>
    <row r="282" ht="14.25" customHeight="1">
      <c r="A282" s="25"/>
    </row>
    <row r="283" ht="14.25" customHeight="1">
      <c r="A283" s="25"/>
    </row>
    <row r="284" ht="14.25" customHeight="1">
      <c r="A284" s="25"/>
    </row>
    <row r="285" ht="14.25" customHeight="1">
      <c r="A285" s="25"/>
    </row>
    <row r="286" ht="14.25" customHeight="1">
      <c r="A286" s="25"/>
    </row>
    <row r="287" ht="14.25" customHeight="1">
      <c r="A287" s="25"/>
    </row>
    <row r="288" ht="14.25" customHeight="1">
      <c r="A288" s="25"/>
    </row>
    <row r="289" ht="14.25" customHeight="1">
      <c r="A289" s="25"/>
    </row>
    <row r="290" ht="14.25" customHeight="1">
      <c r="A290" s="25"/>
    </row>
    <row r="291" ht="14.25" customHeight="1">
      <c r="A291" s="25"/>
    </row>
    <row r="292" ht="14.25" customHeight="1">
      <c r="A292" s="25"/>
    </row>
    <row r="293" ht="14.25" customHeight="1">
      <c r="A293" s="25"/>
    </row>
    <row r="294" ht="14.25" customHeight="1">
      <c r="A294" s="25"/>
    </row>
    <row r="295" ht="14.25" customHeight="1">
      <c r="A295" s="25"/>
    </row>
    <row r="296" ht="14.25" customHeight="1">
      <c r="A296" s="25"/>
    </row>
    <row r="297" ht="14.25" customHeight="1">
      <c r="A297" s="25"/>
    </row>
    <row r="298" ht="14.25" customHeight="1">
      <c r="A298" s="25"/>
    </row>
    <row r="299" ht="14.25" customHeight="1">
      <c r="A299" s="25"/>
    </row>
    <row r="300" ht="14.25" customHeight="1">
      <c r="A300" s="25"/>
    </row>
    <row r="301" ht="14.25" customHeight="1">
      <c r="A301" s="25"/>
    </row>
    <row r="302" ht="14.25" customHeight="1">
      <c r="A302" s="25"/>
    </row>
    <row r="303" ht="14.25" customHeight="1">
      <c r="A303" s="25"/>
    </row>
    <row r="304" ht="14.25" customHeight="1">
      <c r="A304" s="25"/>
    </row>
    <row r="305" ht="14.25" customHeight="1">
      <c r="A305" s="25"/>
    </row>
    <row r="306" ht="14.25" customHeight="1">
      <c r="A306" s="25"/>
    </row>
    <row r="307" ht="14.25" customHeight="1">
      <c r="A307" s="25"/>
    </row>
    <row r="308" ht="14.25" customHeight="1">
      <c r="A308" s="25"/>
    </row>
    <row r="309" ht="14.25" customHeight="1">
      <c r="A309" s="25"/>
    </row>
    <row r="310" ht="14.25" customHeight="1">
      <c r="A310" s="25"/>
    </row>
    <row r="311" ht="14.25" customHeight="1">
      <c r="A311" s="25"/>
    </row>
    <row r="312" ht="14.25" customHeight="1">
      <c r="A312" s="25"/>
    </row>
    <row r="313" ht="14.25" customHeight="1">
      <c r="A313" s="25"/>
    </row>
    <row r="314" ht="14.25" customHeight="1">
      <c r="A314" s="25"/>
    </row>
    <row r="315" ht="14.25" customHeight="1">
      <c r="A315" s="25"/>
    </row>
    <row r="316" ht="14.25" customHeight="1">
      <c r="A316" s="25"/>
    </row>
    <row r="317" ht="14.25" customHeight="1">
      <c r="A317" s="25"/>
    </row>
    <row r="318" ht="14.25" customHeight="1">
      <c r="A318" s="25"/>
    </row>
    <row r="319" ht="14.25" customHeight="1">
      <c r="A319" s="25"/>
    </row>
    <row r="320" ht="14.25" customHeight="1">
      <c r="A320" s="25"/>
    </row>
    <row r="321" ht="14.25" customHeight="1">
      <c r="A321" s="25"/>
    </row>
    <row r="322" ht="14.25" customHeight="1">
      <c r="A322" s="25"/>
    </row>
    <row r="323" ht="14.25" customHeight="1">
      <c r="A323" s="25"/>
    </row>
    <row r="324" ht="14.25" customHeight="1">
      <c r="A324" s="25"/>
    </row>
    <row r="325" ht="14.25" customHeight="1">
      <c r="A325" s="25"/>
    </row>
    <row r="326" ht="14.25" customHeight="1">
      <c r="A326" s="25"/>
    </row>
    <row r="327" ht="14.25" customHeight="1">
      <c r="A327" s="25"/>
    </row>
    <row r="328" ht="14.25" customHeight="1">
      <c r="A328" s="25"/>
    </row>
    <row r="329" ht="14.25" customHeight="1">
      <c r="A329" s="25"/>
    </row>
    <row r="330" ht="14.25" customHeight="1">
      <c r="A330" s="25"/>
    </row>
    <row r="331" ht="14.25" customHeight="1">
      <c r="A331" s="25"/>
    </row>
    <row r="332" ht="14.25" customHeight="1">
      <c r="A332" s="25"/>
    </row>
    <row r="333" ht="14.25" customHeight="1">
      <c r="A333" s="25"/>
    </row>
    <row r="334" ht="14.25" customHeight="1">
      <c r="A334" s="25"/>
    </row>
    <row r="335" ht="14.25" customHeight="1">
      <c r="A335" s="25"/>
    </row>
    <row r="336" ht="14.25" customHeight="1">
      <c r="A336" s="25"/>
    </row>
    <row r="337" ht="14.25" customHeight="1">
      <c r="A337" s="25"/>
    </row>
    <row r="338" ht="14.25" customHeight="1">
      <c r="A338" s="25"/>
    </row>
    <row r="339" ht="14.25" customHeight="1">
      <c r="A339" s="25"/>
    </row>
    <row r="340" ht="14.25" customHeight="1">
      <c r="A340" s="25"/>
    </row>
    <row r="341" ht="14.25" customHeight="1">
      <c r="A341" s="25"/>
    </row>
    <row r="342" ht="14.25" customHeight="1">
      <c r="A342" s="25"/>
    </row>
    <row r="343" ht="14.25" customHeight="1">
      <c r="A343" s="25"/>
    </row>
    <row r="344" ht="14.25" customHeight="1">
      <c r="A344" s="25"/>
    </row>
    <row r="345" ht="14.25" customHeight="1">
      <c r="A345" s="25"/>
    </row>
    <row r="346" ht="14.25" customHeight="1">
      <c r="A346" s="25"/>
    </row>
    <row r="347" ht="14.25" customHeight="1">
      <c r="A347" s="25"/>
    </row>
    <row r="348" ht="14.25" customHeight="1">
      <c r="A348" s="25"/>
    </row>
    <row r="349" ht="14.25" customHeight="1">
      <c r="A349" s="25"/>
    </row>
    <row r="350" ht="14.25" customHeight="1">
      <c r="A350" s="25"/>
    </row>
    <row r="351" ht="14.25" customHeight="1">
      <c r="A351" s="25"/>
    </row>
    <row r="352" ht="14.25" customHeight="1">
      <c r="A352" s="25"/>
    </row>
    <row r="353" ht="14.25" customHeight="1">
      <c r="A353" s="25"/>
    </row>
    <row r="354" ht="14.25" customHeight="1">
      <c r="A354" s="25"/>
    </row>
    <row r="355" ht="14.25" customHeight="1">
      <c r="A355" s="25"/>
    </row>
    <row r="356" ht="14.25" customHeight="1">
      <c r="A356" s="25"/>
    </row>
    <row r="357" ht="14.25" customHeight="1">
      <c r="A357" s="25"/>
    </row>
    <row r="358" ht="14.25" customHeight="1">
      <c r="A358" s="25"/>
    </row>
    <row r="359" ht="14.25" customHeight="1">
      <c r="A359" s="25"/>
    </row>
    <row r="360" ht="14.25" customHeight="1">
      <c r="A360" s="25"/>
    </row>
    <row r="361" ht="14.25" customHeight="1">
      <c r="A361" s="25"/>
    </row>
    <row r="362" ht="14.25" customHeight="1">
      <c r="A362" s="25"/>
    </row>
    <row r="363" ht="14.25" customHeight="1">
      <c r="A363" s="25"/>
    </row>
    <row r="364" ht="14.25" customHeight="1">
      <c r="A364" s="25"/>
    </row>
    <row r="365" ht="14.25" customHeight="1">
      <c r="A365" s="25"/>
    </row>
    <row r="366" ht="14.25" customHeight="1">
      <c r="A366" s="25"/>
    </row>
    <row r="367" ht="14.25" customHeight="1">
      <c r="A367" s="25"/>
    </row>
    <row r="368" ht="14.25" customHeight="1">
      <c r="A368" s="25"/>
    </row>
    <row r="369" ht="14.25" customHeight="1">
      <c r="A369" s="25"/>
    </row>
    <row r="370" ht="14.25" customHeight="1">
      <c r="A370" s="25"/>
    </row>
    <row r="371" ht="14.25" customHeight="1">
      <c r="A371" s="25"/>
    </row>
    <row r="372" ht="14.25" customHeight="1">
      <c r="A372" s="25"/>
    </row>
    <row r="373" ht="14.25" customHeight="1">
      <c r="A373" s="25"/>
    </row>
    <row r="374" ht="14.25" customHeight="1">
      <c r="A374" s="25"/>
    </row>
    <row r="375" ht="14.25" customHeight="1">
      <c r="A375" s="25"/>
    </row>
    <row r="376" ht="14.25" customHeight="1">
      <c r="A376" s="25"/>
    </row>
    <row r="377" ht="14.25" customHeight="1">
      <c r="A377" s="25"/>
    </row>
    <row r="378" ht="14.25" customHeight="1">
      <c r="A378" s="25"/>
    </row>
    <row r="379" ht="14.25" customHeight="1">
      <c r="A379" s="25"/>
    </row>
    <row r="380" ht="14.25" customHeight="1">
      <c r="A380" s="25"/>
    </row>
    <row r="381" ht="14.25" customHeight="1">
      <c r="A381" s="25"/>
    </row>
    <row r="382" ht="14.25" customHeight="1">
      <c r="A382" s="25"/>
    </row>
    <row r="383" ht="14.25" customHeight="1">
      <c r="A383" s="25"/>
    </row>
    <row r="384" ht="14.25" customHeight="1">
      <c r="A384" s="25"/>
    </row>
    <row r="385" ht="14.25" customHeight="1">
      <c r="A385" s="25"/>
    </row>
    <row r="386" ht="14.25" customHeight="1">
      <c r="A386" s="25"/>
    </row>
    <row r="387" ht="14.25" customHeight="1">
      <c r="A387" s="25"/>
    </row>
    <row r="388" ht="14.25" customHeight="1">
      <c r="A388" s="25"/>
    </row>
    <row r="389" ht="14.25" customHeight="1">
      <c r="A389" s="25"/>
    </row>
    <row r="390" ht="14.25" customHeight="1">
      <c r="A390" s="25"/>
    </row>
    <row r="391" ht="14.25" customHeight="1">
      <c r="A391" s="25"/>
    </row>
    <row r="392" ht="14.25" customHeight="1">
      <c r="A392" s="25"/>
    </row>
    <row r="393" ht="14.25" customHeight="1">
      <c r="A393" s="25"/>
    </row>
    <row r="394" ht="14.25" customHeight="1">
      <c r="A394" s="25"/>
    </row>
    <row r="395" ht="14.25" customHeight="1">
      <c r="A395" s="25"/>
    </row>
    <row r="396" ht="14.25" customHeight="1">
      <c r="A396" s="25"/>
    </row>
    <row r="397" ht="14.25" customHeight="1">
      <c r="A397" s="25"/>
    </row>
    <row r="398" ht="14.25" customHeight="1">
      <c r="A398" s="25"/>
    </row>
    <row r="399" ht="14.25" customHeight="1">
      <c r="A399" s="25"/>
    </row>
    <row r="400" ht="14.25" customHeight="1">
      <c r="A400" s="25"/>
    </row>
    <row r="401" ht="14.25" customHeight="1">
      <c r="A401" s="25"/>
    </row>
    <row r="402" ht="14.25" customHeight="1">
      <c r="A402" s="25"/>
    </row>
    <row r="403" ht="14.25" customHeight="1">
      <c r="A403" s="25"/>
    </row>
    <row r="404" ht="14.25" customHeight="1">
      <c r="A404" s="25"/>
    </row>
    <row r="405" ht="14.25" customHeight="1">
      <c r="A405" s="25"/>
    </row>
    <row r="406" ht="14.25" customHeight="1">
      <c r="A406" s="25"/>
    </row>
    <row r="407" ht="14.25" customHeight="1">
      <c r="A407" s="25"/>
    </row>
    <row r="408" ht="14.25" customHeight="1">
      <c r="A408" s="25"/>
    </row>
    <row r="409" ht="14.25" customHeight="1">
      <c r="A409" s="25"/>
    </row>
    <row r="410" ht="14.25" customHeight="1">
      <c r="A410" s="25"/>
    </row>
    <row r="411" ht="14.25" customHeight="1">
      <c r="A411" s="25"/>
    </row>
    <row r="412" ht="14.25" customHeight="1">
      <c r="A412" s="25"/>
    </row>
    <row r="413" ht="14.25" customHeight="1">
      <c r="A413" s="25"/>
    </row>
    <row r="414" ht="14.25" customHeight="1">
      <c r="A414" s="25"/>
    </row>
    <row r="415" ht="14.25" customHeight="1">
      <c r="A415" s="25"/>
    </row>
    <row r="416" ht="14.25" customHeight="1">
      <c r="A416" s="25"/>
    </row>
    <row r="417" ht="14.25" customHeight="1">
      <c r="A417" s="25"/>
    </row>
    <row r="418" ht="14.25" customHeight="1">
      <c r="A418" s="25"/>
    </row>
    <row r="419" ht="14.25" customHeight="1">
      <c r="A419" s="25"/>
    </row>
    <row r="420" ht="14.25" customHeight="1">
      <c r="A420" s="25"/>
    </row>
    <row r="421" ht="14.25" customHeight="1">
      <c r="A421" s="25"/>
    </row>
    <row r="422" ht="14.25" customHeight="1">
      <c r="A422" s="25"/>
    </row>
    <row r="423" ht="14.25" customHeight="1">
      <c r="A423" s="25"/>
    </row>
    <row r="424" ht="14.25" customHeight="1">
      <c r="A424" s="25"/>
    </row>
    <row r="425" ht="14.25" customHeight="1">
      <c r="A425" s="25"/>
    </row>
    <row r="426" ht="14.25" customHeight="1">
      <c r="A426" s="25"/>
    </row>
    <row r="427" ht="14.25" customHeight="1">
      <c r="A427" s="25"/>
    </row>
    <row r="428" ht="14.25" customHeight="1">
      <c r="A428" s="25"/>
    </row>
    <row r="429" ht="14.25" customHeight="1">
      <c r="A429" s="25"/>
    </row>
    <row r="430" ht="14.25" customHeight="1">
      <c r="A430" s="25"/>
    </row>
    <row r="431" ht="14.25" customHeight="1">
      <c r="A431" s="25"/>
    </row>
    <row r="432" ht="14.25" customHeight="1">
      <c r="A432" s="25"/>
    </row>
    <row r="433" ht="14.25" customHeight="1">
      <c r="A433" s="25"/>
    </row>
    <row r="434" ht="14.25" customHeight="1">
      <c r="A434" s="25"/>
    </row>
    <row r="435" ht="14.25" customHeight="1">
      <c r="A435" s="25"/>
    </row>
    <row r="436" ht="14.25" customHeight="1">
      <c r="A436" s="25"/>
    </row>
    <row r="437" ht="14.25" customHeight="1">
      <c r="A437" s="25"/>
    </row>
    <row r="438" ht="14.25" customHeight="1">
      <c r="A438" s="25"/>
    </row>
    <row r="439" ht="14.25" customHeight="1">
      <c r="A439" s="25"/>
    </row>
    <row r="440" ht="14.25" customHeight="1">
      <c r="A440" s="25"/>
    </row>
    <row r="441" ht="14.25" customHeight="1">
      <c r="A441" s="25"/>
    </row>
    <row r="442" ht="14.25" customHeight="1">
      <c r="A442" s="25"/>
    </row>
    <row r="443" ht="14.25" customHeight="1">
      <c r="A443" s="25"/>
    </row>
    <row r="444" ht="14.25" customHeight="1">
      <c r="A444" s="25"/>
    </row>
    <row r="445" ht="14.25" customHeight="1">
      <c r="A445" s="25"/>
    </row>
    <row r="446" ht="14.25" customHeight="1">
      <c r="A446" s="25"/>
    </row>
    <row r="447" ht="14.25" customHeight="1">
      <c r="A447" s="25"/>
    </row>
    <row r="448" ht="14.25" customHeight="1">
      <c r="A448" s="25"/>
    </row>
    <row r="449" ht="14.25" customHeight="1">
      <c r="A449" s="25"/>
    </row>
    <row r="450" ht="14.25" customHeight="1">
      <c r="A450" s="25"/>
    </row>
    <row r="451" ht="14.25" customHeight="1">
      <c r="A451" s="25"/>
    </row>
    <row r="452" ht="14.25" customHeight="1">
      <c r="A452" s="25"/>
    </row>
    <row r="453" ht="14.25" customHeight="1">
      <c r="A453" s="25"/>
    </row>
    <row r="454" ht="14.25" customHeight="1">
      <c r="A454" s="25"/>
    </row>
    <row r="455" ht="14.25" customHeight="1">
      <c r="A455" s="25"/>
    </row>
    <row r="456" ht="14.25" customHeight="1">
      <c r="A456" s="25"/>
    </row>
    <row r="457" ht="14.25" customHeight="1">
      <c r="A457" s="25"/>
    </row>
    <row r="458" ht="14.25" customHeight="1">
      <c r="A458" s="25"/>
    </row>
    <row r="459" ht="14.25" customHeight="1">
      <c r="A459" s="25"/>
    </row>
    <row r="460" ht="14.25" customHeight="1">
      <c r="A460" s="25"/>
    </row>
    <row r="461" ht="14.25" customHeight="1">
      <c r="A461" s="25"/>
    </row>
    <row r="462" ht="14.25" customHeight="1">
      <c r="A462" s="25"/>
    </row>
    <row r="463" ht="14.25" customHeight="1">
      <c r="A463" s="25"/>
    </row>
    <row r="464" ht="14.25" customHeight="1">
      <c r="A464" s="25"/>
    </row>
    <row r="465" ht="14.25" customHeight="1">
      <c r="A465" s="25"/>
    </row>
    <row r="466" ht="14.25" customHeight="1">
      <c r="A466" s="25"/>
    </row>
    <row r="467" ht="14.25" customHeight="1">
      <c r="A467" s="25"/>
    </row>
    <row r="468" ht="14.25" customHeight="1">
      <c r="A468" s="25"/>
    </row>
    <row r="469" ht="14.25" customHeight="1">
      <c r="A469" s="25"/>
    </row>
    <row r="470" ht="14.25" customHeight="1">
      <c r="A470" s="25"/>
    </row>
    <row r="471" ht="14.25" customHeight="1">
      <c r="A471" s="25"/>
    </row>
    <row r="472" ht="14.25" customHeight="1">
      <c r="A472" s="25"/>
    </row>
    <row r="473" ht="14.25" customHeight="1">
      <c r="A473" s="25"/>
    </row>
    <row r="474" ht="14.25" customHeight="1">
      <c r="A474" s="25"/>
    </row>
    <row r="475" ht="14.25" customHeight="1">
      <c r="A475" s="25"/>
    </row>
    <row r="476" ht="14.25" customHeight="1">
      <c r="A476" s="25"/>
    </row>
    <row r="477" ht="14.25" customHeight="1">
      <c r="A477" s="25"/>
    </row>
    <row r="478" ht="14.25" customHeight="1">
      <c r="A478" s="25"/>
    </row>
    <row r="479" ht="14.25" customHeight="1">
      <c r="A479" s="25"/>
    </row>
    <row r="480" ht="14.25" customHeight="1">
      <c r="A480" s="25"/>
    </row>
    <row r="481" ht="14.25" customHeight="1">
      <c r="A481" s="25"/>
    </row>
    <row r="482" ht="14.25" customHeight="1">
      <c r="A482" s="25"/>
    </row>
    <row r="483" ht="14.25" customHeight="1">
      <c r="A483" s="25"/>
    </row>
    <row r="484" ht="14.25" customHeight="1">
      <c r="A484" s="25"/>
    </row>
    <row r="485" ht="14.25" customHeight="1">
      <c r="A485" s="25"/>
    </row>
    <row r="486" ht="14.25" customHeight="1">
      <c r="A486" s="25"/>
    </row>
    <row r="487" ht="14.25" customHeight="1">
      <c r="A487" s="25"/>
    </row>
    <row r="488" ht="14.25" customHeight="1">
      <c r="A488" s="25"/>
    </row>
    <row r="489" ht="14.25" customHeight="1">
      <c r="A489" s="25"/>
    </row>
    <row r="490" ht="14.25" customHeight="1">
      <c r="A490" s="25"/>
    </row>
    <row r="491" ht="14.25" customHeight="1">
      <c r="A491" s="25"/>
    </row>
    <row r="492" ht="14.25" customHeight="1">
      <c r="A492" s="25"/>
    </row>
    <row r="493" ht="14.25" customHeight="1">
      <c r="A493" s="25"/>
    </row>
    <row r="494" ht="14.25" customHeight="1">
      <c r="A494" s="25"/>
    </row>
    <row r="495" ht="14.25" customHeight="1">
      <c r="A495" s="25"/>
    </row>
    <row r="496" ht="14.25" customHeight="1">
      <c r="A496" s="25"/>
    </row>
    <row r="497" ht="14.25" customHeight="1">
      <c r="A497" s="25"/>
    </row>
    <row r="498" ht="14.25" customHeight="1">
      <c r="A498" s="25"/>
    </row>
    <row r="499" ht="14.25" customHeight="1">
      <c r="A499" s="25"/>
    </row>
    <row r="500" ht="14.25" customHeight="1">
      <c r="A500" s="25"/>
    </row>
    <row r="501" ht="14.25" customHeight="1">
      <c r="A501" s="25"/>
    </row>
    <row r="502" ht="14.25" customHeight="1">
      <c r="A502" s="25"/>
    </row>
    <row r="503" ht="14.25" customHeight="1">
      <c r="A503" s="25"/>
    </row>
    <row r="504" ht="14.25" customHeight="1">
      <c r="A504" s="25"/>
    </row>
    <row r="505" ht="14.25" customHeight="1">
      <c r="A505" s="25"/>
    </row>
    <row r="506" ht="14.25" customHeight="1">
      <c r="A506" s="25"/>
    </row>
    <row r="507" ht="14.25" customHeight="1">
      <c r="A507" s="25"/>
    </row>
    <row r="508" ht="14.25" customHeight="1">
      <c r="A508" s="25"/>
    </row>
    <row r="509" ht="14.25" customHeight="1">
      <c r="A509" s="25"/>
    </row>
    <row r="510" ht="14.25" customHeight="1">
      <c r="A510" s="25"/>
    </row>
    <row r="511" ht="14.25" customHeight="1">
      <c r="A511" s="25"/>
    </row>
    <row r="512" ht="14.25" customHeight="1">
      <c r="A512" s="25"/>
    </row>
    <row r="513" ht="14.25" customHeight="1">
      <c r="A513" s="25"/>
    </row>
    <row r="514" ht="14.25" customHeight="1">
      <c r="A514" s="25"/>
    </row>
    <row r="515" ht="14.25" customHeight="1">
      <c r="A515" s="25"/>
    </row>
    <row r="516" ht="14.25" customHeight="1">
      <c r="A516" s="25"/>
    </row>
    <row r="517" ht="14.25" customHeight="1">
      <c r="A517" s="25"/>
    </row>
    <row r="518" ht="14.25" customHeight="1">
      <c r="A518" s="25"/>
    </row>
    <row r="519" ht="14.25" customHeight="1">
      <c r="A519" s="25"/>
    </row>
    <row r="520" ht="14.25" customHeight="1">
      <c r="A520" s="25"/>
    </row>
    <row r="521" ht="14.25" customHeight="1">
      <c r="A521" s="25"/>
    </row>
    <row r="522" ht="14.25" customHeight="1">
      <c r="A522" s="25"/>
    </row>
    <row r="523" ht="14.25" customHeight="1">
      <c r="A523" s="25"/>
    </row>
    <row r="524" ht="14.25" customHeight="1">
      <c r="A524" s="25"/>
    </row>
    <row r="525" ht="14.25" customHeight="1">
      <c r="A525" s="25"/>
    </row>
    <row r="526" ht="14.25" customHeight="1">
      <c r="A526" s="25"/>
    </row>
    <row r="527" ht="14.25" customHeight="1">
      <c r="A527" s="25"/>
    </row>
    <row r="528" ht="14.25" customHeight="1">
      <c r="A528" s="25"/>
    </row>
    <row r="529" ht="14.25" customHeight="1">
      <c r="A529" s="25"/>
    </row>
    <row r="530" ht="14.25" customHeight="1">
      <c r="A530" s="25"/>
    </row>
    <row r="531" ht="14.25" customHeight="1">
      <c r="A531" s="25"/>
    </row>
    <row r="532" ht="14.25" customHeight="1">
      <c r="A532" s="25"/>
    </row>
    <row r="533" ht="14.25" customHeight="1">
      <c r="A533" s="25"/>
    </row>
    <row r="534" ht="14.25" customHeight="1">
      <c r="A534" s="25"/>
    </row>
    <row r="535" ht="14.25" customHeight="1">
      <c r="A535" s="25"/>
    </row>
    <row r="536" ht="14.25" customHeight="1">
      <c r="A536" s="25"/>
    </row>
    <row r="537" ht="14.25" customHeight="1">
      <c r="A537" s="25"/>
    </row>
    <row r="538" ht="14.25" customHeight="1">
      <c r="A538" s="25"/>
    </row>
    <row r="539" ht="14.25" customHeight="1">
      <c r="A539" s="25"/>
    </row>
    <row r="540" ht="14.25" customHeight="1">
      <c r="A540" s="25"/>
    </row>
    <row r="541" ht="14.25" customHeight="1">
      <c r="A541" s="25"/>
    </row>
    <row r="542" ht="14.25" customHeight="1">
      <c r="A542" s="25"/>
    </row>
    <row r="543" ht="14.25" customHeight="1">
      <c r="A543" s="25"/>
    </row>
    <row r="544" ht="14.25" customHeight="1">
      <c r="A544" s="25"/>
    </row>
    <row r="545" ht="14.25" customHeight="1">
      <c r="A545" s="25"/>
    </row>
    <row r="546" ht="14.25" customHeight="1">
      <c r="A546" s="25"/>
    </row>
    <row r="547" ht="14.25" customHeight="1">
      <c r="A547" s="25"/>
    </row>
    <row r="548" ht="14.25" customHeight="1">
      <c r="A548" s="25"/>
    </row>
    <row r="549" ht="14.25" customHeight="1">
      <c r="A549" s="25"/>
    </row>
    <row r="550" ht="14.25" customHeight="1">
      <c r="A550" s="25"/>
    </row>
    <row r="551" ht="14.25" customHeight="1">
      <c r="A551" s="25"/>
    </row>
    <row r="552" ht="14.25" customHeight="1">
      <c r="A552" s="25"/>
    </row>
    <row r="553" ht="14.25" customHeight="1">
      <c r="A553" s="25"/>
    </row>
    <row r="554" ht="14.25" customHeight="1">
      <c r="A554" s="25"/>
    </row>
    <row r="555" ht="14.25" customHeight="1">
      <c r="A555" s="25"/>
    </row>
    <row r="556" ht="14.25" customHeight="1">
      <c r="A556" s="25"/>
    </row>
    <row r="557" ht="14.25" customHeight="1">
      <c r="A557" s="25"/>
    </row>
    <row r="558" ht="14.25" customHeight="1">
      <c r="A558" s="25"/>
    </row>
    <row r="559" ht="14.25" customHeight="1">
      <c r="A559" s="25"/>
    </row>
    <row r="560" ht="14.25" customHeight="1">
      <c r="A560" s="25"/>
    </row>
    <row r="561" ht="14.25" customHeight="1">
      <c r="A561" s="25"/>
    </row>
    <row r="562" ht="14.25" customHeight="1">
      <c r="A562" s="25"/>
    </row>
    <row r="563" ht="14.25" customHeight="1">
      <c r="A563" s="25"/>
    </row>
    <row r="564" ht="14.25" customHeight="1">
      <c r="A564" s="25"/>
    </row>
    <row r="565" ht="14.25" customHeight="1">
      <c r="A565" s="25"/>
    </row>
    <row r="566" ht="14.25" customHeight="1">
      <c r="A566" s="25"/>
    </row>
    <row r="567" ht="14.25" customHeight="1">
      <c r="A567" s="25"/>
    </row>
    <row r="568" ht="14.25" customHeight="1">
      <c r="A568" s="25"/>
    </row>
    <row r="569" ht="14.25" customHeight="1">
      <c r="A569" s="25"/>
    </row>
    <row r="570" ht="14.25" customHeight="1">
      <c r="A570" s="25"/>
    </row>
    <row r="571" ht="14.25" customHeight="1">
      <c r="A571" s="25"/>
    </row>
    <row r="572" ht="14.25" customHeight="1">
      <c r="A572" s="25"/>
    </row>
    <row r="573" ht="14.25" customHeight="1">
      <c r="A573" s="25"/>
    </row>
    <row r="574" ht="14.25" customHeight="1">
      <c r="A574" s="25"/>
    </row>
    <row r="575" ht="14.25" customHeight="1">
      <c r="A575" s="25"/>
    </row>
    <row r="576" ht="14.25" customHeight="1">
      <c r="A576" s="25"/>
    </row>
    <row r="577" ht="14.25" customHeight="1">
      <c r="A577" s="25"/>
    </row>
    <row r="578" ht="14.25" customHeight="1">
      <c r="A578" s="25"/>
    </row>
    <row r="579" ht="14.25" customHeight="1">
      <c r="A579" s="25"/>
    </row>
    <row r="580" ht="14.25" customHeight="1">
      <c r="A580" s="25"/>
    </row>
    <row r="581" ht="14.25" customHeight="1">
      <c r="A581" s="25"/>
    </row>
    <row r="582" ht="14.25" customHeight="1">
      <c r="A582" s="25"/>
    </row>
    <row r="583" ht="14.25" customHeight="1">
      <c r="A583" s="25"/>
    </row>
    <row r="584" ht="14.25" customHeight="1">
      <c r="A584" s="25"/>
    </row>
    <row r="585" ht="14.25" customHeight="1">
      <c r="A585" s="25"/>
    </row>
    <row r="586" ht="14.25" customHeight="1">
      <c r="A586" s="25"/>
    </row>
    <row r="587" ht="14.25" customHeight="1">
      <c r="A587" s="25"/>
    </row>
    <row r="588" ht="14.25" customHeight="1">
      <c r="A588" s="25"/>
    </row>
    <row r="589" ht="14.25" customHeight="1">
      <c r="A589" s="25"/>
    </row>
    <row r="590" ht="14.25" customHeight="1">
      <c r="A590" s="25"/>
    </row>
    <row r="591" ht="14.25" customHeight="1">
      <c r="A591" s="25"/>
    </row>
    <row r="592" ht="14.25" customHeight="1">
      <c r="A592" s="25"/>
    </row>
    <row r="593" ht="14.25" customHeight="1">
      <c r="A593" s="25"/>
    </row>
    <row r="594" ht="14.25" customHeight="1">
      <c r="A594" s="25"/>
    </row>
    <row r="595" ht="14.25" customHeight="1">
      <c r="A595" s="25"/>
    </row>
    <row r="596" ht="14.25" customHeight="1">
      <c r="A596" s="25"/>
    </row>
    <row r="597" ht="14.25" customHeight="1">
      <c r="A597" s="25"/>
    </row>
    <row r="598" ht="14.25" customHeight="1">
      <c r="A598" s="25"/>
    </row>
    <row r="599" ht="14.25" customHeight="1">
      <c r="A599" s="25"/>
    </row>
    <row r="600" ht="14.25" customHeight="1">
      <c r="A600" s="25"/>
    </row>
    <row r="601" ht="14.25" customHeight="1">
      <c r="A601" s="25"/>
    </row>
    <row r="602" ht="14.25" customHeight="1">
      <c r="A602" s="25"/>
    </row>
    <row r="603" ht="14.25" customHeight="1">
      <c r="A603" s="25"/>
    </row>
    <row r="604" ht="14.25" customHeight="1">
      <c r="A604" s="25"/>
    </row>
    <row r="605" ht="14.25" customHeight="1">
      <c r="A605" s="25"/>
    </row>
    <row r="606" ht="14.25" customHeight="1">
      <c r="A606" s="25"/>
    </row>
    <row r="607" ht="14.25" customHeight="1">
      <c r="A607" s="25"/>
    </row>
    <row r="608" ht="14.25" customHeight="1">
      <c r="A608" s="25"/>
    </row>
    <row r="609" ht="14.25" customHeight="1">
      <c r="A609" s="25"/>
    </row>
    <row r="610" ht="14.25" customHeight="1">
      <c r="A610" s="25"/>
    </row>
    <row r="611" ht="14.25" customHeight="1">
      <c r="A611" s="25"/>
    </row>
    <row r="612" ht="14.25" customHeight="1">
      <c r="A612" s="25"/>
    </row>
    <row r="613" ht="14.25" customHeight="1">
      <c r="A613" s="25"/>
    </row>
    <row r="614" ht="14.25" customHeight="1">
      <c r="A614" s="25"/>
    </row>
    <row r="615" ht="14.25" customHeight="1">
      <c r="A615" s="25"/>
    </row>
    <row r="616" ht="14.25" customHeight="1">
      <c r="A616" s="25"/>
    </row>
    <row r="617" ht="14.25" customHeight="1">
      <c r="A617" s="25"/>
    </row>
    <row r="618" ht="14.25" customHeight="1">
      <c r="A618" s="25"/>
    </row>
    <row r="619" ht="14.25" customHeight="1">
      <c r="A619" s="25"/>
    </row>
    <row r="620" ht="14.25" customHeight="1">
      <c r="A620" s="25"/>
    </row>
    <row r="621" ht="14.25" customHeight="1">
      <c r="A621" s="25"/>
    </row>
    <row r="622" ht="14.25" customHeight="1">
      <c r="A622" s="25"/>
    </row>
    <row r="623" ht="14.25" customHeight="1">
      <c r="A623" s="25"/>
    </row>
    <row r="624" ht="14.25" customHeight="1">
      <c r="A624" s="25"/>
    </row>
    <row r="625" ht="14.25" customHeight="1">
      <c r="A625" s="25"/>
    </row>
    <row r="626" ht="14.25" customHeight="1">
      <c r="A626" s="25"/>
    </row>
    <row r="627" ht="14.25" customHeight="1">
      <c r="A627" s="25"/>
    </row>
    <row r="628" ht="14.25" customHeight="1">
      <c r="A628" s="25"/>
    </row>
    <row r="629" ht="14.25" customHeight="1">
      <c r="A629" s="25"/>
    </row>
    <row r="630" ht="14.25" customHeight="1">
      <c r="A630" s="25"/>
    </row>
    <row r="631" ht="14.25" customHeight="1">
      <c r="A631" s="25"/>
    </row>
    <row r="632" ht="14.25" customHeight="1">
      <c r="A632" s="25"/>
    </row>
    <row r="633" ht="14.25" customHeight="1">
      <c r="A633" s="25"/>
    </row>
    <row r="634" ht="14.25" customHeight="1">
      <c r="A634" s="25"/>
    </row>
    <row r="635" ht="14.25" customHeight="1">
      <c r="A635" s="25"/>
    </row>
    <row r="636" ht="14.25" customHeight="1">
      <c r="A636" s="25"/>
    </row>
    <row r="637" ht="14.25" customHeight="1">
      <c r="A637" s="25"/>
    </row>
    <row r="638" ht="14.25" customHeight="1">
      <c r="A638" s="25"/>
    </row>
    <row r="639" ht="14.25" customHeight="1">
      <c r="A639" s="25"/>
    </row>
    <row r="640" ht="14.25" customHeight="1">
      <c r="A640" s="25"/>
    </row>
    <row r="641" ht="14.25" customHeight="1">
      <c r="A641" s="25"/>
    </row>
    <row r="642" ht="14.25" customHeight="1">
      <c r="A642" s="25"/>
    </row>
    <row r="643" ht="14.25" customHeight="1">
      <c r="A643" s="25"/>
    </row>
    <row r="644" ht="14.25" customHeight="1">
      <c r="A644" s="25"/>
    </row>
    <row r="645" ht="14.25" customHeight="1">
      <c r="A645" s="25"/>
    </row>
    <row r="646" ht="14.25" customHeight="1">
      <c r="A646" s="25"/>
    </row>
    <row r="647" ht="14.25" customHeight="1">
      <c r="A647" s="25"/>
    </row>
    <row r="648" ht="14.25" customHeight="1">
      <c r="A648" s="25"/>
    </row>
    <row r="649" ht="14.25" customHeight="1">
      <c r="A649" s="25"/>
    </row>
    <row r="650" ht="14.25" customHeight="1">
      <c r="A650" s="25"/>
    </row>
    <row r="651" ht="14.25" customHeight="1">
      <c r="A651" s="25"/>
    </row>
    <row r="652" ht="14.25" customHeight="1">
      <c r="A652" s="25"/>
    </row>
    <row r="653" ht="14.25" customHeight="1">
      <c r="A653" s="25"/>
    </row>
    <row r="654" ht="14.25" customHeight="1">
      <c r="A654" s="25"/>
    </row>
    <row r="655" ht="14.25" customHeight="1">
      <c r="A655" s="25"/>
    </row>
    <row r="656" ht="14.25" customHeight="1">
      <c r="A656" s="25"/>
    </row>
    <row r="657" ht="14.25" customHeight="1">
      <c r="A657" s="25"/>
    </row>
    <row r="658" ht="14.25" customHeight="1">
      <c r="A658" s="25"/>
    </row>
    <row r="659" ht="14.25" customHeight="1">
      <c r="A659" s="25"/>
    </row>
    <row r="660" ht="14.25" customHeight="1">
      <c r="A660" s="25"/>
    </row>
    <row r="661" ht="14.25" customHeight="1">
      <c r="A661" s="25"/>
    </row>
    <row r="662" ht="14.25" customHeight="1">
      <c r="A662" s="25"/>
    </row>
    <row r="663" ht="14.25" customHeight="1">
      <c r="A663" s="25"/>
    </row>
    <row r="664" ht="14.25" customHeight="1">
      <c r="A664" s="25"/>
    </row>
    <row r="665" ht="14.25" customHeight="1">
      <c r="A665" s="25"/>
    </row>
    <row r="666" ht="14.25" customHeight="1">
      <c r="A666" s="25"/>
    </row>
    <row r="667" ht="14.25" customHeight="1">
      <c r="A667" s="25"/>
    </row>
    <row r="668" ht="14.25" customHeight="1">
      <c r="A668" s="25"/>
    </row>
    <row r="669" ht="14.25" customHeight="1">
      <c r="A669" s="25"/>
    </row>
    <row r="670" ht="14.25" customHeight="1">
      <c r="A670" s="25"/>
    </row>
    <row r="671" ht="14.25" customHeight="1">
      <c r="A671" s="25"/>
    </row>
    <row r="672" ht="14.25" customHeight="1">
      <c r="A672" s="25"/>
    </row>
    <row r="673" ht="14.25" customHeight="1">
      <c r="A673" s="25"/>
    </row>
    <row r="674" ht="14.25" customHeight="1">
      <c r="A674" s="25"/>
    </row>
    <row r="675" ht="14.25" customHeight="1">
      <c r="A675" s="25"/>
    </row>
    <row r="676" ht="14.25" customHeight="1">
      <c r="A676" s="25"/>
    </row>
    <row r="677" ht="14.25" customHeight="1">
      <c r="A677" s="25"/>
    </row>
    <row r="678" ht="14.25" customHeight="1">
      <c r="A678" s="25"/>
    </row>
    <row r="679" ht="14.25" customHeight="1">
      <c r="A679" s="25"/>
    </row>
    <row r="680" ht="14.25" customHeight="1">
      <c r="A680" s="25"/>
    </row>
    <row r="681" ht="14.25" customHeight="1">
      <c r="A681" s="25"/>
    </row>
    <row r="682" ht="14.25" customHeight="1">
      <c r="A682" s="25"/>
    </row>
    <row r="683" ht="14.25" customHeight="1">
      <c r="A683" s="25"/>
    </row>
    <row r="684" ht="14.25" customHeight="1">
      <c r="A684" s="25"/>
    </row>
    <row r="685" ht="14.25" customHeight="1">
      <c r="A685" s="25"/>
    </row>
    <row r="686" ht="14.25" customHeight="1">
      <c r="A686" s="25"/>
    </row>
    <row r="687" ht="14.25" customHeight="1">
      <c r="A687" s="25"/>
    </row>
    <row r="688" ht="14.25" customHeight="1">
      <c r="A688" s="25"/>
    </row>
    <row r="689" ht="14.25" customHeight="1">
      <c r="A689" s="25"/>
    </row>
    <row r="690" ht="14.25" customHeight="1">
      <c r="A690" s="25"/>
    </row>
    <row r="691" ht="14.25" customHeight="1">
      <c r="A691" s="25"/>
    </row>
    <row r="692" ht="14.25" customHeight="1">
      <c r="A692" s="25"/>
    </row>
    <row r="693" ht="14.25" customHeight="1">
      <c r="A693" s="25"/>
    </row>
    <row r="694" ht="14.25" customHeight="1">
      <c r="A694" s="25"/>
    </row>
    <row r="695" ht="14.25" customHeight="1">
      <c r="A695" s="25"/>
    </row>
    <row r="696" ht="14.25" customHeight="1">
      <c r="A696" s="25"/>
    </row>
    <row r="697" ht="14.25" customHeight="1">
      <c r="A697" s="25"/>
    </row>
    <row r="698" ht="14.25" customHeight="1">
      <c r="A698" s="25"/>
    </row>
    <row r="699" ht="14.25" customHeight="1">
      <c r="A699" s="25"/>
    </row>
    <row r="700" ht="14.25" customHeight="1">
      <c r="A700" s="25"/>
    </row>
    <row r="701" ht="14.25" customHeight="1">
      <c r="A701" s="25"/>
    </row>
    <row r="702" ht="14.25" customHeight="1">
      <c r="A702" s="25"/>
    </row>
    <row r="703" ht="14.25" customHeight="1">
      <c r="A703" s="25"/>
    </row>
    <row r="704" ht="14.25" customHeight="1">
      <c r="A704" s="25"/>
    </row>
    <row r="705" ht="14.25" customHeight="1">
      <c r="A705" s="25"/>
    </row>
    <row r="706" ht="14.25" customHeight="1">
      <c r="A706" s="25"/>
    </row>
    <row r="707" ht="14.25" customHeight="1">
      <c r="A707" s="25"/>
    </row>
    <row r="708" ht="14.25" customHeight="1">
      <c r="A708" s="25"/>
    </row>
    <row r="709" ht="14.25" customHeight="1">
      <c r="A709" s="25"/>
    </row>
    <row r="710" ht="14.25" customHeight="1">
      <c r="A710" s="25"/>
    </row>
    <row r="711" ht="14.25" customHeight="1">
      <c r="A711" s="25"/>
    </row>
    <row r="712" ht="14.25" customHeight="1">
      <c r="A712" s="25"/>
    </row>
    <row r="713" ht="14.25" customHeight="1">
      <c r="A713" s="25"/>
    </row>
    <row r="714" ht="14.25" customHeight="1">
      <c r="A714" s="25"/>
    </row>
    <row r="715" ht="14.25" customHeight="1">
      <c r="A715" s="25"/>
    </row>
    <row r="716" ht="14.25" customHeight="1">
      <c r="A716" s="25"/>
    </row>
    <row r="717" ht="14.25" customHeight="1">
      <c r="A717" s="25"/>
    </row>
    <row r="718" ht="14.25" customHeight="1">
      <c r="A718" s="25"/>
    </row>
    <row r="719" ht="14.25" customHeight="1">
      <c r="A719" s="25"/>
    </row>
    <row r="720" ht="14.25" customHeight="1">
      <c r="A720" s="25"/>
    </row>
    <row r="721" ht="14.25" customHeight="1">
      <c r="A721" s="25"/>
    </row>
    <row r="722" ht="14.25" customHeight="1">
      <c r="A722" s="25"/>
    </row>
    <row r="723" ht="14.25" customHeight="1">
      <c r="A723" s="25"/>
    </row>
    <row r="724" ht="14.25" customHeight="1">
      <c r="A724" s="25"/>
    </row>
    <row r="725" ht="14.25" customHeight="1">
      <c r="A725" s="25"/>
    </row>
    <row r="726" ht="14.25" customHeight="1">
      <c r="A726" s="25"/>
    </row>
    <row r="727" ht="14.25" customHeight="1">
      <c r="A727" s="25"/>
    </row>
    <row r="728" ht="14.25" customHeight="1">
      <c r="A728" s="25"/>
    </row>
    <row r="729" ht="14.25" customHeight="1">
      <c r="A729" s="25"/>
    </row>
    <row r="730" ht="14.25" customHeight="1">
      <c r="A730" s="25"/>
    </row>
    <row r="731" ht="14.25" customHeight="1">
      <c r="A731" s="25"/>
    </row>
    <row r="732" ht="14.25" customHeight="1">
      <c r="A732" s="25"/>
    </row>
    <row r="733" ht="14.25" customHeight="1">
      <c r="A733" s="25"/>
    </row>
    <row r="734" ht="14.25" customHeight="1">
      <c r="A734" s="25"/>
    </row>
    <row r="735" ht="14.25" customHeight="1">
      <c r="A735" s="25"/>
    </row>
    <row r="736" ht="14.25" customHeight="1">
      <c r="A736" s="25"/>
    </row>
    <row r="737" ht="14.25" customHeight="1">
      <c r="A737" s="25"/>
    </row>
    <row r="738" ht="14.25" customHeight="1">
      <c r="A738" s="25"/>
    </row>
    <row r="739" ht="14.25" customHeight="1">
      <c r="A739" s="25"/>
    </row>
    <row r="740" ht="14.25" customHeight="1">
      <c r="A740" s="25"/>
    </row>
    <row r="741" ht="14.25" customHeight="1">
      <c r="A741" s="25"/>
    </row>
    <row r="742" ht="14.25" customHeight="1">
      <c r="A742" s="25"/>
    </row>
    <row r="743" ht="14.25" customHeight="1">
      <c r="A743" s="25"/>
    </row>
    <row r="744" ht="14.25" customHeight="1">
      <c r="A744" s="25"/>
    </row>
    <row r="745" ht="14.25" customHeight="1">
      <c r="A745" s="25"/>
    </row>
    <row r="746" ht="14.25" customHeight="1">
      <c r="A746" s="25"/>
    </row>
    <row r="747" ht="14.25" customHeight="1">
      <c r="A747" s="25"/>
    </row>
    <row r="748" ht="14.25" customHeight="1">
      <c r="A748" s="25"/>
    </row>
    <row r="749" ht="14.25" customHeight="1">
      <c r="A749" s="25"/>
    </row>
    <row r="750" ht="14.25" customHeight="1">
      <c r="A750" s="25"/>
    </row>
    <row r="751" ht="14.25" customHeight="1">
      <c r="A751" s="25"/>
    </row>
    <row r="752" ht="14.25" customHeight="1">
      <c r="A752" s="25"/>
    </row>
    <row r="753" ht="14.25" customHeight="1">
      <c r="A753" s="25"/>
    </row>
    <row r="754" ht="14.25" customHeight="1">
      <c r="A754" s="25"/>
    </row>
    <row r="755" ht="14.25" customHeight="1">
      <c r="A755" s="25"/>
    </row>
    <row r="756" ht="14.25" customHeight="1">
      <c r="A756" s="25"/>
    </row>
    <row r="757" ht="14.25" customHeight="1">
      <c r="A757" s="25"/>
    </row>
    <row r="758" ht="14.25" customHeight="1">
      <c r="A758" s="25"/>
    </row>
    <row r="759" ht="14.25" customHeight="1">
      <c r="A759" s="25"/>
    </row>
    <row r="760" ht="14.25" customHeight="1">
      <c r="A760" s="25"/>
    </row>
    <row r="761" ht="14.25" customHeight="1">
      <c r="A761" s="25"/>
    </row>
    <row r="762" ht="14.25" customHeight="1">
      <c r="A762" s="25"/>
    </row>
    <row r="763" ht="14.25" customHeight="1">
      <c r="A763" s="25"/>
    </row>
    <row r="764" ht="14.25" customHeight="1">
      <c r="A764" s="25"/>
    </row>
    <row r="765" ht="14.25" customHeight="1">
      <c r="A765" s="25"/>
    </row>
    <row r="766" ht="14.25" customHeight="1">
      <c r="A766" s="25"/>
    </row>
    <row r="767" ht="14.25" customHeight="1">
      <c r="A767" s="25"/>
    </row>
    <row r="768" ht="14.25" customHeight="1">
      <c r="A768" s="25"/>
    </row>
    <row r="769" ht="14.25" customHeight="1">
      <c r="A769" s="25"/>
    </row>
    <row r="770" ht="14.25" customHeight="1">
      <c r="A770" s="25"/>
    </row>
    <row r="771" ht="14.25" customHeight="1">
      <c r="A771" s="25"/>
    </row>
    <row r="772" ht="14.25" customHeight="1">
      <c r="A772" s="25"/>
    </row>
    <row r="773" ht="14.25" customHeight="1">
      <c r="A773" s="25"/>
    </row>
    <row r="774" ht="14.25" customHeight="1">
      <c r="A774" s="25"/>
    </row>
    <row r="775" ht="14.25" customHeight="1">
      <c r="A775" s="25"/>
    </row>
    <row r="776" ht="14.25" customHeight="1">
      <c r="A776" s="25"/>
    </row>
    <row r="777" ht="14.25" customHeight="1">
      <c r="A777" s="25"/>
    </row>
    <row r="778" ht="14.25" customHeight="1">
      <c r="A778" s="25"/>
    </row>
    <row r="779" ht="14.25" customHeight="1">
      <c r="A779" s="25"/>
    </row>
    <row r="780" ht="14.25" customHeight="1">
      <c r="A780" s="25"/>
    </row>
    <row r="781" ht="14.25" customHeight="1">
      <c r="A781" s="25"/>
    </row>
    <row r="782" ht="14.25" customHeight="1">
      <c r="A782" s="25"/>
    </row>
    <row r="783" ht="14.25" customHeight="1">
      <c r="A783" s="25"/>
    </row>
    <row r="784" ht="14.25" customHeight="1">
      <c r="A784" s="25"/>
    </row>
    <row r="785" ht="14.25" customHeight="1">
      <c r="A785" s="25"/>
    </row>
    <row r="786" ht="14.25" customHeight="1">
      <c r="A786" s="25"/>
    </row>
    <row r="787" ht="14.25" customHeight="1">
      <c r="A787" s="25"/>
    </row>
    <row r="788" ht="14.25" customHeight="1">
      <c r="A788" s="25"/>
    </row>
    <row r="789" ht="14.25" customHeight="1">
      <c r="A789" s="25"/>
    </row>
    <row r="790" ht="14.25" customHeight="1">
      <c r="A790" s="25"/>
    </row>
    <row r="791" ht="14.25" customHeight="1">
      <c r="A791" s="25"/>
    </row>
    <row r="792" ht="14.25" customHeight="1">
      <c r="A792" s="25"/>
    </row>
    <row r="793" ht="14.25" customHeight="1">
      <c r="A793" s="25"/>
    </row>
    <row r="794" ht="14.25" customHeight="1">
      <c r="A794" s="25"/>
    </row>
    <row r="795" ht="14.25" customHeight="1">
      <c r="A795" s="25"/>
    </row>
    <row r="796" ht="14.25" customHeight="1">
      <c r="A796" s="25"/>
    </row>
    <row r="797" ht="14.25" customHeight="1">
      <c r="A797" s="25"/>
    </row>
    <row r="798" ht="14.25" customHeight="1">
      <c r="A798" s="25"/>
    </row>
    <row r="799" ht="14.25" customHeight="1">
      <c r="A799" s="25"/>
    </row>
    <row r="800" ht="14.25" customHeight="1">
      <c r="A800" s="25"/>
    </row>
    <row r="801" ht="14.25" customHeight="1">
      <c r="A801" s="25"/>
    </row>
    <row r="802" ht="14.25" customHeight="1">
      <c r="A802" s="25"/>
    </row>
    <row r="803" ht="14.25" customHeight="1">
      <c r="A803" s="25"/>
    </row>
    <row r="804" ht="14.25" customHeight="1">
      <c r="A804" s="25"/>
    </row>
    <row r="805" ht="14.25" customHeight="1">
      <c r="A805" s="25"/>
    </row>
    <row r="806" ht="14.25" customHeight="1">
      <c r="A806" s="25"/>
    </row>
    <row r="807" ht="14.25" customHeight="1">
      <c r="A807" s="25"/>
    </row>
    <row r="808" ht="14.25" customHeight="1">
      <c r="A808" s="25"/>
    </row>
    <row r="809" ht="14.25" customHeight="1">
      <c r="A809" s="25"/>
    </row>
    <row r="810" ht="14.25" customHeight="1">
      <c r="A810" s="25"/>
    </row>
    <row r="811" ht="14.25" customHeight="1">
      <c r="A811" s="25"/>
    </row>
    <row r="812" ht="14.25" customHeight="1">
      <c r="A812" s="25"/>
    </row>
    <row r="813" ht="14.25" customHeight="1">
      <c r="A813" s="25"/>
    </row>
    <row r="814" ht="14.25" customHeight="1">
      <c r="A814" s="25"/>
    </row>
    <row r="815" ht="14.25" customHeight="1">
      <c r="A815" s="25"/>
    </row>
    <row r="816" ht="14.25" customHeight="1">
      <c r="A816" s="25"/>
    </row>
    <row r="817" ht="14.25" customHeight="1">
      <c r="A817" s="25"/>
    </row>
    <row r="818" ht="14.25" customHeight="1">
      <c r="A818" s="25"/>
    </row>
    <row r="819" ht="14.25" customHeight="1">
      <c r="A819" s="25"/>
    </row>
    <row r="820" ht="14.25" customHeight="1">
      <c r="A820" s="25"/>
    </row>
    <row r="821" ht="14.25" customHeight="1">
      <c r="A821" s="25"/>
    </row>
    <row r="822" ht="14.25" customHeight="1">
      <c r="A822" s="25"/>
    </row>
    <row r="823" ht="14.25" customHeight="1">
      <c r="A823" s="25"/>
    </row>
    <row r="824" ht="14.25" customHeight="1">
      <c r="A824" s="25"/>
    </row>
    <row r="825" ht="14.25" customHeight="1">
      <c r="A825" s="25"/>
    </row>
    <row r="826" ht="14.25" customHeight="1">
      <c r="A826" s="25"/>
    </row>
    <row r="827" ht="14.25" customHeight="1">
      <c r="A827" s="25"/>
    </row>
    <row r="828" ht="14.25" customHeight="1">
      <c r="A828" s="25"/>
    </row>
    <row r="829" ht="14.25" customHeight="1">
      <c r="A829" s="25"/>
    </row>
    <row r="830" ht="14.25" customHeight="1">
      <c r="A830" s="25"/>
    </row>
    <row r="831" ht="14.25" customHeight="1">
      <c r="A831" s="25"/>
    </row>
    <row r="832" ht="14.25" customHeight="1">
      <c r="A832" s="25"/>
    </row>
    <row r="833" ht="14.25" customHeight="1">
      <c r="A833" s="25"/>
    </row>
    <row r="834" ht="14.25" customHeight="1">
      <c r="A834" s="25"/>
    </row>
    <row r="835" ht="14.25" customHeight="1">
      <c r="A835" s="25"/>
    </row>
    <row r="836" ht="14.25" customHeight="1">
      <c r="A836" s="25"/>
    </row>
    <row r="837" ht="14.25" customHeight="1">
      <c r="A837" s="25"/>
    </row>
    <row r="838" ht="14.25" customHeight="1">
      <c r="A838" s="25"/>
    </row>
    <row r="839" ht="14.25" customHeight="1">
      <c r="A839" s="25"/>
    </row>
    <row r="840" ht="14.25" customHeight="1">
      <c r="A840" s="25"/>
    </row>
    <row r="841" ht="14.25" customHeight="1">
      <c r="A841" s="25"/>
    </row>
    <row r="842" ht="14.25" customHeight="1">
      <c r="A842" s="25"/>
    </row>
    <row r="843" ht="14.25" customHeight="1">
      <c r="A843" s="25"/>
    </row>
    <row r="844" ht="14.25" customHeight="1">
      <c r="A844" s="25"/>
    </row>
    <row r="845" ht="14.25" customHeight="1">
      <c r="A845" s="25"/>
    </row>
    <row r="846" ht="14.25" customHeight="1">
      <c r="A846" s="25"/>
    </row>
    <row r="847" ht="14.25" customHeight="1">
      <c r="A847" s="25"/>
    </row>
    <row r="848" ht="14.25" customHeight="1">
      <c r="A848" s="25"/>
    </row>
    <row r="849" ht="14.25" customHeight="1">
      <c r="A849" s="25"/>
    </row>
    <row r="850" ht="14.25" customHeight="1">
      <c r="A850" s="25"/>
    </row>
    <row r="851" ht="14.25" customHeight="1">
      <c r="A851" s="25"/>
    </row>
    <row r="852" ht="14.25" customHeight="1">
      <c r="A852" s="25"/>
    </row>
    <row r="853" ht="14.25" customHeight="1">
      <c r="A853" s="25"/>
    </row>
    <row r="854" ht="14.25" customHeight="1">
      <c r="A854" s="25"/>
    </row>
    <row r="855" ht="14.25" customHeight="1">
      <c r="A855" s="25"/>
    </row>
    <row r="856" ht="14.25" customHeight="1">
      <c r="A856" s="25"/>
    </row>
    <row r="857" ht="14.25" customHeight="1">
      <c r="A857" s="25"/>
    </row>
    <row r="858" ht="14.25" customHeight="1">
      <c r="A858" s="25"/>
    </row>
    <row r="859" ht="14.25" customHeight="1">
      <c r="A859" s="25"/>
    </row>
    <row r="860" ht="14.25" customHeight="1">
      <c r="A860" s="25"/>
    </row>
    <row r="861" ht="14.25" customHeight="1">
      <c r="A861" s="25"/>
    </row>
    <row r="862" ht="14.25" customHeight="1">
      <c r="A862" s="25"/>
    </row>
    <row r="863" ht="14.25" customHeight="1">
      <c r="A863" s="25"/>
    </row>
    <row r="864" ht="14.25" customHeight="1">
      <c r="A864" s="25"/>
    </row>
    <row r="865" ht="14.25" customHeight="1">
      <c r="A865" s="25"/>
    </row>
    <row r="866" ht="14.25" customHeight="1">
      <c r="A866" s="25"/>
    </row>
    <row r="867" ht="14.25" customHeight="1">
      <c r="A867" s="25"/>
    </row>
    <row r="868" ht="14.25" customHeight="1">
      <c r="A868" s="25"/>
    </row>
    <row r="869" ht="14.25" customHeight="1">
      <c r="A869" s="25"/>
    </row>
    <row r="870" ht="14.25" customHeight="1">
      <c r="A870" s="25"/>
    </row>
    <row r="871" ht="14.25" customHeight="1">
      <c r="A871" s="25"/>
    </row>
    <row r="872" ht="14.25" customHeight="1">
      <c r="A872" s="25"/>
    </row>
    <row r="873" ht="14.25" customHeight="1">
      <c r="A873" s="25"/>
    </row>
    <row r="874" ht="14.25" customHeight="1">
      <c r="A874" s="25"/>
    </row>
    <row r="875" ht="14.25" customHeight="1">
      <c r="A875" s="25"/>
    </row>
    <row r="876" ht="14.25" customHeight="1">
      <c r="A876" s="25"/>
    </row>
    <row r="877" ht="14.25" customHeight="1">
      <c r="A877" s="25"/>
    </row>
    <row r="878" ht="14.25" customHeight="1">
      <c r="A878" s="25"/>
    </row>
    <row r="879" ht="14.25" customHeight="1">
      <c r="A879" s="25"/>
    </row>
    <row r="880" ht="14.25" customHeight="1">
      <c r="A880" s="25"/>
    </row>
    <row r="881" ht="14.25" customHeight="1">
      <c r="A881" s="25"/>
    </row>
    <row r="882" ht="14.25" customHeight="1">
      <c r="A882" s="25"/>
    </row>
    <row r="883" ht="14.25" customHeight="1">
      <c r="A883" s="25"/>
    </row>
    <row r="884" ht="14.25" customHeight="1">
      <c r="A884" s="25"/>
    </row>
    <row r="885" ht="14.25" customHeight="1">
      <c r="A885" s="25"/>
    </row>
    <row r="886" ht="14.25" customHeight="1">
      <c r="A886" s="25"/>
    </row>
    <row r="887" ht="14.25" customHeight="1">
      <c r="A887" s="25"/>
    </row>
    <row r="888" ht="14.25" customHeight="1">
      <c r="A888" s="25"/>
    </row>
    <row r="889" ht="14.25" customHeight="1">
      <c r="A889" s="25"/>
    </row>
    <row r="890" ht="14.25" customHeight="1">
      <c r="A890" s="25"/>
    </row>
    <row r="891" ht="14.25" customHeight="1">
      <c r="A891" s="25"/>
    </row>
    <row r="892" ht="14.25" customHeight="1">
      <c r="A892" s="25"/>
    </row>
    <row r="893" ht="14.25" customHeight="1">
      <c r="A893" s="25"/>
    </row>
    <row r="894" ht="14.25" customHeight="1">
      <c r="A894" s="25"/>
    </row>
    <row r="895" ht="14.25" customHeight="1">
      <c r="A895" s="25"/>
    </row>
    <row r="896" ht="14.25" customHeight="1">
      <c r="A896" s="25"/>
    </row>
    <row r="897" ht="14.25" customHeight="1">
      <c r="A897" s="25"/>
    </row>
    <row r="898" ht="14.25" customHeight="1">
      <c r="A898" s="25"/>
    </row>
    <row r="899" ht="14.25" customHeight="1">
      <c r="A899" s="25"/>
    </row>
    <row r="900" ht="14.25" customHeight="1">
      <c r="A900" s="25"/>
    </row>
    <row r="901" ht="14.25" customHeight="1">
      <c r="A901" s="25"/>
    </row>
    <row r="902" ht="14.25" customHeight="1">
      <c r="A902" s="25"/>
    </row>
    <row r="903" ht="14.25" customHeight="1">
      <c r="A903" s="25"/>
    </row>
    <row r="904" ht="14.25" customHeight="1">
      <c r="A904" s="25"/>
    </row>
    <row r="905" ht="14.25" customHeight="1">
      <c r="A905" s="25"/>
    </row>
    <row r="906" ht="14.25" customHeight="1">
      <c r="A906" s="25"/>
    </row>
    <row r="907" ht="14.25" customHeight="1">
      <c r="A907" s="25"/>
    </row>
    <row r="908" ht="14.25" customHeight="1">
      <c r="A908" s="25"/>
    </row>
    <row r="909" ht="14.25" customHeight="1">
      <c r="A909" s="25"/>
    </row>
    <row r="910" ht="14.25" customHeight="1">
      <c r="A910" s="25"/>
    </row>
    <row r="911" ht="14.25" customHeight="1">
      <c r="A911" s="25"/>
    </row>
    <row r="912" ht="14.25" customHeight="1">
      <c r="A912" s="25"/>
    </row>
    <row r="913" ht="14.25" customHeight="1">
      <c r="A913" s="25"/>
    </row>
    <row r="914" ht="14.25" customHeight="1">
      <c r="A914" s="25"/>
    </row>
    <row r="915" ht="14.25" customHeight="1">
      <c r="A915" s="25"/>
    </row>
    <row r="916" ht="14.25" customHeight="1">
      <c r="A916" s="25"/>
    </row>
    <row r="917" ht="14.25" customHeight="1">
      <c r="A917" s="25"/>
    </row>
    <row r="918" ht="14.25" customHeight="1">
      <c r="A918" s="25"/>
    </row>
    <row r="919" ht="14.25" customHeight="1">
      <c r="A919" s="25"/>
    </row>
    <row r="920" ht="14.25" customHeight="1">
      <c r="A920" s="25"/>
    </row>
    <row r="921" ht="14.25" customHeight="1">
      <c r="A921" s="25"/>
    </row>
    <row r="922" ht="14.25" customHeight="1">
      <c r="A922" s="25"/>
    </row>
    <row r="923" ht="14.25" customHeight="1">
      <c r="A923" s="25"/>
    </row>
    <row r="924" ht="14.25" customHeight="1">
      <c r="A924" s="25"/>
    </row>
    <row r="925" ht="14.25" customHeight="1">
      <c r="A925" s="25"/>
    </row>
    <row r="926" ht="14.25" customHeight="1">
      <c r="A926" s="25"/>
    </row>
    <row r="927" ht="14.25" customHeight="1">
      <c r="A927" s="25"/>
    </row>
    <row r="928" ht="14.25" customHeight="1">
      <c r="A928" s="25"/>
    </row>
    <row r="929" ht="14.25" customHeight="1">
      <c r="A929" s="25"/>
    </row>
    <row r="930" ht="14.25" customHeight="1">
      <c r="A930" s="25"/>
    </row>
    <row r="931" ht="14.25" customHeight="1">
      <c r="A931" s="25"/>
    </row>
    <row r="932" ht="14.25" customHeight="1">
      <c r="A932" s="25"/>
    </row>
    <row r="933" ht="14.25" customHeight="1">
      <c r="A933" s="25"/>
    </row>
    <row r="934" ht="14.25" customHeight="1">
      <c r="A934" s="25"/>
    </row>
    <row r="935" ht="14.25" customHeight="1">
      <c r="A935" s="25"/>
    </row>
    <row r="936" ht="14.25" customHeight="1">
      <c r="A936" s="25"/>
    </row>
    <row r="937" ht="14.25" customHeight="1">
      <c r="A937" s="25"/>
    </row>
    <row r="938" ht="14.25" customHeight="1">
      <c r="A938" s="25"/>
    </row>
    <row r="939" ht="14.25" customHeight="1">
      <c r="A939" s="25"/>
    </row>
    <row r="940" ht="14.25" customHeight="1">
      <c r="A940" s="25"/>
    </row>
    <row r="941" ht="14.25" customHeight="1">
      <c r="A941" s="25"/>
    </row>
    <row r="942" ht="14.25" customHeight="1">
      <c r="A942" s="25"/>
    </row>
    <row r="943" ht="14.25" customHeight="1">
      <c r="A943" s="25"/>
    </row>
    <row r="944" ht="14.25" customHeight="1">
      <c r="A944" s="25"/>
    </row>
    <row r="945" ht="14.25" customHeight="1">
      <c r="A945" s="25"/>
    </row>
    <row r="946" ht="14.25" customHeight="1">
      <c r="A946" s="25"/>
    </row>
    <row r="947" ht="14.25" customHeight="1">
      <c r="A947" s="25"/>
    </row>
    <row r="948" ht="14.25" customHeight="1">
      <c r="A948" s="25"/>
    </row>
    <row r="949" ht="14.25" customHeight="1">
      <c r="A949" s="25"/>
    </row>
    <row r="950" ht="14.25" customHeight="1">
      <c r="A950" s="25"/>
    </row>
    <row r="951" ht="14.25" customHeight="1">
      <c r="A951" s="25"/>
    </row>
    <row r="952" ht="14.25" customHeight="1">
      <c r="A952" s="25"/>
    </row>
    <row r="953" ht="14.25" customHeight="1">
      <c r="A953" s="25"/>
    </row>
    <row r="954" ht="14.25" customHeight="1">
      <c r="A954" s="25"/>
    </row>
    <row r="955" ht="14.25" customHeight="1">
      <c r="A955" s="25"/>
    </row>
    <row r="956" ht="14.25" customHeight="1">
      <c r="A956" s="25"/>
    </row>
    <row r="957" ht="14.25" customHeight="1">
      <c r="A957" s="25"/>
    </row>
    <row r="958" ht="14.25" customHeight="1">
      <c r="A958" s="25"/>
    </row>
    <row r="959" ht="14.25" customHeight="1">
      <c r="A959" s="25"/>
    </row>
    <row r="960" ht="14.25" customHeight="1">
      <c r="A960" s="25"/>
    </row>
    <row r="961" ht="14.25" customHeight="1">
      <c r="A961" s="25"/>
    </row>
    <row r="962" ht="14.25" customHeight="1">
      <c r="A962" s="25"/>
    </row>
    <row r="963" ht="14.25" customHeight="1">
      <c r="A963" s="25"/>
    </row>
    <row r="964" ht="14.25" customHeight="1">
      <c r="A964" s="25"/>
    </row>
    <row r="965" ht="14.25" customHeight="1">
      <c r="A965" s="25"/>
    </row>
    <row r="966" ht="14.25" customHeight="1">
      <c r="A966" s="25"/>
    </row>
    <row r="967" ht="14.25" customHeight="1">
      <c r="A967" s="25"/>
    </row>
    <row r="968" ht="14.25" customHeight="1">
      <c r="A968" s="25"/>
    </row>
    <row r="969" ht="14.25" customHeight="1">
      <c r="A969" s="25"/>
    </row>
    <row r="970" ht="14.25" customHeight="1">
      <c r="A970" s="25"/>
    </row>
    <row r="971" ht="14.25" customHeight="1">
      <c r="A971" s="25"/>
    </row>
    <row r="972" ht="14.25" customHeight="1">
      <c r="A972" s="25"/>
    </row>
    <row r="973" ht="14.25" customHeight="1">
      <c r="A973" s="25"/>
    </row>
    <row r="974" ht="14.25" customHeight="1">
      <c r="A974" s="25"/>
    </row>
    <row r="975" ht="14.25" customHeight="1">
      <c r="A975" s="25"/>
    </row>
    <row r="976" ht="14.25" customHeight="1">
      <c r="A976" s="25"/>
    </row>
    <row r="977" ht="14.25" customHeight="1">
      <c r="A977" s="25"/>
    </row>
    <row r="978" ht="14.25" customHeight="1">
      <c r="A978" s="25"/>
    </row>
    <row r="979" ht="14.25" customHeight="1">
      <c r="A979" s="25"/>
    </row>
    <row r="980" ht="14.25" customHeight="1">
      <c r="A980" s="25"/>
    </row>
    <row r="981" ht="14.25" customHeight="1">
      <c r="A981" s="25"/>
    </row>
    <row r="982" ht="14.25" customHeight="1">
      <c r="A982" s="25"/>
    </row>
    <row r="983" ht="14.25" customHeight="1">
      <c r="A983" s="25"/>
    </row>
    <row r="984" ht="14.25" customHeight="1">
      <c r="A984" s="25"/>
    </row>
    <row r="985" ht="14.25" customHeight="1">
      <c r="A985" s="25"/>
    </row>
    <row r="986" ht="14.25" customHeight="1">
      <c r="A986" s="25"/>
    </row>
    <row r="987" ht="14.25" customHeight="1">
      <c r="A987" s="25"/>
    </row>
    <row r="988" ht="14.25" customHeight="1">
      <c r="A988" s="25"/>
    </row>
    <row r="989" ht="14.25" customHeight="1">
      <c r="A989" s="25"/>
    </row>
    <row r="990" ht="14.25" customHeight="1">
      <c r="A990" s="25"/>
    </row>
    <row r="991" ht="14.25" customHeight="1">
      <c r="A991" s="25"/>
    </row>
    <row r="992" ht="14.25" customHeight="1">
      <c r="A992" s="25"/>
    </row>
    <row r="993" ht="14.25" customHeight="1">
      <c r="A993" s="25"/>
    </row>
    <row r="994" ht="14.25" customHeight="1">
      <c r="A994" s="25"/>
    </row>
    <row r="995" ht="14.25" customHeight="1">
      <c r="A995" s="25"/>
    </row>
    <row r="996" ht="14.25" customHeight="1">
      <c r="A996" s="25"/>
    </row>
    <row r="997" ht="14.25" customHeight="1">
      <c r="A997" s="25"/>
    </row>
    <row r="998" ht="14.25" customHeight="1">
      <c r="A998" s="25"/>
    </row>
    <row r="999" ht="14.25" customHeight="1">
      <c r="A999" s="25"/>
    </row>
    <row r="1000" ht="14.25" customHeight="1">
      <c r="A1000" s="25"/>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7"/>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5"/>
    <col customWidth="1" min="2" max="2" width="8.63"/>
    <col customWidth="1" min="3" max="8" width="9.5"/>
    <col customWidth="1" min="9" max="9" width="7.63"/>
    <col customWidth="1" min="10" max="10" width="36.0"/>
    <col customWidth="1" min="11" max="11" width="18.25"/>
    <col customWidth="1" min="12" max="12" width="43.38"/>
    <col customWidth="1" min="13" max="26" width="7.63"/>
  </cols>
  <sheetData>
    <row r="1" ht="14.25" customHeight="1">
      <c r="A1" s="24" t="s">
        <v>8</v>
      </c>
      <c r="B1" s="24" t="s">
        <v>47</v>
      </c>
      <c r="C1" s="24" t="s">
        <v>49</v>
      </c>
      <c r="D1" s="24" t="s">
        <v>51</v>
      </c>
      <c r="E1" s="24" t="s">
        <v>53</v>
      </c>
      <c r="F1" s="24" t="s">
        <v>55</v>
      </c>
      <c r="G1" s="24" t="s">
        <v>57</v>
      </c>
      <c r="H1" s="24" t="s">
        <v>59</v>
      </c>
      <c r="I1" s="24" t="s">
        <v>61</v>
      </c>
      <c r="J1" s="24" t="s">
        <v>63</v>
      </c>
      <c r="K1" s="24" t="s">
        <v>65</v>
      </c>
      <c r="L1" s="24" t="s">
        <v>67</v>
      </c>
      <c r="M1" s="24"/>
      <c r="N1" s="24"/>
      <c r="O1" s="24"/>
      <c r="P1" s="24"/>
      <c r="Q1" s="24"/>
      <c r="R1" s="24"/>
      <c r="S1" s="24"/>
      <c r="T1" s="24"/>
      <c r="U1" s="24"/>
      <c r="V1" s="24"/>
      <c r="W1" s="24"/>
      <c r="X1" s="24"/>
      <c r="Y1" s="24"/>
      <c r="Z1" s="24"/>
    </row>
    <row r="2" ht="14.25" customHeight="1">
      <c r="A2" s="25">
        <v>44137.0</v>
      </c>
      <c r="B2" s="26">
        <v>2701.0</v>
      </c>
      <c r="C2" s="26">
        <v>2566.0</v>
      </c>
      <c r="D2" s="26">
        <v>2493.0</v>
      </c>
      <c r="E2" s="26">
        <v>2057.0</v>
      </c>
      <c r="F2" s="26">
        <v>1853.0</v>
      </c>
      <c r="G2" s="26">
        <v>1293.0</v>
      </c>
      <c r="H2" s="26">
        <v>606.0</v>
      </c>
      <c r="I2" s="26">
        <v>403.0</v>
      </c>
      <c r="J2" s="26">
        <v>67.0</v>
      </c>
      <c r="K2" s="26">
        <v>81.0</v>
      </c>
      <c r="L2" s="26">
        <v>11.8</v>
      </c>
    </row>
    <row r="3" ht="14.25" customHeight="1">
      <c r="A3" s="25">
        <v>44139.0</v>
      </c>
      <c r="B3" s="26">
        <v>2834.0</v>
      </c>
      <c r="C3" s="26">
        <v>2734.0</v>
      </c>
      <c r="D3" s="26">
        <v>2676.0</v>
      </c>
      <c r="E3" s="26">
        <v>2240.0</v>
      </c>
      <c r="F3" s="26">
        <v>1950.0</v>
      </c>
      <c r="G3" s="26">
        <v>1401.0</v>
      </c>
      <c r="H3" s="26">
        <v>669.0</v>
      </c>
      <c r="I3" s="26">
        <v>425.0</v>
      </c>
      <c r="J3" s="26">
        <v>67.0</v>
      </c>
      <c r="K3" s="26">
        <v>80.0</v>
      </c>
      <c r="L3" s="26">
        <v>15.3</v>
      </c>
    </row>
    <row r="4" ht="14.25" customHeight="1">
      <c r="A4" s="25">
        <v>44146.0</v>
      </c>
      <c r="B4" s="26">
        <v>3608.0</v>
      </c>
      <c r="C4" s="26">
        <v>4278.0</v>
      </c>
      <c r="D4" s="26">
        <v>3466.0</v>
      </c>
      <c r="E4" s="26">
        <v>2909.0</v>
      </c>
      <c r="F4" s="26">
        <v>2700.0</v>
      </c>
      <c r="G4" s="26">
        <v>1793.0</v>
      </c>
      <c r="H4" s="26">
        <v>862.0</v>
      </c>
      <c r="I4" s="26">
        <v>576.0</v>
      </c>
      <c r="J4" s="26">
        <v>67.0</v>
      </c>
      <c r="K4" s="26">
        <v>80.0</v>
      </c>
      <c r="L4" s="26">
        <v>20.7</v>
      </c>
    </row>
    <row r="5" ht="14.25" customHeight="1">
      <c r="A5" s="25">
        <v>44153.0</v>
      </c>
      <c r="B5" s="26">
        <v>5015.0</v>
      </c>
      <c r="C5" s="26">
        <v>6186.0</v>
      </c>
      <c r="D5" s="26">
        <v>4841.0</v>
      </c>
      <c r="E5" s="26">
        <v>4036.0</v>
      </c>
      <c r="F5" s="26">
        <v>3923.0</v>
      </c>
      <c r="G5" s="26">
        <v>2579.0</v>
      </c>
      <c r="H5" s="26">
        <v>1178.0</v>
      </c>
      <c r="I5" s="26">
        <v>880.0</v>
      </c>
      <c r="J5" s="26">
        <v>66.0</v>
      </c>
      <c r="K5" s="26">
        <v>81.0</v>
      </c>
      <c r="L5" s="26">
        <v>29.4</v>
      </c>
    </row>
    <row r="6" ht="14.25" customHeight="1">
      <c r="A6" s="25">
        <v>44160.0</v>
      </c>
      <c r="B6" s="26">
        <v>5924.0</v>
      </c>
      <c r="C6" s="26">
        <v>7051.0</v>
      </c>
      <c r="D6" s="26">
        <v>5740.0</v>
      </c>
      <c r="E6" s="26">
        <v>4633.0</v>
      </c>
      <c r="F6" s="26">
        <v>4803.0</v>
      </c>
      <c r="G6" s="26">
        <v>3198.0</v>
      </c>
      <c r="H6" s="26">
        <v>1544.0</v>
      </c>
      <c r="I6" s="26">
        <v>1113.0</v>
      </c>
      <c r="J6" s="26">
        <v>65.0</v>
      </c>
      <c r="K6" s="26">
        <v>81.0</v>
      </c>
      <c r="L6" s="26">
        <v>34.9</v>
      </c>
    </row>
    <row r="7" ht="14.25" customHeight="1">
      <c r="A7" s="25">
        <v>44167.0</v>
      </c>
      <c r="B7" s="26">
        <v>5891.0</v>
      </c>
      <c r="C7" s="26">
        <v>6876.0</v>
      </c>
      <c r="D7" s="26">
        <v>5713.0</v>
      </c>
      <c r="E7" s="26">
        <v>4739.0</v>
      </c>
      <c r="F7" s="26">
        <v>5026.0</v>
      </c>
      <c r="G7" s="26">
        <v>3394.0</v>
      </c>
      <c r="H7" s="26">
        <v>1790.0</v>
      </c>
      <c r="I7" s="26">
        <v>1315.0</v>
      </c>
      <c r="J7" s="26">
        <v>68.0</v>
      </c>
      <c r="K7" s="26">
        <v>81.0</v>
      </c>
      <c r="L7" s="26">
        <v>35.7</v>
      </c>
    </row>
    <row r="8" ht="14.25" customHeight="1">
      <c r="A8" s="25">
        <v>44174.0</v>
      </c>
      <c r="B8" s="26">
        <v>8201.0</v>
      </c>
      <c r="C8" s="26">
        <v>9746.0</v>
      </c>
      <c r="D8" s="26">
        <v>8174.0</v>
      </c>
      <c r="E8" s="26">
        <v>6835.0</v>
      </c>
      <c r="F8" s="26">
        <v>7141.0</v>
      </c>
      <c r="G8" s="26">
        <v>4683.0</v>
      </c>
      <c r="H8" s="26">
        <v>2317.0</v>
      </c>
      <c r="I8" s="26">
        <v>1676.0</v>
      </c>
      <c r="J8" s="26">
        <v>69.0</v>
      </c>
      <c r="K8" s="26">
        <v>82.0</v>
      </c>
      <c r="L8" s="26">
        <v>50.0</v>
      </c>
    </row>
    <row r="9" ht="14.25" customHeight="1">
      <c r="A9" s="25">
        <v>44181.0</v>
      </c>
      <c r="B9" s="26">
        <v>11108.0</v>
      </c>
      <c r="C9" s="26">
        <v>12482.0</v>
      </c>
      <c r="D9" s="26">
        <v>10413.0</v>
      </c>
      <c r="E9" s="26">
        <v>8821.0</v>
      </c>
      <c r="F9" s="26">
        <v>9309.0</v>
      </c>
      <c r="G9" s="26">
        <v>6167.0</v>
      </c>
      <c r="H9" s="26">
        <v>2949.0</v>
      </c>
      <c r="I9" s="26">
        <v>2182.0</v>
      </c>
      <c r="J9" s="26">
        <v>67.0</v>
      </c>
      <c r="K9" s="26">
        <v>81.0</v>
      </c>
      <c r="L9" s="26">
        <v>65.1</v>
      </c>
    </row>
    <row r="10" ht="14.25" customHeight="1">
      <c r="A10" s="25">
        <v>44188.0</v>
      </c>
      <c r="B10" s="26">
        <v>10797.0</v>
      </c>
      <c r="C10" s="26">
        <v>11427.0</v>
      </c>
      <c r="D10" s="26">
        <v>9750.0</v>
      </c>
      <c r="E10" s="26">
        <v>8500.0</v>
      </c>
      <c r="F10" s="26">
        <v>9165.0</v>
      </c>
      <c r="G10" s="26">
        <v>6342.0</v>
      </c>
      <c r="H10" s="26">
        <v>3166.0</v>
      </c>
      <c r="I10" s="26">
        <v>2446.0</v>
      </c>
      <c r="J10" s="26">
        <v>69.0</v>
      </c>
      <c r="K10" s="26">
        <v>80.0</v>
      </c>
      <c r="L10" s="26">
        <v>63.2</v>
      </c>
    </row>
    <row r="11" ht="14.25" customHeight="1">
      <c r="A11" s="25">
        <v>44195.0</v>
      </c>
      <c r="B11" s="26">
        <v>9814.0</v>
      </c>
      <c r="C11" s="26">
        <v>9907.0</v>
      </c>
      <c r="D11" s="26">
        <v>8822.0</v>
      </c>
      <c r="E11" s="26">
        <v>7895.0</v>
      </c>
      <c r="F11" s="26">
        <v>8695.0</v>
      </c>
      <c r="G11" s="26">
        <v>6156.0</v>
      </c>
      <c r="H11" s="26">
        <v>3121.0</v>
      </c>
      <c r="I11" s="26">
        <v>2441.0</v>
      </c>
      <c r="J11" s="26">
        <v>73.0</v>
      </c>
      <c r="K11" s="26">
        <v>81.0</v>
      </c>
      <c r="L11" s="26">
        <v>58.3</v>
      </c>
    </row>
    <row r="12" ht="14.25" customHeight="1">
      <c r="A12" s="25">
        <v>44202.0</v>
      </c>
      <c r="B12" s="26">
        <v>10220.0</v>
      </c>
      <c r="C12" s="26">
        <v>10124.0</v>
      </c>
      <c r="D12" s="26">
        <v>9375.0</v>
      </c>
      <c r="E12" s="26">
        <v>8217.0</v>
      </c>
      <c r="F12" s="26">
        <v>9072.0</v>
      </c>
      <c r="G12" s="26">
        <v>6546.0</v>
      </c>
      <c r="H12" s="26">
        <v>3362.0</v>
      </c>
      <c r="I12" s="26">
        <v>2629.0</v>
      </c>
      <c r="J12" s="26">
        <v>73.0</v>
      </c>
      <c r="K12" s="26">
        <v>81.0</v>
      </c>
      <c r="L12" s="26">
        <v>61.1</v>
      </c>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5"/>
    <col customWidth="1" min="2" max="2" width="11.5"/>
    <col customWidth="1" min="3" max="3" width="11.25"/>
    <col customWidth="1" min="4" max="4" width="24.38"/>
    <col customWidth="1" min="5" max="26" width="7.63"/>
  </cols>
  <sheetData>
    <row r="1" ht="14.25" customHeight="1">
      <c r="A1" s="27" t="s">
        <v>8</v>
      </c>
      <c r="B1" s="24" t="s">
        <v>34</v>
      </c>
      <c r="C1" s="24" t="s">
        <v>36</v>
      </c>
      <c r="D1" s="29" t="s">
        <v>74</v>
      </c>
      <c r="E1" s="24"/>
      <c r="F1" s="24"/>
      <c r="G1" s="24"/>
      <c r="H1" s="24"/>
      <c r="I1" s="24"/>
      <c r="J1" s="24"/>
      <c r="K1" s="24"/>
      <c r="L1" s="24"/>
      <c r="M1" s="24"/>
      <c r="N1" s="24"/>
      <c r="O1" s="24"/>
      <c r="P1" s="24"/>
      <c r="Q1" s="24"/>
      <c r="R1" s="24"/>
      <c r="S1" s="24"/>
      <c r="T1" s="24"/>
      <c r="U1" s="24"/>
      <c r="V1" s="24"/>
      <c r="W1" s="24"/>
      <c r="X1" s="24"/>
      <c r="Y1" s="24"/>
      <c r="Z1" s="24"/>
    </row>
    <row r="2" ht="14.25" customHeight="1">
      <c r="A2" s="25">
        <v>43859.0</v>
      </c>
      <c r="B2" s="26">
        <v>1.0</v>
      </c>
      <c r="C2" s="26">
        <v>1.0</v>
      </c>
      <c r="D2" s="30"/>
    </row>
    <row r="3" ht="14.25" customHeight="1">
      <c r="A3" s="25">
        <v>43860.0</v>
      </c>
      <c r="B3" s="26">
        <v>1.0</v>
      </c>
      <c r="C3" s="26">
        <v>0.0</v>
      </c>
      <c r="D3" s="30"/>
    </row>
    <row r="4" ht="14.25" customHeight="1">
      <c r="A4" s="25">
        <v>43861.0</v>
      </c>
      <c r="B4" s="26">
        <v>1.0</v>
      </c>
      <c r="C4" s="26">
        <v>0.0</v>
      </c>
      <c r="D4" s="30"/>
    </row>
    <row r="5" ht="14.25" customHeight="1">
      <c r="A5" s="25">
        <v>43862.0</v>
      </c>
      <c r="B5" s="26">
        <v>1.0</v>
      </c>
      <c r="C5" s="26">
        <v>0.0</v>
      </c>
      <c r="D5" s="30"/>
    </row>
    <row r="6" ht="14.25" customHeight="1">
      <c r="A6" s="25">
        <v>43863.0</v>
      </c>
      <c r="B6" s="26">
        <v>1.0</v>
      </c>
      <c r="C6" s="26">
        <v>0.0</v>
      </c>
      <c r="D6" s="30"/>
    </row>
    <row r="7" ht="14.25" customHeight="1">
      <c r="A7" s="25">
        <v>43864.0</v>
      </c>
      <c r="B7" s="26">
        <v>1.0</v>
      </c>
      <c r="C7" s="26">
        <v>0.0</v>
      </c>
      <c r="D7" s="30"/>
    </row>
    <row r="8" ht="14.25" customHeight="1">
      <c r="A8" s="25">
        <v>43865.0</v>
      </c>
      <c r="B8" s="26">
        <v>1.0</v>
      </c>
      <c r="C8" s="26">
        <v>0.0</v>
      </c>
      <c r="D8" s="30">
        <v>0.142857143</v>
      </c>
    </row>
    <row r="9" ht="14.25" customHeight="1">
      <c r="A9" s="25">
        <v>43866.0</v>
      </c>
      <c r="B9" s="26">
        <v>1.0</v>
      </c>
      <c r="C9" s="26">
        <v>0.0</v>
      </c>
      <c r="D9" s="30">
        <v>0.0</v>
      </c>
    </row>
    <row r="10" ht="14.25" customHeight="1">
      <c r="A10" s="25">
        <v>43867.0</v>
      </c>
      <c r="B10" s="26">
        <v>2.0</v>
      </c>
      <c r="C10" s="26">
        <v>1.0</v>
      </c>
      <c r="D10" s="30">
        <v>0.142857143</v>
      </c>
    </row>
    <row r="11" ht="14.25" customHeight="1">
      <c r="A11" s="25">
        <v>43868.0</v>
      </c>
      <c r="B11" s="26">
        <v>2.0</v>
      </c>
      <c r="C11" s="26">
        <v>0.0</v>
      </c>
      <c r="D11" s="30">
        <v>0.142857143</v>
      </c>
    </row>
    <row r="12" ht="14.25" customHeight="1">
      <c r="A12" s="25">
        <v>43869.0</v>
      </c>
      <c r="B12" s="26">
        <v>2.0</v>
      </c>
      <c r="C12" s="26">
        <v>0.0</v>
      </c>
      <c r="D12" s="30">
        <v>0.142857143</v>
      </c>
    </row>
    <row r="13" ht="14.25" customHeight="1">
      <c r="A13" s="25">
        <v>43870.0</v>
      </c>
      <c r="B13" s="26">
        <v>2.0</v>
      </c>
      <c r="C13" s="26">
        <v>0.0</v>
      </c>
      <c r="D13" s="30">
        <v>0.142857143</v>
      </c>
    </row>
    <row r="14" ht="14.25" customHeight="1">
      <c r="A14" s="25">
        <v>43871.0</v>
      </c>
      <c r="B14" s="26">
        <v>2.0</v>
      </c>
      <c r="C14" s="26">
        <v>0.0</v>
      </c>
      <c r="D14" s="30">
        <v>0.142857143</v>
      </c>
    </row>
    <row r="15" ht="14.25" customHeight="1">
      <c r="A15" s="25">
        <v>43872.0</v>
      </c>
      <c r="B15" s="26">
        <v>2.0</v>
      </c>
      <c r="C15" s="26">
        <v>0.0</v>
      </c>
      <c r="D15" s="30">
        <v>0.142857143</v>
      </c>
    </row>
    <row r="16" ht="14.25" customHeight="1">
      <c r="A16" s="25">
        <v>43873.0</v>
      </c>
      <c r="B16" s="26">
        <v>2.0</v>
      </c>
      <c r="C16" s="26">
        <v>0.0</v>
      </c>
      <c r="D16" s="30">
        <v>0.142857143</v>
      </c>
    </row>
    <row r="17" ht="14.25" customHeight="1">
      <c r="A17" s="25">
        <v>43874.0</v>
      </c>
      <c r="B17" s="26">
        <v>2.0</v>
      </c>
      <c r="C17" s="26">
        <v>0.0</v>
      </c>
      <c r="D17" s="30">
        <v>0.0</v>
      </c>
    </row>
    <row r="18" ht="14.25" customHeight="1">
      <c r="A18" s="25">
        <v>43875.0</v>
      </c>
      <c r="B18" s="26">
        <v>2.0</v>
      </c>
      <c r="C18" s="26">
        <v>0.0</v>
      </c>
      <c r="D18" s="30">
        <v>0.0</v>
      </c>
    </row>
    <row r="19" ht="14.25" customHeight="1">
      <c r="A19" s="25">
        <v>43876.0</v>
      </c>
      <c r="B19" s="26">
        <v>2.0</v>
      </c>
      <c r="C19" s="26">
        <v>0.0</v>
      </c>
      <c r="D19" s="30">
        <v>0.0</v>
      </c>
    </row>
    <row r="20" ht="14.25" customHeight="1">
      <c r="A20" s="25">
        <v>43877.0</v>
      </c>
      <c r="B20" s="26">
        <v>2.0</v>
      </c>
      <c r="C20" s="26">
        <v>0.0</v>
      </c>
      <c r="D20" s="30">
        <v>0.0</v>
      </c>
    </row>
    <row r="21" ht="14.25" customHeight="1">
      <c r="A21" s="25">
        <v>43878.0</v>
      </c>
      <c r="B21" s="26">
        <v>2.0</v>
      </c>
      <c r="C21" s="26">
        <v>0.0</v>
      </c>
      <c r="D21" s="30">
        <v>0.0</v>
      </c>
    </row>
    <row r="22" ht="14.25" customHeight="1">
      <c r="A22" s="25">
        <v>43879.0</v>
      </c>
      <c r="B22" s="26">
        <v>2.0</v>
      </c>
      <c r="C22" s="26">
        <v>0.0</v>
      </c>
      <c r="D22" s="30">
        <v>0.0</v>
      </c>
    </row>
    <row r="23" ht="14.25" customHeight="1">
      <c r="A23" s="25">
        <v>43880.0</v>
      </c>
      <c r="B23" s="26">
        <v>2.0</v>
      </c>
      <c r="C23" s="26">
        <v>0.0</v>
      </c>
      <c r="D23" s="30">
        <v>0.0</v>
      </c>
    </row>
    <row r="24" ht="14.25" customHeight="1">
      <c r="A24" s="25">
        <v>43881.0</v>
      </c>
      <c r="B24" s="26">
        <v>2.0</v>
      </c>
      <c r="C24" s="26">
        <v>0.0</v>
      </c>
      <c r="D24" s="30">
        <v>0.0</v>
      </c>
    </row>
    <row r="25" ht="14.25" customHeight="1">
      <c r="A25" s="25">
        <v>43882.0</v>
      </c>
      <c r="B25" s="26">
        <v>2.0</v>
      </c>
      <c r="C25" s="26">
        <v>0.0</v>
      </c>
      <c r="D25" s="30">
        <v>0.0</v>
      </c>
    </row>
    <row r="26" ht="14.25" customHeight="1">
      <c r="A26" s="25">
        <v>43883.0</v>
      </c>
      <c r="B26" s="26">
        <v>2.0</v>
      </c>
      <c r="C26" s="26">
        <v>0.0</v>
      </c>
      <c r="D26" s="30">
        <v>0.0</v>
      </c>
    </row>
    <row r="27" ht="14.25" customHeight="1">
      <c r="A27" s="25">
        <v>43884.0</v>
      </c>
      <c r="B27" s="26">
        <v>2.0</v>
      </c>
      <c r="C27" s="26">
        <v>0.0</v>
      </c>
      <c r="D27" s="30">
        <v>0.0</v>
      </c>
    </row>
    <row r="28" ht="14.25" customHeight="1">
      <c r="A28" s="25">
        <v>43885.0</v>
      </c>
      <c r="B28" s="26">
        <v>2.0</v>
      </c>
      <c r="C28" s="26">
        <v>0.0</v>
      </c>
      <c r="D28" s="30">
        <v>0.0</v>
      </c>
    </row>
    <row r="29" ht="14.25" customHeight="1">
      <c r="A29" s="25">
        <v>43886.0</v>
      </c>
      <c r="B29" s="26">
        <v>2.0</v>
      </c>
      <c r="C29" s="26">
        <v>0.0</v>
      </c>
      <c r="D29" s="30">
        <v>0.0</v>
      </c>
    </row>
    <row r="30" ht="14.25" customHeight="1">
      <c r="A30" s="25">
        <v>43887.0</v>
      </c>
      <c r="B30" s="26">
        <v>2.0</v>
      </c>
      <c r="C30" s="26">
        <v>0.0</v>
      </c>
      <c r="D30" s="30">
        <v>0.0</v>
      </c>
    </row>
    <row r="31" ht="14.25" customHeight="1">
      <c r="A31" s="25">
        <v>43888.0</v>
      </c>
      <c r="B31" s="26">
        <v>2.0</v>
      </c>
      <c r="C31" s="26">
        <v>0.0</v>
      </c>
      <c r="D31" s="30">
        <v>0.0</v>
      </c>
    </row>
    <row r="32" ht="14.25" customHeight="1">
      <c r="A32" s="25">
        <v>43889.0</v>
      </c>
      <c r="B32" s="26">
        <v>2.0</v>
      </c>
      <c r="C32" s="26">
        <v>0.0</v>
      </c>
      <c r="D32" s="30">
        <v>0.0</v>
      </c>
    </row>
    <row r="33" ht="14.25" customHeight="1">
      <c r="A33" s="25">
        <v>43890.0</v>
      </c>
      <c r="B33" s="26">
        <v>2.0</v>
      </c>
      <c r="C33" s="26">
        <v>0.0</v>
      </c>
      <c r="D33" s="30">
        <v>0.0</v>
      </c>
    </row>
    <row r="34" ht="14.25" customHeight="1">
      <c r="A34" s="25">
        <v>43891.0</v>
      </c>
      <c r="B34" s="26">
        <v>3.0</v>
      </c>
      <c r="C34" s="28">
        <v>1.0</v>
      </c>
      <c r="D34" s="30">
        <v>0.142857143</v>
      </c>
    </row>
    <row r="35" ht="14.25" customHeight="1">
      <c r="A35" s="25">
        <v>43892.0</v>
      </c>
      <c r="B35" s="26">
        <v>3.0</v>
      </c>
      <c r="C35" s="28">
        <v>0.0</v>
      </c>
      <c r="D35" s="30">
        <v>0.142857143</v>
      </c>
    </row>
    <row r="36" ht="14.25" customHeight="1">
      <c r="A36" s="25">
        <v>43893.0</v>
      </c>
      <c r="B36" s="26">
        <f t="shared" ref="B36:B348" si="1">(B35+C36)</f>
        <v>4</v>
      </c>
      <c r="C36" s="28">
        <v>1.0</v>
      </c>
      <c r="D36" s="30">
        <v>0.285714286</v>
      </c>
    </row>
    <row r="37" ht="14.25" customHeight="1">
      <c r="A37" s="25">
        <v>43894.0</v>
      </c>
      <c r="B37" s="28">
        <f t="shared" si="1"/>
        <v>6</v>
      </c>
      <c r="C37" s="28">
        <v>2.0</v>
      </c>
      <c r="D37" s="30">
        <v>0.571428571</v>
      </c>
    </row>
    <row r="38" ht="14.25" customHeight="1">
      <c r="A38" s="25">
        <v>43895.0</v>
      </c>
      <c r="B38" s="28">
        <f t="shared" si="1"/>
        <v>14</v>
      </c>
      <c r="C38" s="28">
        <v>8.0</v>
      </c>
      <c r="D38" s="30">
        <v>1.714285714</v>
      </c>
    </row>
    <row r="39" ht="14.25" customHeight="1">
      <c r="A39" s="25">
        <v>43896.0</v>
      </c>
      <c r="B39" s="28">
        <f t="shared" si="1"/>
        <v>28</v>
      </c>
      <c r="C39" s="28">
        <v>14.0</v>
      </c>
      <c r="D39" s="30">
        <v>3.714285714</v>
      </c>
    </row>
    <row r="40" ht="14.25" customHeight="1">
      <c r="A40" s="25">
        <v>43897.0</v>
      </c>
      <c r="B40" s="28">
        <f t="shared" si="1"/>
        <v>72</v>
      </c>
      <c r="C40" s="28">
        <v>44.0</v>
      </c>
      <c r="D40" s="30">
        <v>10.0</v>
      </c>
    </row>
    <row r="41" ht="14.25" customHeight="1">
      <c r="A41" s="25">
        <v>43898.0</v>
      </c>
      <c r="B41" s="28">
        <f t="shared" si="1"/>
        <v>91</v>
      </c>
      <c r="C41" s="28">
        <v>19.0</v>
      </c>
      <c r="D41" s="30">
        <v>12.57142857</v>
      </c>
    </row>
    <row r="42" ht="14.25" customHeight="1">
      <c r="A42" s="25">
        <v>43899.0</v>
      </c>
      <c r="B42" s="28">
        <f t="shared" si="1"/>
        <v>96</v>
      </c>
      <c r="C42" s="28">
        <v>5.0</v>
      </c>
      <c r="D42" s="30">
        <v>13.28571429</v>
      </c>
    </row>
    <row r="43" ht="14.25" customHeight="1">
      <c r="A43" s="25">
        <v>43900.0</v>
      </c>
      <c r="B43" s="28">
        <f t="shared" si="1"/>
        <v>110</v>
      </c>
      <c r="C43" s="28">
        <v>14.0</v>
      </c>
      <c r="D43" s="30">
        <v>15.14285714</v>
      </c>
    </row>
    <row r="44" ht="14.25" customHeight="1">
      <c r="A44" s="25">
        <v>43901.0</v>
      </c>
      <c r="B44" s="28">
        <f t="shared" si="1"/>
        <v>132</v>
      </c>
      <c r="C44" s="28">
        <v>22.0</v>
      </c>
      <c r="D44" s="30">
        <v>18.0</v>
      </c>
    </row>
    <row r="45" ht="14.25" customHeight="1">
      <c r="A45" s="25">
        <v>43902.0</v>
      </c>
      <c r="B45" s="28">
        <f t="shared" si="1"/>
        <v>161</v>
      </c>
      <c r="C45" s="28">
        <v>29.0</v>
      </c>
      <c r="D45" s="30">
        <v>21.0</v>
      </c>
    </row>
    <row r="46" ht="14.25" customHeight="1">
      <c r="A46" s="25">
        <v>43903.0</v>
      </c>
      <c r="B46" s="28">
        <f t="shared" si="1"/>
        <v>222</v>
      </c>
      <c r="C46" s="28">
        <v>61.0</v>
      </c>
      <c r="D46" s="30">
        <v>27.71428571</v>
      </c>
    </row>
    <row r="47" ht="14.25" customHeight="1">
      <c r="A47" s="25">
        <v>43904.0</v>
      </c>
      <c r="B47" s="28">
        <f t="shared" si="1"/>
        <v>295</v>
      </c>
      <c r="C47" s="28">
        <v>73.0</v>
      </c>
      <c r="D47" s="30">
        <v>31.85714286</v>
      </c>
    </row>
    <row r="48" ht="14.25" customHeight="1">
      <c r="A48" s="25">
        <v>43905.0</v>
      </c>
      <c r="B48" s="28">
        <f t="shared" si="1"/>
        <v>363</v>
      </c>
      <c r="C48" s="28">
        <v>68.0</v>
      </c>
      <c r="D48" s="30">
        <v>38.85714286</v>
      </c>
    </row>
    <row r="49" ht="14.25" customHeight="1">
      <c r="A49" s="25">
        <v>43906.0</v>
      </c>
      <c r="B49" s="28">
        <f t="shared" si="1"/>
        <v>513</v>
      </c>
      <c r="C49" s="28">
        <v>150.0</v>
      </c>
      <c r="D49" s="30">
        <v>59.57142857</v>
      </c>
    </row>
    <row r="50" ht="14.25" customHeight="1">
      <c r="A50" s="25">
        <v>43907.0</v>
      </c>
      <c r="B50" s="28">
        <f t="shared" si="1"/>
        <v>762</v>
      </c>
      <c r="C50" s="28">
        <v>249.0</v>
      </c>
      <c r="D50" s="30">
        <v>93.14285714</v>
      </c>
    </row>
    <row r="51" ht="14.25" customHeight="1">
      <c r="A51" s="25">
        <v>43908.0</v>
      </c>
      <c r="B51" s="28">
        <f t="shared" si="1"/>
        <v>1021</v>
      </c>
      <c r="C51" s="28">
        <v>259.0</v>
      </c>
      <c r="D51" s="30">
        <v>127.0</v>
      </c>
    </row>
    <row r="52" ht="14.25" customHeight="1">
      <c r="A52" s="25">
        <v>43909.0</v>
      </c>
      <c r="B52" s="28">
        <f t="shared" si="1"/>
        <v>1299</v>
      </c>
      <c r="C52" s="28">
        <v>278.0</v>
      </c>
      <c r="D52" s="30">
        <v>162.5714286</v>
      </c>
    </row>
    <row r="53" ht="14.25" customHeight="1">
      <c r="A53" s="25">
        <v>43910.0</v>
      </c>
      <c r="B53" s="28">
        <f t="shared" si="1"/>
        <v>1687</v>
      </c>
      <c r="C53" s="28">
        <v>388.0</v>
      </c>
      <c r="D53" s="30">
        <v>209.2857143</v>
      </c>
    </row>
    <row r="54" ht="14.25" customHeight="1">
      <c r="A54" s="25">
        <v>43911.0</v>
      </c>
      <c r="B54" s="28">
        <f t="shared" si="1"/>
        <v>2009</v>
      </c>
      <c r="C54" s="28">
        <v>322.0</v>
      </c>
      <c r="D54" s="30">
        <v>244.8571429</v>
      </c>
    </row>
    <row r="55" ht="14.25" customHeight="1">
      <c r="A55" s="25">
        <v>43912.0</v>
      </c>
      <c r="B55" s="28">
        <f t="shared" si="1"/>
        <v>2295</v>
      </c>
      <c r="C55" s="28">
        <v>286.0</v>
      </c>
      <c r="D55" s="30">
        <v>276.0</v>
      </c>
    </row>
    <row r="56" ht="14.25" customHeight="1">
      <c r="A56" s="25">
        <v>43913.0</v>
      </c>
      <c r="B56" s="28">
        <f t="shared" si="1"/>
        <v>2904</v>
      </c>
      <c r="C56" s="28">
        <v>609.0</v>
      </c>
      <c r="D56" s="30">
        <v>341.5714286</v>
      </c>
    </row>
    <row r="57" ht="14.25" customHeight="1">
      <c r="A57" s="25">
        <v>43914.0</v>
      </c>
      <c r="B57" s="28">
        <f t="shared" si="1"/>
        <v>3622</v>
      </c>
      <c r="C57" s="28">
        <v>718.0</v>
      </c>
      <c r="D57" s="30">
        <v>408.5714286</v>
      </c>
    </row>
    <row r="58" ht="14.25" customHeight="1">
      <c r="A58" s="25">
        <v>43915.0</v>
      </c>
      <c r="B58" s="28">
        <f t="shared" si="1"/>
        <v>4368</v>
      </c>
      <c r="C58" s="28">
        <v>746.0</v>
      </c>
      <c r="D58" s="30">
        <v>478.1428571</v>
      </c>
    </row>
    <row r="59" ht="14.25" customHeight="1">
      <c r="A59" s="25">
        <v>43916.0</v>
      </c>
      <c r="B59" s="28">
        <f t="shared" si="1"/>
        <v>5303</v>
      </c>
      <c r="C59" s="28">
        <v>935.0</v>
      </c>
      <c r="D59" s="30">
        <v>572.0</v>
      </c>
    </row>
    <row r="60" ht="14.25" customHeight="1">
      <c r="A60" s="25">
        <v>43917.0</v>
      </c>
      <c r="B60" s="28">
        <f t="shared" si="1"/>
        <v>6246</v>
      </c>
      <c r="C60" s="28">
        <v>943.0</v>
      </c>
      <c r="D60" s="30">
        <v>651.2857143</v>
      </c>
    </row>
    <row r="61" ht="14.25" customHeight="1">
      <c r="A61" s="25">
        <v>43918.0</v>
      </c>
      <c r="B61" s="28">
        <f t="shared" si="1"/>
        <v>6900</v>
      </c>
      <c r="C61" s="28">
        <v>654.0</v>
      </c>
      <c r="D61" s="30">
        <v>698.7142857</v>
      </c>
    </row>
    <row r="62" ht="14.25" customHeight="1">
      <c r="A62" s="25">
        <v>43919.0</v>
      </c>
      <c r="B62" s="28">
        <f t="shared" si="1"/>
        <v>7423</v>
      </c>
      <c r="C62" s="28">
        <v>523.0</v>
      </c>
      <c r="D62" s="30">
        <v>732.5714286</v>
      </c>
    </row>
    <row r="63" ht="14.25" customHeight="1">
      <c r="A63" s="25">
        <v>43920.0</v>
      </c>
      <c r="B63" s="28">
        <f t="shared" si="1"/>
        <v>8661</v>
      </c>
      <c r="C63" s="28">
        <v>1238.0</v>
      </c>
      <c r="D63" s="30">
        <v>822.4285714</v>
      </c>
    </row>
    <row r="64" ht="14.25" customHeight="1">
      <c r="A64" s="25">
        <v>43921.0</v>
      </c>
      <c r="B64" s="28">
        <f t="shared" si="1"/>
        <v>9927</v>
      </c>
      <c r="C64" s="28">
        <v>1266.0</v>
      </c>
      <c r="D64" s="30">
        <v>900.7142857</v>
      </c>
    </row>
    <row r="65" ht="14.25" customHeight="1">
      <c r="A65" s="25">
        <v>43922.0</v>
      </c>
      <c r="B65" s="28">
        <f t="shared" si="1"/>
        <v>11265</v>
      </c>
      <c r="C65" s="28">
        <v>1338.0</v>
      </c>
      <c r="D65" s="30">
        <v>985.2857143</v>
      </c>
    </row>
    <row r="66" ht="14.25" customHeight="1">
      <c r="A66" s="25">
        <v>43923.0</v>
      </c>
      <c r="B66" s="28">
        <f t="shared" si="1"/>
        <v>12540</v>
      </c>
      <c r="C66" s="28">
        <v>1275.0</v>
      </c>
      <c r="D66" s="30">
        <v>1033.857143</v>
      </c>
    </row>
    <row r="67" ht="14.25" customHeight="1">
      <c r="A67" s="25">
        <v>43924.0</v>
      </c>
      <c r="B67" s="28">
        <f t="shared" si="1"/>
        <v>14020</v>
      </c>
      <c r="C67" s="28">
        <v>1480.0</v>
      </c>
      <c r="D67" s="30">
        <v>1110.571429</v>
      </c>
    </row>
    <row r="68" ht="14.25" customHeight="1">
      <c r="A68" s="25">
        <v>43925.0</v>
      </c>
      <c r="B68" s="28">
        <f t="shared" si="1"/>
        <v>15182</v>
      </c>
      <c r="C68" s="28">
        <v>1162.0</v>
      </c>
      <c r="D68" s="30">
        <v>1183.142857</v>
      </c>
    </row>
    <row r="69" ht="14.25" customHeight="1">
      <c r="A69" s="25">
        <v>43926.0</v>
      </c>
      <c r="B69" s="28">
        <f t="shared" si="1"/>
        <v>16159</v>
      </c>
      <c r="C69" s="28">
        <v>977.0</v>
      </c>
      <c r="D69" s="30">
        <v>1248.0</v>
      </c>
    </row>
    <row r="70" ht="14.25" customHeight="1">
      <c r="A70" s="25">
        <v>43927.0</v>
      </c>
      <c r="B70" s="28">
        <f t="shared" si="1"/>
        <v>18091</v>
      </c>
      <c r="C70" s="28">
        <v>1932.0</v>
      </c>
      <c r="D70" s="30">
        <v>1347.142857</v>
      </c>
    </row>
    <row r="71" ht="14.25" customHeight="1">
      <c r="A71" s="25">
        <v>43928.0</v>
      </c>
      <c r="B71" s="28">
        <f t="shared" si="1"/>
        <v>20112</v>
      </c>
      <c r="C71" s="28">
        <v>2021.0</v>
      </c>
      <c r="D71" s="30">
        <v>1455.0</v>
      </c>
    </row>
    <row r="72" ht="14.25" customHeight="1">
      <c r="A72" s="25">
        <v>43929.0</v>
      </c>
      <c r="B72" s="28">
        <f t="shared" si="1"/>
        <v>21976</v>
      </c>
      <c r="C72" s="28">
        <v>1864.0</v>
      </c>
      <c r="D72" s="30">
        <v>1530.142857</v>
      </c>
    </row>
    <row r="73" ht="14.25" customHeight="1">
      <c r="A73" s="25">
        <v>43930.0</v>
      </c>
      <c r="B73" s="28">
        <f t="shared" si="1"/>
        <v>23954</v>
      </c>
      <c r="C73" s="28">
        <v>1978.0</v>
      </c>
      <c r="D73" s="30">
        <v>1630.571429</v>
      </c>
    </row>
    <row r="74" ht="14.25" customHeight="1">
      <c r="A74" s="25">
        <v>43931.0</v>
      </c>
      <c r="B74" s="28">
        <f t="shared" si="1"/>
        <v>26009</v>
      </c>
      <c r="C74" s="28">
        <v>2055.0</v>
      </c>
      <c r="D74" s="30">
        <v>1712.714286</v>
      </c>
    </row>
    <row r="75" ht="14.25" customHeight="1">
      <c r="A75" s="25">
        <v>43932.0</v>
      </c>
      <c r="B75" s="28">
        <f t="shared" si="1"/>
        <v>27338</v>
      </c>
      <c r="C75" s="28">
        <v>1329.0</v>
      </c>
      <c r="D75" s="30">
        <v>1736.571429</v>
      </c>
    </row>
    <row r="76" ht="14.25" customHeight="1">
      <c r="A76" s="25">
        <v>43933.0</v>
      </c>
      <c r="B76" s="28">
        <f t="shared" si="1"/>
        <v>28268</v>
      </c>
      <c r="C76" s="28">
        <v>930.0</v>
      </c>
      <c r="D76" s="30">
        <v>1729.857143</v>
      </c>
    </row>
    <row r="77" ht="14.25" customHeight="1">
      <c r="A77" s="25">
        <v>43934.0</v>
      </c>
      <c r="B77" s="28">
        <f t="shared" si="1"/>
        <v>30254</v>
      </c>
      <c r="C77" s="28">
        <v>1986.0</v>
      </c>
      <c r="D77" s="30">
        <v>1737.571429</v>
      </c>
    </row>
    <row r="78" ht="14.25" customHeight="1">
      <c r="A78" s="25">
        <v>43935.0</v>
      </c>
      <c r="B78" s="28">
        <f t="shared" si="1"/>
        <v>33181</v>
      </c>
      <c r="C78" s="28">
        <v>2927.0</v>
      </c>
      <c r="D78" s="30">
        <v>1867.0</v>
      </c>
    </row>
    <row r="79" ht="14.25" customHeight="1">
      <c r="A79" s="25">
        <v>43936.0</v>
      </c>
      <c r="B79" s="28">
        <f t="shared" si="1"/>
        <v>35721</v>
      </c>
      <c r="C79" s="28">
        <v>2540.0</v>
      </c>
      <c r="D79" s="30">
        <v>1963.571429</v>
      </c>
    </row>
    <row r="80" ht="14.25" customHeight="1">
      <c r="A80" s="25">
        <v>43937.0</v>
      </c>
      <c r="B80" s="28">
        <f t="shared" si="1"/>
        <v>38107</v>
      </c>
      <c r="C80" s="28">
        <v>2386.0</v>
      </c>
      <c r="D80" s="30">
        <v>2021.857143</v>
      </c>
    </row>
    <row r="81" ht="14.25" customHeight="1">
      <c r="A81" s="25">
        <v>43938.0</v>
      </c>
      <c r="B81" s="28">
        <f t="shared" si="1"/>
        <v>41096</v>
      </c>
      <c r="C81" s="28">
        <v>2989.0</v>
      </c>
      <c r="D81" s="30">
        <v>2155.285714</v>
      </c>
    </row>
    <row r="82" ht="14.25" customHeight="1">
      <c r="A82" s="25">
        <v>43939.0</v>
      </c>
      <c r="B82" s="28">
        <f t="shared" si="1"/>
        <v>42576</v>
      </c>
      <c r="C82" s="28">
        <v>1480.0</v>
      </c>
      <c r="D82" s="30">
        <v>2176.857143</v>
      </c>
    </row>
    <row r="83" ht="14.25" customHeight="1">
      <c r="A83" s="25">
        <v>43940.0</v>
      </c>
      <c r="B83" s="28">
        <f t="shared" si="1"/>
        <v>43665</v>
      </c>
      <c r="C83" s="28">
        <v>1089.0</v>
      </c>
      <c r="D83" s="30">
        <v>2199.571429</v>
      </c>
    </row>
    <row r="84" ht="14.25" customHeight="1">
      <c r="A84" s="25">
        <v>43941.0</v>
      </c>
      <c r="B84" s="28">
        <f t="shared" si="1"/>
        <v>46350</v>
      </c>
      <c r="C84" s="28">
        <v>2685.0</v>
      </c>
      <c r="D84" s="30">
        <v>2299.428571</v>
      </c>
    </row>
    <row r="85" ht="14.25" customHeight="1">
      <c r="A85" s="25">
        <v>43942.0</v>
      </c>
      <c r="B85" s="28">
        <f t="shared" si="1"/>
        <v>48536</v>
      </c>
      <c r="C85" s="28">
        <v>2186.0</v>
      </c>
      <c r="D85" s="30">
        <v>2193.571429</v>
      </c>
    </row>
    <row r="86" ht="14.25" customHeight="1">
      <c r="A86" s="25">
        <v>43943.0</v>
      </c>
      <c r="B86" s="28">
        <f t="shared" si="1"/>
        <v>51239</v>
      </c>
      <c r="C86" s="28">
        <v>2703.0</v>
      </c>
      <c r="D86" s="30">
        <v>2216.857143</v>
      </c>
    </row>
    <row r="87" ht="14.25" customHeight="1">
      <c r="A87" s="25">
        <v>43944.0</v>
      </c>
      <c r="B87" s="28">
        <f t="shared" si="1"/>
        <v>53644</v>
      </c>
      <c r="C87" s="28">
        <v>2405.0</v>
      </c>
      <c r="D87" s="30">
        <v>2219.571429</v>
      </c>
    </row>
    <row r="88" ht="14.25" customHeight="1">
      <c r="A88" s="25">
        <v>43945.0</v>
      </c>
      <c r="B88" s="28">
        <f t="shared" si="1"/>
        <v>55918</v>
      </c>
      <c r="C88" s="28">
        <v>2274.0</v>
      </c>
      <c r="D88" s="30">
        <v>2117.428571</v>
      </c>
    </row>
    <row r="89" ht="14.25" customHeight="1">
      <c r="A89" s="25">
        <v>43946.0</v>
      </c>
      <c r="B89" s="28">
        <f t="shared" si="1"/>
        <v>57410</v>
      </c>
      <c r="C89" s="28">
        <v>1492.0</v>
      </c>
      <c r="D89" s="30">
        <v>2119.142857</v>
      </c>
    </row>
    <row r="90" ht="14.25" customHeight="1">
      <c r="A90" s="25">
        <v>43947.0</v>
      </c>
      <c r="B90" s="28">
        <f t="shared" si="1"/>
        <v>58254</v>
      </c>
      <c r="C90" s="28">
        <v>844.0</v>
      </c>
      <c r="D90" s="30">
        <v>2084.142857</v>
      </c>
    </row>
    <row r="91" ht="14.25" customHeight="1">
      <c r="A91" s="25">
        <v>43948.0</v>
      </c>
      <c r="B91" s="28">
        <f t="shared" si="1"/>
        <v>60382</v>
      </c>
      <c r="C91" s="28">
        <v>2128.0</v>
      </c>
      <c r="D91" s="30">
        <v>2004.571429</v>
      </c>
    </row>
    <row r="92" ht="14.25" customHeight="1">
      <c r="A92" s="25">
        <v>43949.0</v>
      </c>
      <c r="B92" s="28">
        <f t="shared" si="1"/>
        <v>62485</v>
      </c>
      <c r="C92" s="28">
        <v>2103.0</v>
      </c>
      <c r="D92" s="30">
        <v>1992.714286</v>
      </c>
    </row>
    <row r="93" ht="14.25" customHeight="1">
      <c r="A93" s="25">
        <v>43950.0</v>
      </c>
      <c r="B93" s="28">
        <f t="shared" si="1"/>
        <v>64670</v>
      </c>
      <c r="C93" s="28">
        <v>2185.0</v>
      </c>
      <c r="D93" s="30">
        <v>1918.714286</v>
      </c>
    </row>
    <row r="94" ht="14.25" customHeight="1">
      <c r="A94" s="25">
        <v>43951.0</v>
      </c>
      <c r="B94" s="28">
        <f t="shared" si="1"/>
        <v>66717</v>
      </c>
      <c r="C94" s="28">
        <v>2047.0</v>
      </c>
      <c r="D94" s="30">
        <v>1867.571429</v>
      </c>
    </row>
    <row r="95" ht="14.25" customHeight="1">
      <c r="A95" s="25">
        <v>43952.0</v>
      </c>
      <c r="B95" s="28">
        <f t="shared" si="1"/>
        <v>68798</v>
      </c>
      <c r="C95" s="28">
        <v>2081.0</v>
      </c>
      <c r="D95" s="30">
        <v>1840.0</v>
      </c>
    </row>
    <row r="96" ht="14.25" customHeight="1">
      <c r="A96" s="25">
        <v>43953.0</v>
      </c>
      <c r="B96" s="28">
        <f t="shared" si="1"/>
        <v>69827</v>
      </c>
      <c r="C96" s="28">
        <v>1029.0</v>
      </c>
      <c r="D96" s="30">
        <v>1773.857143</v>
      </c>
    </row>
    <row r="97" ht="14.25" customHeight="1">
      <c r="A97" s="25">
        <v>43954.0</v>
      </c>
      <c r="B97" s="28">
        <f t="shared" si="1"/>
        <v>70560</v>
      </c>
      <c r="C97" s="28">
        <v>733.0</v>
      </c>
      <c r="D97" s="30">
        <v>1758.0</v>
      </c>
    </row>
    <row r="98" ht="14.25" customHeight="1">
      <c r="A98" s="25">
        <v>43955.0</v>
      </c>
      <c r="B98" s="28">
        <f t="shared" si="1"/>
        <v>72438</v>
      </c>
      <c r="C98" s="28">
        <v>1878.0</v>
      </c>
      <c r="D98" s="30">
        <v>1722.285714</v>
      </c>
    </row>
    <row r="99" ht="14.25" customHeight="1">
      <c r="A99" s="25">
        <v>43956.0</v>
      </c>
      <c r="B99" s="28">
        <f t="shared" si="1"/>
        <v>74171</v>
      </c>
      <c r="C99" s="28">
        <v>1733.0</v>
      </c>
      <c r="D99" s="30">
        <v>1669.428571</v>
      </c>
    </row>
    <row r="100" ht="14.25" customHeight="1">
      <c r="A100" s="25">
        <v>43957.0</v>
      </c>
      <c r="B100" s="28">
        <f t="shared" si="1"/>
        <v>75869</v>
      </c>
      <c r="C100" s="28">
        <v>1698.0</v>
      </c>
      <c r="D100" s="30">
        <v>1599.857143</v>
      </c>
    </row>
    <row r="101" ht="14.25" customHeight="1">
      <c r="A101" s="25">
        <v>43958.0</v>
      </c>
      <c r="B101" s="28">
        <f t="shared" si="1"/>
        <v>77546</v>
      </c>
      <c r="C101" s="28">
        <v>1677.0</v>
      </c>
      <c r="D101" s="30">
        <v>1547.0</v>
      </c>
    </row>
    <row r="102" ht="14.25" customHeight="1">
      <c r="A102" s="25">
        <v>43959.0</v>
      </c>
      <c r="B102" s="28">
        <f t="shared" si="1"/>
        <v>78999</v>
      </c>
      <c r="C102" s="28">
        <v>1453.0</v>
      </c>
      <c r="D102" s="30">
        <v>1457.285714</v>
      </c>
    </row>
    <row r="103" ht="14.25" customHeight="1">
      <c r="A103" s="25">
        <v>43960.0</v>
      </c>
      <c r="B103" s="28">
        <f t="shared" si="1"/>
        <v>79681</v>
      </c>
      <c r="C103" s="28">
        <v>682.0</v>
      </c>
      <c r="D103" s="30">
        <v>1407.714286</v>
      </c>
    </row>
    <row r="104" ht="14.25" customHeight="1">
      <c r="A104" s="25">
        <v>43961.0</v>
      </c>
      <c r="B104" s="28">
        <f t="shared" si="1"/>
        <v>80066</v>
      </c>
      <c r="C104" s="28">
        <v>385.0</v>
      </c>
      <c r="D104" s="30">
        <v>1358.0</v>
      </c>
    </row>
    <row r="105" ht="14.25" customHeight="1">
      <c r="A105" s="25">
        <v>43962.0</v>
      </c>
      <c r="B105" s="28">
        <f t="shared" si="1"/>
        <v>81371</v>
      </c>
      <c r="C105" s="28">
        <v>1305.0</v>
      </c>
      <c r="D105" s="30">
        <v>1276.142857</v>
      </c>
    </row>
    <row r="106" ht="14.25" customHeight="1">
      <c r="A106" s="25">
        <v>43963.0</v>
      </c>
      <c r="B106" s="28">
        <f t="shared" si="1"/>
        <v>82821</v>
      </c>
      <c r="C106" s="28">
        <v>1450.0</v>
      </c>
      <c r="D106" s="30">
        <v>1235.714286</v>
      </c>
    </row>
    <row r="107" ht="14.25" customHeight="1">
      <c r="A107" s="25">
        <v>43964.0</v>
      </c>
      <c r="B107" s="28">
        <f t="shared" si="1"/>
        <v>84132</v>
      </c>
      <c r="C107" s="28">
        <v>1311.0</v>
      </c>
      <c r="D107" s="30">
        <v>1180.428571</v>
      </c>
    </row>
    <row r="108" ht="14.25" customHeight="1">
      <c r="A108" s="25">
        <v>43965.0</v>
      </c>
      <c r="B108" s="28">
        <f t="shared" si="1"/>
        <v>85447</v>
      </c>
      <c r="C108" s="28">
        <v>1315.0</v>
      </c>
      <c r="D108" s="30">
        <v>1128.714286</v>
      </c>
    </row>
    <row r="109" ht="14.25" customHeight="1">
      <c r="A109" s="25">
        <v>43966.0</v>
      </c>
      <c r="B109" s="28">
        <f t="shared" si="1"/>
        <v>86551</v>
      </c>
      <c r="C109" s="28">
        <v>1104.0</v>
      </c>
      <c r="D109" s="30">
        <v>1079.0</v>
      </c>
    </row>
    <row r="110" ht="14.25" customHeight="1">
      <c r="A110" s="25">
        <v>43967.0</v>
      </c>
      <c r="B110" s="28">
        <f t="shared" si="1"/>
        <v>87196</v>
      </c>
      <c r="C110" s="28">
        <v>645.0</v>
      </c>
      <c r="D110" s="30">
        <v>1073.714286</v>
      </c>
    </row>
    <row r="111" ht="14.25" customHeight="1">
      <c r="A111" s="25">
        <v>43968.0</v>
      </c>
      <c r="B111" s="28">
        <f t="shared" si="1"/>
        <v>87559</v>
      </c>
      <c r="C111" s="28">
        <v>363.0</v>
      </c>
      <c r="D111" s="30">
        <v>1070.571429</v>
      </c>
    </row>
    <row r="112" ht="14.25" customHeight="1">
      <c r="A112" s="25">
        <v>43969.0</v>
      </c>
      <c r="B112" s="28">
        <f t="shared" si="1"/>
        <v>88870</v>
      </c>
      <c r="C112" s="28">
        <v>1311.0</v>
      </c>
      <c r="D112" s="30">
        <v>1071.428571</v>
      </c>
    </row>
    <row r="113" ht="14.25" customHeight="1">
      <c r="A113" s="25">
        <v>43970.0</v>
      </c>
      <c r="B113" s="28">
        <f t="shared" si="1"/>
        <v>89943</v>
      </c>
      <c r="C113" s="28">
        <v>1073.0</v>
      </c>
      <c r="D113" s="30">
        <v>1017.571429</v>
      </c>
    </row>
    <row r="114" ht="14.25" customHeight="1">
      <c r="A114" s="25">
        <v>43971.0</v>
      </c>
      <c r="B114" s="28">
        <f t="shared" si="1"/>
        <v>90954</v>
      </c>
      <c r="C114" s="28">
        <v>1011.0</v>
      </c>
      <c r="D114" s="30">
        <v>974.7142857</v>
      </c>
    </row>
    <row r="115" ht="14.25" customHeight="1">
      <c r="A115" s="25">
        <v>43972.0</v>
      </c>
      <c r="B115" s="28">
        <f t="shared" si="1"/>
        <v>91917</v>
      </c>
      <c r="C115" s="28">
        <v>963.0</v>
      </c>
      <c r="D115" s="30">
        <v>924.4285714</v>
      </c>
    </row>
    <row r="116" ht="14.25" customHeight="1">
      <c r="A116" s="25">
        <v>43973.0</v>
      </c>
      <c r="B116" s="28">
        <f t="shared" si="1"/>
        <v>92779</v>
      </c>
      <c r="C116" s="28">
        <v>862.0</v>
      </c>
      <c r="D116" s="30">
        <v>889.7142857</v>
      </c>
    </row>
    <row r="117" ht="14.25" customHeight="1">
      <c r="A117" s="25">
        <v>43974.0</v>
      </c>
      <c r="B117" s="28">
        <f t="shared" si="1"/>
        <v>93166</v>
      </c>
      <c r="C117" s="28">
        <v>387.0</v>
      </c>
      <c r="D117" s="30">
        <v>852.8571429</v>
      </c>
    </row>
    <row r="118" ht="14.25" customHeight="1">
      <c r="A118" s="25">
        <v>43975.0</v>
      </c>
      <c r="B118" s="28">
        <f t="shared" si="1"/>
        <v>93467</v>
      </c>
      <c r="C118" s="28">
        <v>301.0</v>
      </c>
      <c r="D118" s="30">
        <v>844.0</v>
      </c>
    </row>
    <row r="119" ht="14.25" customHeight="1">
      <c r="A119" s="25">
        <v>43976.0</v>
      </c>
      <c r="B119" s="28">
        <f t="shared" si="1"/>
        <v>93665</v>
      </c>
      <c r="C119" s="28">
        <v>198.0</v>
      </c>
      <c r="D119" s="30">
        <v>685.0</v>
      </c>
    </row>
    <row r="120" ht="14.25" customHeight="1">
      <c r="A120" s="25">
        <v>43977.0</v>
      </c>
      <c r="B120" s="28">
        <f t="shared" si="1"/>
        <v>94529</v>
      </c>
      <c r="C120" s="28">
        <v>864.0</v>
      </c>
      <c r="D120" s="30">
        <v>655.1428571</v>
      </c>
    </row>
    <row r="121" ht="14.25" customHeight="1">
      <c r="A121" s="25">
        <v>43978.0</v>
      </c>
      <c r="B121" s="28">
        <f t="shared" si="1"/>
        <v>95216</v>
      </c>
      <c r="C121" s="28">
        <v>687.0</v>
      </c>
      <c r="D121" s="30">
        <v>608.8571429</v>
      </c>
    </row>
    <row r="122" ht="14.25" customHeight="1">
      <c r="A122" s="25">
        <v>43979.0</v>
      </c>
      <c r="B122" s="28">
        <f t="shared" si="1"/>
        <v>95855</v>
      </c>
      <c r="C122" s="28">
        <v>639.0</v>
      </c>
      <c r="D122" s="30">
        <v>562.5714286</v>
      </c>
    </row>
    <row r="123" ht="14.25" customHeight="1">
      <c r="A123" s="25">
        <v>43980.0</v>
      </c>
      <c r="B123" s="28">
        <f t="shared" si="1"/>
        <v>96385</v>
      </c>
      <c r="C123" s="28">
        <v>530.0</v>
      </c>
      <c r="D123" s="30">
        <v>515.1428571</v>
      </c>
    </row>
    <row r="124" ht="14.25" customHeight="1">
      <c r="A124" s="25">
        <v>43981.0</v>
      </c>
      <c r="B124" s="28">
        <f t="shared" si="1"/>
        <v>96656</v>
      </c>
      <c r="C124" s="28">
        <v>271.0</v>
      </c>
      <c r="D124" s="30">
        <v>498.5714286</v>
      </c>
    </row>
    <row r="125" ht="14.25" customHeight="1">
      <c r="A125" s="25">
        <v>43982.0</v>
      </c>
      <c r="B125" s="28">
        <f t="shared" si="1"/>
        <v>96817</v>
      </c>
      <c r="C125" s="28">
        <v>161.0</v>
      </c>
      <c r="D125" s="30">
        <v>478.5714286</v>
      </c>
    </row>
    <row r="126" ht="14.25" customHeight="1">
      <c r="A126" s="25">
        <v>43983.0</v>
      </c>
      <c r="B126" s="28">
        <f t="shared" si="1"/>
        <v>97325</v>
      </c>
      <c r="C126" s="28">
        <v>508.0</v>
      </c>
      <c r="D126" s="30">
        <v>522.8571429</v>
      </c>
    </row>
    <row r="127" ht="14.25" customHeight="1">
      <c r="A127" s="25">
        <v>43984.0</v>
      </c>
      <c r="B127" s="28">
        <f t="shared" si="1"/>
        <v>97772</v>
      </c>
      <c r="C127" s="28">
        <v>447.0</v>
      </c>
      <c r="D127" s="30">
        <v>463.2857143</v>
      </c>
    </row>
    <row r="128" ht="14.25" customHeight="1">
      <c r="A128" s="25">
        <v>43985.0</v>
      </c>
      <c r="B128" s="28">
        <f t="shared" si="1"/>
        <v>98231</v>
      </c>
      <c r="C128" s="28">
        <v>459.0</v>
      </c>
      <c r="D128" s="30">
        <v>430.7142857</v>
      </c>
    </row>
    <row r="129" ht="14.25" customHeight="1">
      <c r="A129" s="25">
        <v>43986.0</v>
      </c>
      <c r="B129" s="28">
        <f t="shared" si="1"/>
        <v>98609</v>
      </c>
      <c r="C129" s="28">
        <v>378.0</v>
      </c>
      <c r="D129" s="30">
        <v>393.4285714</v>
      </c>
    </row>
    <row r="130" ht="14.25" customHeight="1">
      <c r="A130" s="25">
        <v>43987.0</v>
      </c>
      <c r="B130" s="28">
        <f t="shared" si="1"/>
        <v>98946</v>
      </c>
      <c r="C130" s="28">
        <v>337.0</v>
      </c>
      <c r="D130" s="30">
        <v>365.8571429</v>
      </c>
    </row>
    <row r="131" ht="14.25" customHeight="1">
      <c r="A131" s="25">
        <v>43988.0</v>
      </c>
      <c r="B131" s="28">
        <f t="shared" si="1"/>
        <v>99094</v>
      </c>
      <c r="C131" s="28">
        <v>148.0</v>
      </c>
      <c r="D131" s="30">
        <v>348.2857143</v>
      </c>
    </row>
    <row r="132" ht="14.25" customHeight="1">
      <c r="A132" s="25">
        <v>43989.0</v>
      </c>
      <c r="B132" s="28">
        <f t="shared" si="1"/>
        <v>99245</v>
      </c>
      <c r="C132" s="28">
        <v>151.0</v>
      </c>
      <c r="D132" s="30">
        <v>346.8571429</v>
      </c>
    </row>
    <row r="133" ht="14.25" customHeight="1">
      <c r="A133" s="25">
        <v>43990.0</v>
      </c>
      <c r="B133" s="28">
        <f t="shared" si="1"/>
        <v>99597</v>
      </c>
      <c r="C133" s="28">
        <v>352.0</v>
      </c>
      <c r="D133" s="30">
        <v>324.5714286</v>
      </c>
    </row>
    <row r="134" ht="14.25" customHeight="1">
      <c r="A134" s="25">
        <v>43991.0</v>
      </c>
      <c r="B134" s="28">
        <f t="shared" si="1"/>
        <v>99940</v>
      </c>
      <c r="C134" s="28">
        <v>343.0</v>
      </c>
      <c r="D134" s="30">
        <v>309.7142857</v>
      </c>
    </row>
    <row r="135" ht="14.25" customHeight="1">
      <c r="A135" s="25">
        <v>43992.0</v>
      </c>
      <c r="B135" s="28">
        <f t="shared" si="1"/>
        <v>100199</v>
      </c>
      <c r="C135" s="28">
        <v>259.0</v>
      </c>
      <c r="D135" s="30">
        <v>281.1428571</v>
      </c>
    </row>
    <row r="136" ht="14.25" customHeight="1">
      <c r="A136" s="25">
        <v>43993.0</v>
      </c>
      <c r="B136" s="28">
        <f t="shared" si="1"/>
        <v>100425</v>
      </c>
      <c r="C136" s="28">
        <v>226.0</v>
      </c>
      <c r="D136" s="30">
        <v>259.4285714</v>
      </c>
    </row>
    <row r="137" ht="14.25" customHeight="1">
      <c r="A137" s="25">
        <v>43994.0</v>
      </c>
      <c r="B137" s="28">
        <f t="shared" si="1"/>
        <v>100679</v>
      </c>
      <c r="C137" s="28">
        <v>254.0</v>
      </c>
      <c r="D137" s="30">
        <v>247.5714286</v>
      </c>
    </row>
    <row r="138" ht="14.25" customHeight="1">
      <c r="A138" s="25">
        <v>43995.0</v>
      </c>
      <c r="B138" s="28">
        <f t="shared" si="1"/>
        <v>100776</v>
      </c>
      <c r="C138" s="28">
        <v>97.0</v>
      </c>
      <c r="D138" s="30">
        <v>240.2857143</v>
      </c>
    </row>
    <row r="139" ht="14.25" customHeight="1">
      <c r="A139" s="25">
        <v>43996.0</v>
      </c>
      <c r="B139" s="28">
        <f t="shared" si="1"/>
        <v>100852</v>
      </c>
      <c r="C139" s="28">
        <v>76.0</v>
      </c>
      <c r="D139" s="30">
        <v>229.5714286</v>
      </c>
    </row>
    <row r="140" ht="14.25" customHeight="1">
      <c r="A140" s="25">
        <v>43997.0</v>
      </c>
      <c r="B140" s="28">
        <f t="shared" si="1"/>
        <v>101087</v>
      </c>
      <c r="C140" s="28">
        <v>235.0</v>
      </c>
      <c r="D140" s="30">
        <v>212.8571429</v>
      </c>
    </row>
    <row r="141" ht="14.25" customHeight="1">
      <c r="A141" s="25">
        <v>43998.0</v>
      </c>
      <c r="B141" s="28">
        <f t="shared" si="1"/>
        <v>101285</v>
      </c>
      <c r="C141" s="28">
        <v>198.0</v>
      </c>
      <c r="D141" s="30">
        <v>192.1428571</v>
      </c>
    </row>
    <row r="142" ht="14.25" customHeight="1">
      <c r="A142" s="25">
        <v>43999.0</v>
      </c>
      <c r="B142" s="28">
        <f t="shared" si="1"/>
        <v>101533</v>
      </c>
      <c r="C142" s="28">
        <v>248.0</v>
      </c>
      <c r="D142" s="30">
        <v>190.5714286</v>
      </c>
    </row>
    <row r="143" ht="14.25" customHeight="1">
      <c r="A143" s="25">
        <v>44000.0</v>
      </c>
      <c r="B143" s="28">
        <f t="shared" si="1"/>
        <v>101773</v>
      </c>
      <c r="C143" s="28">
        <v>240.0</v>
      </c>
      <c r="D143" s="30">
        <v>192.5714286</v>
      </c>
    </row>
    <row r="144" ht="14.25" customHeight="1">
      <c r="A144" s="25">
        <v>44001.0</v>
      </c>
      <c r="B144" s="28">
        <f t="shared" si="1"/>
        <v>101948</v>
      </c>
      <c r="C144" s="28">
        <v>175.0</v>
      </c>
      <c r="D144" s="30">
        <v>181.2857143</v>
      </c>
    </row>
    <row r="145" ht="14.25" customHeight="1">
      <c r="A145" s="25">
        <v>44002.0</v>
      </c>
      <c r="B145" s="28">
        <f t="shared" si="1"/>
        <v>102041</v>
      </c>
      <c r="C145" s="28">
        <v>93.0</v>
      </c>
      <c r="D145" s="30">
        <v>180.7142857</v>
      </c>
    </row>
    <row r="146" ht="14.25" customHeight="1">
      <c r="A146" s="25">
        <v>44003.0</v>
      </c>
      <c r="B146" s="28">
        <f t="shared" si="1"/>
        <v>102120</v>
      </c>
      <c r="C146" s="28">
        <v>79.0</v>
      </c>
      <c r="D146" s="30">
        <v>181.1428571</v>
      </c>
    </row>
    <row r="147" ht="14.25" customHeight="1">
      <c r="A147" s="25">
        <v>44004.0</v>
      </c>
      <c r="B147" s="28">
        <f t="shared" si="1"/>
        <v>102344</v>
      </c>
      <c r="C147" s="28">
        <v>224.0</v>
      </c>
      <c r="D147" s="30">
        <v>179.5714286</v>
      </c>
    </row>
    <row r="148" ht="14.25" customHeight="1">
      <c r="A148" s="25">
        <v>44005.0</v>
      </c>
      <c r="B148" s="28">
        <f t="shared" si="1"/>
        <v>102533</v>
      </c>
      <c r="C148" s="28">
        <v>189.0</v>
      </c>
      <c r="D148" s="30">
        <v>178.2857143</v>
      </c>
    </row>
    <row r="149" ht="14.25" customHeight="1">
      <c r="A149" s="25">
        <v>44006.0</v>
      </c>
      <c r="B149" s="28">
        <f t="shared" si="1"/>
        <v>102743</v>
      </c>
      <c r="C149" s="28">
        <v>210.0</v>
      </c>
      <c r="D149" s="30">
        <v>172.8571429</v>
      </c>
    </row>
    <row r="150" ht="14.25" customHeight="1">
      <c r="A150" s="25">
        <v>44007.0</v>
      </c>
      <c r="B150" s="28">
        <f t="shared" si="1"/>
        <v>102949</v>
      </c>
      <c r="C150" s="28">
        <v>206.0</v>
      </c>
      <c r="D150" s="30">
        <v>168.0</v>
      </c>
    </row>
    <row r="151" ht="14.25" customHeight="1">
      <c r="A151" s="25">
        <v>44008.0</v>
      </c>
      <c r="B151" s="28">
        <f t="shared" si="1"/>
        <v>103147</v>
      </c>
      <c r="C151" s="28">
        <v>198.0</v>
      </c>
      <c r="D151" s="30">
        <v>171.2857143</v>
      </c>
    </row>
    <row r="152" ht="14.25" customHeight="1">
      <c r="A152" s="25">
        <v>44009.0</v>
      </c>
      <c r="B152" s="28">
        <f t="shared" si="1"/>
        <v>103281</v>
      </c>
      <c r="C152" s="28">
        <v>134.0</v>
      </c>
      <c r="D152" s="30">
        <v>177.1428571</v>
      </c>
    </row>
    <row r="153" ht="14.25" customHeight="1">
      <c r="A153" s="25">
        <v>44010.0</v>
      </c>
      <c r="B153" s="28">
        <f t="shared" si="1"/>
        <v>103352</v>
      </c>
      <c r="C153" s="28">
        <v>71.0</v>
      </c>
      <c r="D153" s="30">
        <v>176.0</v>
      </c>
    </row>
    <row r="154" ht="14.25" customHeight="1">
      <c r="A154" s="25">
        <v>44011.0</v>
      </c>
      <c r="B154" s="28">
        <f t="shared" si="1"/>
        <v>103557</v>
      </c>
      <c r="C154" s="28">
        <v>205.0</v>
      </c>
      <c r="D154" s="30">
        <v>173.2857143</v>
      </c>
    </row>
    <row r="155" ht="14.25" customHeight="1">
      <c r="A155" s="25">
        <v>44012.0</v>
      </c>
      <c r="B155" s="28">
        <f t="shared" si="1"/>
        <v>103777</v>
      </c>
      <c r="C155" s="28">
        <v>220.0</v>
      </c>
      <c r="D155" s="30">
        <v>177.7142857</v>
      </c>
    </row>
    <row r="156" ht="14.25" customHeight="1">
      <c r="A156" s="25">
        <v>44013.0</v>
      </c>
      <c r="B156" s="28">
        <f t="shared" si="1"/>
        <v>103993</v>
      </c>
      <c r="C156" s="28">
        <v>216.0</v>
      </c>
      <c r="D156" s="30">
        <v>178.5714286</v>
      </c>
    </row>
    <row r="157" ht="14.25" customHeight="1">
      <c r="A157" s="25">
        <v>44014.0</v>
      </c>
      <c r="B157" s="28">
        <f t="shared" si="1"/>
        <v>104219</v>
      </c>
      <c r="C157" s="28">
        <v>226.0</v>
      </c>
      <c r="D157" s="30">
        <v>181.4285714</v>
      </c>
    </row>
    <row r="158" ht="14.25" customHeight="1">
      <c r="A158" s="25">
        <v>44015.0</v>
      </c>
      <c r="B158" s="28">
        <f t="shared" si="1"/>
        <v>104318</v>
      </c>
      <c r="C158" s="28">
        <v>99.0</v>
      </c>
      <c r="D158" s="30">
        <v>167.2857143</v>
      </c>
    </row>
    <row r="159" ht="14.25" customHeight="1">
      <c r="A159" s="25">
        <v>44016.0</v>
      </c>
      <c r="B159" s="28">
        <f t="shared" si="1"/>
        <v>104378</v>
      </c>
      <c r="C159" s="28">
        <v>60.0</v>
      </c>
      <c r="D159" s="30">
        <v>156.7142857</v>
      </c>
    </row>
    <row r="160" ht="14.25" customHeight="1">
      <c r="A160" s="25">
        <v>44017.0</v>
      </c>
      <c r="B160" s="28">
        <f t="shared" si="1"/>
        <v>104479</v>
      </c>
      <c r="C160" s="28">
        <v>101.0</v>
      </c>
      <c r="D160" s="30">
        <v>161.0</v>
      </c>
    </row>
    <row r="161" ht="14.25" customHeight="1">
      <c r="A161" s="25">
        <v>44018.0</v>
      </c>
      <c r="B161" s="28">
        <f t="shared" si="1"/>
        <v>104716</v>
      </c>
      <c r="C161" s="28">
        <v>237.0</v>
      </c>
      <c r="D161" s="30">
        <v>165.5714286</v>
      </c>
    </row>
    <row r="162" ht="14.25" customHeight="1">
      <c r="A162" s="25">
        <v>44019.0</v>
      </c>
      <c r="B162" s="28">
        <f t="shared" si="1"/>
        <v>104957</v>
      </c>
      <c r="C162" s="28">
        <v>241.0</v>
      </c>
      <c r="D162" s="30">
        <v>168.5714286</v>
      </c>
    </row>
    <row r="163" ht="14.25" customHeight="1">
      <c r="A163" s="25">
        <v>44020.0</v>
      </c>
      <c r="B163" s="28">
        <f t="shared" si="1"/>
        <v>105173</v>
      </c>
      <c r="C163" s="28">
        <v>216.0</v>
      </c>
      <c r="D163" s="30">
        <v>168.5714286</v>
      </c>
    </row>
    <row r="164" ht="14.25" customHeight="1">
      <c r="A164" s="25">
        <v>44021.0</v>
      </c>
      <c r="B164" s="28">
        <f t="shared" si="1"/>
        <v>105427</v>
      </c>
      <c r="C164" s="28">
        <v>254.0</v>
      </c>
      <c r="D164" s="30">
        <v>172.5714286</v>
      </c>
    </row>
    <row r="165" ht="14.25" customHeight="1">
      <c r="A165" s="25">
        <v>44022.0</v>
      </c>
      <c r="B165" s="28">
        <f t="shared" si="1"/>
        <v>105655</v>
      </c>
      <c r="C165" s="28">
        <v>228.0</v>
      </c>
      <c r="D165" s="30">
        <v>191.0</v>
      </c>
    </row>
    <row r="166" ht="14.25" customHeight="1">
      <c r="A166" s="25">
        <v>44023.0</v>
      </c>
      <c r="B166" s="28">
        <f t="shared" si="1"/>
        <v>105772</v>
      </c>
      <c r="C166" s="28">
        <v>117.0</v>
      </c>
      <c r="D166" s="30">
        <v>199.1428571</v>
      </c>
    </row>
    <row r="167" ht="14.25" customHeight="1">
      <c r="A167" s="25">
        <v>44024.0</v>
      </c>
      <c r="B167" s="28">
        <f t="shared" si="1"/>
        <v>105859</v>
      </c>
      <c r="C167" s="28">
        <v>87.0</v>
      </c>
      <c r="D167" s="30">
        <v>197.1428571</v>
      </c>
    </row>
    <row r="168" ht="14.25" customHeight="1">
      <c r="A168" s="25">
        <v>44025.0</v>
      </c>
      <c r="B168" s="28">
        <f t="shared" si="1"/>
        <v>106125</v>
      </c>
      <c r="C168" s="28">
        <v>266.0</v>
      </c>
      <c r="D168" s="30">
        <v>201.2857143</v>
      </c>
    </row>
    <row r="169" ht="14.25" customHeight="1">
      <c r="A169" s="25">
        <v>44026.0</v>
      </c>
      <c r="B169" s="28">
        <f t="shared" si="1"/>
        <v>106357</v>
      </c>
      <c r="C169" s="28">
        <v>232.0</v>
      </c>
      <c r="D169" s="30">
        <v>200.0</v>
      </c>
    </row>
    <row r="170" ht="14.25" customHeight="1">
      <c r="A170" s="25">
        <v>44027.0</v>
      </c>
      <c r="B170" s="28">
        <f t="shared" si="1"/>
        <v>106655</v>
      </c>
      <c r="C170" s="28">
        <v>298.0</v>
      </c>
      <c r="D170" s="30">
        <v>211.7142857</v>
      </c>
    </row>
    <row r="171" ht="14.25" customHeight="1">
      <c r="A171" s="25">
        <v>44028.0</v>
      </c>
      <c r="B171" s="28">
        <f t="shared" si="1"/>
        <v>106900</v>
      </c>
      <c r="C171" s="28">
        <v>245.0</v>
      </c>
      <c r="D171" s="30">
        <v>210.2857143</v>
      </c>
    </row>
    <row r="172" ht="14.25" customHeight="1">
      <c r="A172" s="25">
        <v>44029.0</v>
      </c>
      <c r="B172" s="28">
        <f t="shared" si="1"/>
        <v>107127</v>
      </c>
      <c r="C172" s="28">
        <v>227.0</v>
      </c>
      <c r="D172" s="30">
        <v>210.1428571</v>
      </c>
    </row>
    <row r="173" ht="14.25" customHeight="1">
      <c r="A173" s="25">
        <v>44030.0</v>
      </c>
      <c r="B173" s="28">
        <f t="shared" si="1"/>
        <v>107255</v>
      </c>
      <c r="C173" s="28">
        <v>128.0</v>
      </c>
      <c r="D173" s="30">
        <v>211.7142857</v>
      </c>
    </row>
    <row r="174" ht="14.25" customHeight="1">
      <c r="A174" s="25">
        <v>44031.0</v>
      </c>
      <c r="B174" s="28">
        <f t="shared" si="1"/>
        <v>107329</v>
      </c>
      <c r="C174" s="28">
        <v>74.0</v>
      </c>
      <c r="D174" s="30">
        <v>209.8571429</v>
      </c>
    </row>
    <row r="175" ht="14.25" customHeight="1">
      <c r="A175" s="25">
        <v>44032.0</v>
      </c>
      <c r="B175" s="28">
        <f t="shared" si="1"/>
        <v>107608</v>
      </c>
      <c r="C175" s="28">
        <v>279.0</v>
      </c>
      <c r="D175" s="30">
        <v>211.7142857</v>
      </c>
    </row>
    <row r="176" ht="14.25" customHeight="1">
      <c r="A176" s="25">
        <v>44033.0</v>
      </c>
      <c r="B176" s="28">
        <f t="shared" si="1"/>
        <v>107863</v>
      </c>
      <c r="C176" s="28">
        <v>255.0</v>
      </c>
      <c r="D176" s="30">
        <v>215.0</v>
      </c>
    </row>
    <row r="177" ht="14.25" customHeight="1">
      <c r="A177" s="25">
        <v>44034.0</v>
      </c>
      <c r="B177" s="28">
        <f t="shared" si="1"/>
        <v>108121</v>
      </c>
      <c r="C177" s="28">
        <v>258.0</v>
      </c>
      <c r="D177" s="30">
        <v>209.2857143</v>
      </c>
    </row>
    <row r="178" ht="14.25" customHeight="1">
      <c r="A178" s="25">
        <v>44035.0</v>
      </c>
      <c r="B178" s="28">
        <f t="shared" si="1"/>
        <v>108379</v>
      </c>
      <c r="C178" s="28">
        <v>258.0</v>
      </c>
      <c r="D178" s="30">
        <v>211.2857143</v>
      </c>
    </row>
    <row r="179" ht="14.25" customHeight="1">
      <c r="A179" s="25">
        <v>44036.0</v>
      </c>
      <c r="B179" s="28">
        <f t="shared" si="1"/>
        <v>108636</v>
      </c>
      <c r="C179" s="28">
        <v>257.0</v>
      </c>
      <c r="D179" s="30">
        <v>215.5714286</v>
      </c>
    </row>
    <row r="180" ht="14.25" customHeight="1">
      <c r="A180" s="25">
        <v>44037.0</v>
      </c>
      <c r="B180" s="28">
        <f t="shared" si="1"/>
        <v>108795</v>
      </c>
      <c r="C180" s="28">
        <v>159.0</v>
      </c>
      <c r="D180" s="30">
        <v>220.0</v>
      </c>
    </row>
    <row r="181" ht="14.25" customHeight="1">
      <c r="A181" s="25">
        <v>44038.0</v>
      </c>
      <c r="B181" s="28">
        <f t="shared" si="1"/>
        <v>108896</v>
      </c>
      <c r="C181" s="28">
        <v>101.0</v>
      </c>
      <c r="D181" s="30">
        <v>223.8571429</v>
      </c>
    </row>
    <row r="182" ht="14.25" customHeight="1">
      <c r="A182" s="25">
        <v>44039.0</v>
      </c>
      <c r="B182" s="28">
        <f t="shared" si="1"/>
        <v>109257</v>
      </c>
      <c r="C182" s="28">
        <v>361.0</v>
      </c>
      <c r="D182" s="30">
        <v>235.5714286</v>
      </c>
    </row>
    <row r="183" ht="14.25" customHeight="1">
      <c r="A183" s="25">
        <v>44040.0</v>
      </c>
      <c r="B183" s="28">
        <f t="shared" si="1"/>
        <v>109577</v>
      </c>
      <c r="C183" s="28">
        <v>320.0</v>
      </c>
      <c r="D183" s="30">
        <v>244.8571429</v>
      </c>
    </row>
    <row r="184" ht="14.25" customHeight="1">
      <c r="A184" s="25">
        <v>44041.0</v>
      </c>
      <c r="B184" s="28">
        <f t="shared" si="1"/>
        <v>109896</v>
      </c>
      <c r="C184" s="28">
        <v>319.0</v>
      </c>
      <c r="D184" s="30">
        <v>253.5714286</v>
      </c>
    </row>
    <row r="185" ht="14.25" customHeight="1">
      <c r="A185" s="25">
        <v>44042.0</v>
      </c>
      <c r="B185" s="28">
        <f t="shared" si="1"/>
        <v>110232</v>
      </c>
      <c r="C185" s="28">
        <v>336.0</v>
      </c>
      <c r="D185" s="30">
        <v>264.7142857</v>
      </c>
    </row>
    <row r="186" ht="14.25" customHeight="1">
      <c r="A186" s="25">
        <v>44043.0</v>
      </c>
      <c r="B186" s="28">
        <f t="shared" si="1"/>
        <v>110551</v>
      </c>
      <c r="C186" s="28">
        <v>319.0</v>
      </c>
      <c r="D186" s="30">
        <v>273.5714286</v>
      </c>
    </row>
    <row r="187" ht="14.25" customHeight="1">
      <c r="A187" s="25">
        <v>44044.0</v>
      </c>
      <c r="B187" s="28">
        <f t="shared" si="1"/>
        <v>110698</v>
      </c>
      <c r="C187" s="28">
        <v>147.0</v>
      </c>
      <c r="D187" s="30">
        <v>271.8571429</v>
      </c>
    </row>
    <row r="188" ht="14.25" customHeight="1">
      <c r="A188" s="25">
        <v>44045.0</v>
      </c>
      <c r="B188" s="28">
        <f t="shared" si="1"/>
        <v>110807</v>
      </c>
      <c r="C188" s="28">
        <v>109.0</v>
      </c>
      <c r="D188" s="30">
        <v>273.0</v>
      </c>
    </row>
    <row r="189" ht="14.25" customHeight="1">
      <c r="A189" s="25">
        <v>44046.0</v>
      </c>
      <c r="B189" s="28">
        <f t="shared" si="1"/>
        <v>111165</v>
      </c>
      <c r="C189" s="28">
        <v>358.0</v>
      </c>
      <c r="D189" s="30">
        <v>272.5714286</v>
      </c>
    </row>
    <row r="190" ht="14.25" customHeight="1">
      <c r="A190" s="25">
        <v>44047.0</v>
      </c>
      <c r="B190" s="28">
        <f t="shared" si="1"/>
        <v>111473</v>
      </c>
      <c r="C190" s="28">
        <v>308.0</v>
      </c>
      <c r="D190" s="30">
        <v>270.8571429</v>
      </c>
    </row>
    <row r="191" ht="14.25" customHeight="1">
      <c r="A191" s="25">
        <v>44048.0</v>
      </c>
      <c r="B191" s="28">
        <f t="shared" si="1"/>
        <v>111806</v>
      </c>
      <c r="C191" s="28">
        <v>333.0</v>
      </c>
      <c r="D191" s="30">
        <v>272.8571429</v>
      </c>
    </row>
    <row r="192" ht="14.25" customHeight="1">
      <c r="A192" s="25">
        <v>44049.0</v>
      </c>
      <c r="B192" s="28">
        <f t="shared" si="1"/>
        <v>112160</v>
      </c>
      <c r="C192" s="28">
        <v>354.0</v>
      </c>
      <c r="D192" s="30">
        <v>275.4285714</v>
      </c>
    </row>
    <row r="193" ht="14.25" customHeight="1">
      <c r="A193" s="25">
        <v>44050.0</v>
      </c>
      <c r="B193" s="28">
        <f t="shared" si="1"/>
        <v>112459</v>
      </c>
      <c r="C193" s="28">
        <v>299.0</v>
      </c>
      <c r="D193" s="30">
        <v>272.5714286</v>
      </c>
    </row>
    <row r="194" ht="14.25" customHeight="1">
      <c r="A194" s="25">
        <v>44051.0</v>
      </c>
      <c r="B194" s="28">
        <f t="shared" si="1"/>
        <v>112628</v>
      </c>
      <c r="C194" s="28">
        <v>169.0</v>
      </c>
      <c r="D194" s="30">
        <v>275.7142857</v>
      </c>
    </row>
    <row r="195" ht="14.25" customHeight="1">
      <c r="A195" s="25">
        <v>44052.0</v>
      </c>
      <c r="B195" s="28">
        <f t="shared" si="1"/>
        <v>112713</v>
      </c>
      <c r="C195" s="28">
        <v>85.0</v>
      </c>
      <c r="D195" s="30">
        <v>272.2857143</v>
      </c>
    </row>
    <row r="196" ht="14.25" customHeight="1">
      <c r="A196" s="25">
        <v>44053.0</v>
      </c>
      <c r="B196" s="28">
        <f t="shared" si="1"/>
        <v>113087</v>
      </c>
      <c r="C196" s="28">
        <v>374.0</v>
      </c>
      <c r="D196" s="30">
        <v>274.5714286</v>
      </c>
    </row>
    <row r="197" ht="14.25" customHeight="1">
      <c r="A197" s="25">
        <v>44054.0</v>
      </c>
      <c r="B197" s="28">
        <f t="shared" si="1"/>
        <v>113371</v>
      </c>
      <c r="C197" s="28">
        <v>284.0</v>
      </c>
      <c r="D197" s="30">
        <v>271.1428571</v>
      </c>
    </row>
    <row r="198" ht="14.25" customHeight="1">
      <c r="A198" s="25">
        <v>44055.0</v>
      </c>
      <c r="B198" s="28">
        <f t="shared" si="1"/>
        <v>113675</v>
      </c>
      <c r="C198" s="28">
        <v>304.0</v>
      </c>
      <c r="D198" s="30">
        <v>267.0</v>
      </c>
    </row>
    <row r="199" ht="14.25" customHeight="1">
      <c r="A199" s="25">
        <v>44056.0</v>
      </c>
      <c r="B199" s="28">
        <f t="shared" si="1"/>
        <v>114024</v>
      </c>
      <c r="C199" s="28">
        <v>349.0</v>
      </c>
      <c r="D199" s="30">
        <v>266.2857143</v>
      </c>
    </row>
    <row r="200" ht="14.25" customHeight="1">
      <c r="A200" s="25">
        <v>44057.0</v>
      </c>
      <c r="B200" s="28">
        <f t="shared" si="1"/>
        <v>114366</v>
      </c>
      <c r="C200" s="28">
        <v>342.0</v>
      </c>
      <c r="D200" s="30">
        <v>272.4285714</v>
      </c>
    </row>
    <row r="201" ht="14.25" customHeight="1">
      <c r="A201" s="25">
        <v>44058.0</v>
      </c>
      <c r="B201" s="28">
        <f t="shared" si="1"/>
        <v>114517</v>
      </c>
      <c r="C201" s="28">
        <v>151.0</v>
      </c>
      <c r="D201" s="30">
        <v>269.8571429</v>
      </c>
    </row>
    <row r="202" ht="14.25" customHeight="1">
      <c r="A202" s="25">
        <v>44059.0</v>
      </c>
      <c r="B202" s="28">
        <f t="shared" si="1"/>
        <v>114637</v>
      </c>
      <c r="C202" s="28">
        <v>120.0</v>
      </c>
      <c r="D202" s="30">
        <v>274.8571429</v>
      </c>
    </row>
    <row r="203" ht="14.25" customHeight="1">
      <c r="A203" s="25">
        <v>44060.0</v>
      </c>
      <c r="B203" s="28">
        <f t="shared" si="1"/>
        <v>115006</v>
      </c>
      <c r="C203" s="28">
        <v>369.0</v>
      </c>
      <c r="D203" s="30">
        <v>274.1428571</v>
      </c>
    </row>
    <row r="204" ht="14.25" customHeight="1">
      <c r="A204" s="25">
        <v>44061.0</v>
      </c>
      <c r="B204" s="28">
        <f t="shared" si="1"/>
        <v>115387</v>
      </c>
      <c r="C204" s="28">
        <v>381.0</v>
      </c>
      <c r="D204" s="30">
        <v>288.0</v>
      </c>
    </row>
    <row r="205" ht="14.25" customHeight="1">
      <c r="A205" s="25">
        <v>44062.0</v>
      </c>
      <c r="B205" s="28">
        <f t="shared" si="1"/>
        <v>115724</v>
      </c>
      <c r="C205" s="28">
        <v>337.0</v>
      </c>
      <c r="D205" s="30">
        <v>292.7142857</v>
      </c>
    </row>
    <row r="206" ht="14.25" customHeight="1">
      <c r="A206" s="25">
        <v>44063.0</v>
      </c>
      <c r="B206" s="28">
        <f t="shared" si="1"/>
        <v>116080</v>
      </c>
      <c r="C206" s="28">
        <v>356.0</v>
      </c>
      <c r="D206" s="30">
        <v>293.7142857</v>
      </c>
    </row>
    <row r="207" ht="14.25" customHeight="1">
      <c r="A207" s="25">
        <v>44064.0</v>
      </c>
      <c r="B207" s="28">
        <f t="shared" si="1"/>
        <v>116363</v>
      </c>
      <c r="C207" s="28">
        <v>283.0</v>
      </c>
      <c r="D207" s="30">
        <v>285.2857143</v>
      </c>
    </row>
    <row r="208" ht="14.25" customHeight="1">
      <c r="A208" s="25">
        <v>44065.0</v>
      </c>
      <c r="B208" s="28">
        <f t="shared" si="1"/>
        <v>116511</v>
      </c>
      <c r="C208" s="28">
        <v>148.0</v>
      </c>
      <c r="D208" s="30">
        <v>284.8571429</v>
      </c>
    </row>
    <row r="209" ht="14.25" customHeight="1">
      <c r="A209" s="25">
        <v>44066.0</v>
      </c>
      <c r="B209" s="28">
        <f t="shared" si="1"/>
        <v>116603</v>
      </c>
      <c r="C209" s="28">
        <v>92.0</v>
      </c>
      <c r="D209" s="30">
        <v>280.8571429</v>
      </c>
    </row>
    <row r="210" ht="14.25" customHeight="1">
      <c r="A210" s="25">
        <v>44067.0</v>
      </c>
      <c r="B210" s="28">
        <f t="shared" si="1"/>
        <v>116999</v>
      </c>
      <c r="C210" s="28">
        <v>396.0</v>
      </c>
      <c r="D210" s="30">
        <v>284.7142857</v>
      </c>
    </row>
    <row r="211" ht="14.25" customHeight="1">
      <c r="A211" s="25">
        <v>44068.0</v>
      </c>
      <c r="B211" s="28">
        <f t="shared" si="1"/>
        <v>117378</v>
      </c>
      <c r="C211" s="28">
        <v>379.0</v>
      </c>
      <c r="D211" s="30">
        <v>284.4285714</v>
      </c>
    </row>
    <row r="212" ht="14.25" customHeight="1">
      <c r="A212" s="25">
        <v>44069.0</v>
      </c>
      <c r="B212" s="28">
        <f t="shared" si="1"/>
        <v>117757</v>
      </c>
      <c r="C212" s="28">
        <v>379.0</v>
      </c>
      <c r="D212" s="30">
        <v>290.4285714</v>
      </c>
    </row>
    <row r="213" ht="14.25" customHeight="1">
      <c r="A213" s="25">
        <v>44070.0</v>
      </c>
      <c r="B213" s="28">
        <f t="shared" si="1"/>
        <v>118101</v>
      </c>
      <c r="C213" s="28">
        <v>344.0</v>
      </c>
      <c r="D213" s="30">
        <v>288.7142857</v>
      </c>
    </row>
    <row r="214" ht="14.25" customHeight="1">
      <c r="A214" s="25">
        <v>44071.0</v>
      </c>
      <c r="B214" s="28">
        <f t="shared" si="1"/>
        <v>118464</v>
      </c>
      <c r="C214" s="28">
        <v>363.0</v>
      </c>
      <c r="D214" s="30">
        <v>300.1428571</v>
      </c>
    </row>
    <row r="215" ht="14.25" customHeight="1">
      <c r="A215" s="25">
        <v>44072.0</v>
      </c>
      <c r="B215" s="28">
        <f t="shared" si="1"/>
        <v>118636</v>
      </c>
      <c r="C215" s="28">
        <v>172.0</v>
      </c>
      <c r="D215" s="30">
        <v>303.5714286</v>
      </c>
    </row>
    <row r="216" ht="14.25" customHeight="1">
      <c r="A216" s="25">
        <v>44073.0</v>
      </c>
      <c r="B216" s="28">
        <f t="shared" si="1"/>
        <v>118775</v>
      </c>
      <c r="C216" s="28">
        <v>139.0</v>
      </c>
      <c r="D216" s="30">
        <v>310.2857143</v>
      </c>
    </row>
    <row r="217" ht="14.25" customHeight="1">
      <c r="A217" s="25">
        <v>44074.0</v>
      </c>
      <c r="B217" s="28">
        <f t="shared" si="1"/>
        <v>119213</v>
      </c>
      <c r="C217" s="28">
        <v>438.0</v>
      </c>
      <c r="D217" s="30">
        <v>316.2857143</v>
      </c>
    </row>
    <row r="218" ht="14.25" customHeight="1">
      <c r="A218" s="25">
        <v>44075.0</v>
      </c>
      <c r="B218" s="28">
        <f t="shared" si="1"/>
        <v>119608</v>
      </c>
      <c r="C218" s="28">
        <v>395.0</v>
      </c>
      <c r="D218" s="30">
        <v>318.5714286</v>
      </c>
    </row>
    <row r="219" ht="14.25" customHeight="1">
      <c r="A219" s="25">
        <v>44076.0</v>
      </c>
      <c r="B219" s="28">
        <f t="shared" si="1"/>
        <v>119992</v>
      </c>
      <c r="C219" s="28">
        <v>384.0</v>
      </c>
      <c r="D219" s="30">
        <v>319.2857143</v>
      </c>
    </row>
    <row r="220" ht="14.25" customHeight="1">
      <c r="A220" s="25">
        <v>44077.0</v>
      </c>
      <c r="B220" s="28">
        <f t="shared" si="1"/>
        <v>120456</v>
      </c>
      <c r="C220" s="28">
        <v>464.0</v>
      </c>
      <c r="D220" s="30">
        <v>336.4285714</v>
      </c>
    </row>
    <row r="221" ht="14.25" customHeight="1">
      <c r="A221" s="25">
        <v>44078.0</v>
      </c>
      <c r="B221" s="28">
        <f t="shared" si="1"/>
        <v>120803</v>
      </c>
      <c r="C221" s="28">
        <v>347.0</v>
      </c>
      <c r="D221" s="30">
        <v>334.2857143</v>
      </c>
    </row>
    <row r="222" ht="14.25" customHeight="1">
      <c r="A222" s="25">
        <v>44079.0</v>
      </c>
      <c r="B222" s="28">
        <f t="shared" si="1"/>
        <v>121001</v>
      </c>
      <c r="C222" s="28">
        <v>198.0</v>
      </c>
      <c r="D222" s="30">
        <v>338.0</v>
      </c>
    </row>
    <row r="223" ht="14.25" customHeight="1">
      <c r="A223" s="25">
        <v>44080.0</v>
      </c>
      <c r="B223" s="28">
        <f t="shared" si="1"/>
        <v>121113</v>
      </c>
      <c r="C223" s="28">
        <v>112.0</v>
      </c>
      <c r="D223" s="30">
        <v>334.1428571</v>
      </c>
    </row>
    <row r="224" ht="14.25" customHeight="1">
      <c r="A224" s="25">
        <v>44081.0</v>
      </c>
      <c r="B224" s="28">
        <f t="shared" si="1"/>
        <v>121274</v>
      </c>
      <c r="C224" s="28">
        <v>161.0</v>
      </c>
      <c r="D224" s="30">
        <v>294.5714286</v>
      </c>
    </row>
    <row r="225" ht="14.25" customHeight="1">
      <c r="A225" s="25">
        <v>44082.0</v>
      </c>
      <c r="B225" s="28">
        <f t="shared" si="1"/>
        <v>121821</v>
      </c>
      <c r="C225" s="28">
        <v>547.0</v>
      </c>
      <c r="D225" s="30">
        <v>316.2857143</v>
      </c>
    </row>
    <row r="226" ht="14.25" customHeight="1">
      <c r="A226" s="25">
        <v>44083.0</v>
      </c>
      <c r="B226" s="28">
        <f t="shared" si="1"/>
        <v>122295</v>
      </c>
      <c r="C226" s="28">
        <v>474.0</v>
      </c>
      <c r="D226" s="30">
        <v>329.1428571</v>
      </c>
    </row>
    <row r="227" ht="14.25" customHeight="1">
      <c r="A227" s="25">
        <v>44084.0</v>
      </c>
      <c r="B227" s="28">
        <f t="shared" si="1"/>
        <v>122704</v>
      </c>
      <c r="C227" s="28">
        <v>409.0</v>
      </c>
      <c r="D227" s="30">
        <v>321.2857143</v>
      </c>
    </row>
    <row r="228" ht="14.25" customHeight="1">
      <c r="A228" s="25">
        <v>44085.0</v>
      </c>
      <c r="B228" s="28">
        <f t="shared" si="1"/>
        <v>123113</v>
      </c>
      <c r="C228" s="28">
        <v>409.0</v>
      </c>
      <c r="D228" s="30">
        <v>330.0</v>
      </c>
    </row>
    <row r="229" ht="14.25" customHeight="1">
      <c r="A229" s="25">
        <v>44086.0</v>
      </c>
      <c r="B229" s="28">
        <f t="shared" si="1"/>
        <v>123302</v>
      </c>
      <c r="C229" s="28">
        <v>189.0</v>
      </c>
      <c r="D229" s="30">
        <v>328.7142857</v>
      </c>
    </row>
    <row r="230" ht="14.25" customHeight="1">
      <c r="A230" s="25">
        <v>44087.0</v>
      </c>
      <c r="B230" s="28">
        <f t="shared" si="1"/>
        <v>123463</v>
      </c>
      <c r="C230" s="28">
        <v>161.0</v>
      </c>
      <c r="D230" s="30">
        <v>335.7142857</v>
      </c>
    </row>
    <row r="231" ht="14.25" customHeight="1">
      <c r="A231" s="25">
        <v>44088.0</v>
      </c>
      <c r="B231" s="28">
        <f t="shared" si="1"/>
        <v>123966</v>
      </c>
      <c r="C231" s="28">
        <v>503.0</v>
      </c>
      <c r="D231" s="30">
        <v>384.5714286</v>
      </c>
    </row>
    <row r="232" ht="14.25" customHeight="1">
      <c r="A232" s="25">
        <v>44089.0</v>
      </c>
      <c r="B232" s="28">
        <f t="shared" si="1"/>
        <v>124390</v>
      </c>
      <c r="C232" s="28">
        <v>424.0</v>
      </c>
      <c r="D232" s="30">
        <v>367.0</v>
      </c>
    </row>
    <row r="233" ht="14.25" customHeight="1">
      <c r="A233" s="25">
        <v>44090.0</v>
      </c>
      <c r="B233" s="28">
        <f t="shared" si="1"/>
        <v>124803</v>
      </c>
      <c r="C233" s="28">
        <v>413.0</v>
      </c>
      <c r="D233" s="30">
        <v>358.2857143</v>
      </c>
    </row>
    <row r="234" ht="14.25" customHeight="1">
      <c r="A234" s="25">
        <v>44091.0</v>
      </c>
      <c r="B234" s="28">
        <f t="shared" si="1"/>
        <v>125158</v>
      </c>
      <c r="C234" s="28">
        <v>355.0</v>
      </c>
      <c r="D234" s="30">
        <v>350.5714286</v>
      </c>
    </row>
    <row r="235" ht="14.25" customHeight="1">
      <c r="A235" s="25">
        <v>44092.0</v>
      </c>
      <c r="B235" s="28">
        <f t="shared" si="1"/>
        <v>125594</v>
      </c>
      <c r="C235" s="28">
        <v>436.0</v>
      </c>
      <c r="D235" s="30">
        <v>354.4285714</v>
      </c>
    </row>
    <row r="236" ht="14.25" customHeight="1">
      <c r="A236" s="25">
        <v>44093.0</v>
      </c>
      <c r="B236" s="28">
        <f t="shared" si="1"/>
        <v>125796</v>
      </c>
      <c r="C236" s="28">
        <v>202.0</v>
      </c>
      <c r="D236" s="30">
        <v>356.2857143</v>
      </c>
    </row>
    <row r="237" ht="14.25" customHeight="1">
      <c r="A237" s="25">
        <v>44094.0</v>
      </c>
      <c r="B237" s="28">
        <f t="shared" si="1"/>
        <v>125937</v>
      </c>
      <c r="C237" s="28">
        <v>141.0</v>
      </c>
      <c r="D237" s="30">
        <v>353.4285714</v>
      </c>
    </row>
    <row r="238" ht="14.25" customHeight="1">
      <c r="A238" s="25">
        <v>44095.0</v>
      </c>
      <c r="B238" s="28">
        <f t="shared" si="1"/>
        <v>126364</v>
      </c>
      <c r="C238" s="28">
        <v>427.0</v>
      </c>
      <c r="D238" s="30">
        <v>342.5714286</v>
      </c>
    </row>
    <row r="239" ht="14.25" customHeight="1">
      <c r="A239" s="25">
        <v>44096.0</v>
      </c>
      <c r="B239" s="28">
        <f t="shared" si="1"/>
        <v>126872</v>
      </c>
      <c r="C239" s="28">
        <v>508.0</v>
      </c>
      <c r="D239" s="30">
        <v>354.5714286</v>
      </c>
    </row>
    <row r="240" ht="14.25" customHeight="1">
      <c r="A240" s="25">
        <v>44097.0</v>
      </c>
      <c r="B240" s="28">
        <f t="shared" si="1"/>
        <v>127432</v>
      </c>
      <c r="C240" s="28">
        <v>560.0</v>
      </c>
      <c r="D240" s="30">
        <v>375.5714286</v>
      </c>
    </row>
    <row r="241" ht="14.25" customHeight="1">
      <c r="A241" s="25">
        <v>44098.0</v>
      </c>
      <c r="B241" s="28">
        <f t="shared" si="1"/>
        <v>128029</v>
      </c>
      <c r="C241" s="28">
        <v>597.0</v>
      </c>
      <c r="D241" s="30">
        <v>410.1428571</v>
      </c>
    </row>
    <row r="242" ht="14.25" customHeight="1">
      <c r="A242" s="25">
        <v>44099.0</v>
      </c>
      <c r="B242" s="28">
        <f t="shared" si="1"/>
        <v>128582</v>
      </c>
      <c r="C242" s="28">
        <v>553.0</v>
      </c>
      <c r="D242" s="30">
        <v>426.8571429</v>
      </c>
    </row>
    <row r="243" ht="14.25" customHeight="1">
      <c r="A243" s="25">
        <v>44100.0</v>
      </c>
      <c r="B243" s="28">
        <f t="shared" si="1"/>
        <v>128946</v>
      </c>
      <c r="C243" s="28">
        <v>364.0</v>
      </c>
      <c r="D243" s="30">
        <v>450.0</v>
      </c>
    </row>
    <row r="244" ht="14.25" customHeight="1">
      <c r="A244" s="25">
        <v>44101.0</v>
      </c>
      <c r="B244" s="28">
        <f t="shared" si="1"/>
        <v>129171</v>
      </c>
      <c r="C244" s="28">
        <v>225.0</v>
      </c>
      <c r="D244" s="30">
        <v>461.8571429</v>
      </c>
    </row>
    <row r="245" ht="14.25" customHeight="1">
      <c r="A245" s="25">
        <v>44102.0</v>
      </c>
      <c r="B245" s="28">
        <f t="shared" si="1"/>
        <v>130038</v>
      </c>
      <c r="C245" s="28">
        <v>867.0</v>
      </c>
      <c r="D245" s="30">
        <v>524.7142857</v>
      </c>
    </row>
    <row r="246" ht="14.25" customHeight="1">
      <c r="A246" s="25">
        <v>44103.0</v>
      </c>
      <c r="B246" s="28">
        <f t="shared" si="1"/>
        <v>130758</v>
      </c>
      <c r="C246" s="28">
        <v>720.0</v>
      </c>
      <c r="D246" s="30">
        <v>555.0</v>
      </c>
    </row>
    <row r="247" ht="14.25" customHeight="1">
      <c r="A247" s="25">
        <v>44104.0</v>
      </c>
      <c r="B247" s="28">
        <f t="shared" si="1"/>
        <v>131371</v>
      </c>
      <c r="C247" s="28">
        <v>613.0</v>
      </c>
      <c r="D247" s="30">
        <v>562.5714286</v>
      </c>
    </row>
    <row r="248" ht="14.25" customHeight="1">
      <c r="A248" s="25">
        <v>44105.0</v>
      </c>
      <c r="B248" s="28">
        <f t="shared" si="1"/>
        <v>132054</v>
      </c>
      <c r="C248" s="28">
        <v>683.0</v>
      </c>
      <c r="D248" s="30">
        <v>574.8571429</v>
      </c>
    </row>
    <row r="249" ht="14.25" customHeight="1">
      <c r="A249" s="25">
        <v>44106.0</v>
      </c>
      <c r="B249" s="28">
        <f t="shared" si="1"/>
        <v>132619</v>
      </c>
      <c r="C249" s="28">
        <v>565.0</v>
      </c>
      <c r="D249" s="30">
        <v>576.5714286</v>
      </c>
    </row>
    <row r="250" ht="14.25" customHeight="1">
      <c r="A250" s="25">
        <v>44107.0</v>
      </c>
      <c r="B250" s="28">
        <f t="shared" si="1"/>
        <v>133027</v>
      </c>
      <c r="C250" s="28">
        <v>408.0</v>
      </c>
      <c r="D250" s="30">
        <v>582.8571429</v>
      </c>
    </row>
    <row r="251" ht="14.25" customHeight="1">
      <c r="A251" s="25">
        <v>44108.0</v>
      </c>
      <c r="B251" s="28">
        <f t="shared" si="1"/>
        <v>133319</v>
      </c>
      <c r="C251" s="28">
        <v>292.0</v>
      </c>
      <c r="D251" s="30">
        <v>592.5714286</v>
      </c>
    </row>
    <row r="252" ht="14.25" customHeight="1">
      <c r="A252" s="25">
        <v>44109.0</v>
      </c>
      <c r="B252" s="28">
        <f t="shared" si="1"/>
        <v>134069</v>
      </c>
      <c r="C252" s="28">
        <v>750.0</v>
      </c>
      <c r="D252" s="30">
        <v>575.8571429</v>
      </c>
    </row>
    <row r="253" ht="14.25" customHeight="1">
      <c r="A253" s="25">
        <v>44110.0</v>
      </c>
      <c r="B253" s="28">
        <f t="shared" si="1"/>
        <v>134803</v>
      </c>
      <c r="C253" s="28">
        <v>734.0</v>
      </c>
      <c r="D253" s="30">
        <v>577.8571429</v>
      </c>
    </row>
    <row r="254" ht="14.25" customHeight="1">
      <c r="A254" s="25">
        <v>44111.0</v>
      </c>
      <c r="B254" s="28">
        <f t="shared" si="1"/>
        <v>135524</v>
      </c>
      <c r="C254" s="28">
        <v>721.0</v>
      </c>
      <c r="D254" s="30">
        <v>593.2857143</v>
      </c>
    </row>
    <row r="255" ht="14.25" customHeight="1">
      <c r="A255" s="25">
        <v>44112.0</v>
      </c>
      <c r="B255" s="28">
        <f t="shared" si="1"/>
        <v>136358</v>
      </c>
      <c r="C255" s="28">
        <v>834.0</v>
      </c>
      <c r="D255" s="30">
        <v>614.8571429</v>
      </c>
    </row>
    <row r="256" ht="14.25" customHeight="1">
      <c r="A256" s="25">
        <v>44113.0</v>
      </c>
      <c r="B256" s="28">
        <f t="shared" si="1"/>
        <v>137047</v>
      </c>
      <c r="C256" s="28">
        <v>689.0</v>
      </c>
      <c r="D256" s="30">
        <v>632.5714286</v>
      </c>
    </row>
    <row r="257" ht="14.25" customHeight="1">
      <c r="A257" s="25">
        <v>44114.0</v>
      </c>
      <c r="B257" s="28">
        <f t="shared" si="1"/>
        <v>137460</v>
      </c>
      <c r="C257" s="28">
        <v>413.0</v>
      </c>
      <c r="D257" s="30">
        <v>633.2857143</v>
      </c>
    </row>
    <row r="258" ht="14.25" customHeight="1">
      <c r="A258" s="25">
        <v>44115.0</v>
      </c>
      <c r="B258" s="28">
        <f t="shared" si="1"/>
        <v>137724</v>
      </c>
      <c r="C258" s="28">
        <v>264.0</v>
      </c>
      <c r="D258" s="30">
        <v>629.2857143</v>
      </c>
    </row>
    <row r="259" ht="14.25" customHeight="1">
      <c r="A259" s="25">
        <v>44116.0</v>
      </c>
      <c r="B259" s="28">
        <f t="shared" si="1"/>
        <v>138318</v>
      </c>
      <c r="C259" s="28">
        <v>594.0</v>
      </c>
      <c r="D259" s="30">
        <v>606.8571429</v>
      </c>
    </row>
    <row r="260" ht="14.25" customHeight="1">
      <c r="A260" s="25">
        <v>44117.0</v>
      </c>
      <c r="B260" s="28">
        <f t="shared" si="1"/>
        <v>139104</v>
      </c>
      <c r="C260" s="28">
        <v>786.0</v>
      </c>
      <c r="D260" s="30">
        <v>614.2857143</v>
      </c>
    </row>
    <row r="261" ht="14.25" customHeight="1">
      <c r="A261" s="25">
        <v>44118.0</v>
      </c>
      <c r="B261" s="28">
        <f t="shared" si="1"/>
        <v>140003</v>
      </c>
      <c r="C261" s="28">
        <v>899.0</v>
      </c>
      <c r="D261" s="30">
        <v>639.7142857</v>
      </c>
    </row>
    <row r="262" ht="14.25" customHeight="1">
      <c r="A262" s="25">
        <v>44119.0</v>
      </c>
      <c r="B262" s="28">
        <f t="shared" si="1"/>
        <v>140953</v>
      </c>
      <c r="C262" s="28">
        <v>950.0</v>
      </c>
      <c r="D262" s="30">
        <v>656.2857143</v>
      </c>
    </row>
    <row r="263" ht="14.25" customHeight="1">
      <c r="A263" s="25">
        <v>44120.0</v>
      </c>
      <c r="B263" s="28">
        <f t="shared" si="1"/>
        <v>141819</v>
      </c>
      <c r="C263" s="28">
        <v>866.0</v>
      </c>
      <c r="D263" s="30">
        <v>681.5714286</v>
      </c>
    </row>
    <row r="264" ht="14.25" customHeight="1">
      <c r="A264" s="25">
        <v>44121.0</v>
      </c>
      <c r="B264" s="28">
        <f t="shared" si="1"/>
        <v>142363</v>
      </c>
      <c r="C264" s="28">
        <v>544.0</v>
      </c>
      <c r="D264" s="30">
        <v>700.2857143</v>
      </c>
    </row>
    <row r="265" ht="14.25" customHeight="1">
      <c r="A265" s="25">
        <v>44122.0</v>
      </c>
      <c r="B265" s="28">
        <f t="shared" si="1"/>
        <v>142694</v>
      </c>
      <c r="C265" s="28">
        <v>331.0</v>
      </c>
      <c r="D265" s="30">
        <v>709.8571429</v>
      </c>
    </row>
    <row r="266" ht="14.25" customHeight="1">
      <c r="A266" s="25">
        <v>44123.0</v>
      </c>
      <c r="B266" s="28">
        <f t="shared" si="1"/>
        <v>143773</v>
      </c>
      <c r="C266" s="28">
        <v>1079.0</v>
      </c>
      <c r="D266" s="30">
        <v>779.2857143</v>
      </c>
    </row>
    <row r="267" ht="14.25" customHeight="1">
      <c r="A267" s="25">
        <v>44124.0</v>
      </c>
      <c r="B267" s="28">
        <f t="shared" si="1"/>
        <v>144893</v>
      </c>
      <c r="C267" s="28">
        <v>1120.0</v>
      </c>
      <c r="D267" s="30">
        <v>826.8571429</v>
      </c>
    </row>
    <row r="268" ht="14.25" customHeight="1">
      <c r="A268" s="25">
        <v>44125.0</v>
      </c>
      <c r="B268" s="28">
        <f t="shared" si="1"/>
        <v>146093</v>
      </c>
      <c r="C268" s="28">
        <v>1200.0</v>
      </c>
      <c r="D268" s="30">
        <v>869.8571429</v>
      </c>
    </row>
    <row r="269" ht="14.25" customHeight="1">
      <c r="A269" s="25">
        <v>44126.0</v>
      </c>
      <c r="B269" s="28">
        <f t="shared" si="1"/>
        <v>147469</v>
      </c>
      <c r="C269" s="28">
        <v>1376.0</v>
      </c>
      <c r="D269" s="30">
        <v>930.7142857</v>
      </c>
    </row>
    <row r="270" ht="14.25" customHeight="1">
      <c r="A270" s="25">
        <v>44127.0</v>
      </c>
      <c r="B270" s="28">
        <f t="shared" si="1"/>
        <v>148693</v>
      </c>
      <c r="C270" s="28">
        <v>1224.0</v>
      </c>
      <c r="D270" s="30">
        <v>981.8571429</v>
      </c>
    </row>
    <row r="271" ht="14.25" customHeight="1">
      <c r="A271" s="25">
        <v>44128.0</v>
      </c>
      <c r="B271" s="28">
        <f t="shared" si="1"/>
        <v>149482</v>
      </c>
      <c r="C271" s="28">
        <v>789.0</v>
      </c>
      <c r="D271" s="30">
        <v>1016.857143</v>
      </c>
    </row>
    <row r="272" ht="14.25" customHeight="1">
      <c r="A272" s="25">
        <v>44129.0</v>
      </c>
      <c r="B272" s="28">
        <f t="shared" si="1"/>
        <v>149966</v>
      </c>
      <c r="C272" s="28">
        <v>484.0</v>
      </c>
      <c r="D272" s="30">
        <v>1038.714286</v>
      </c>
    </row>
    <row r="273" ht="14.25" customHeight="1">
      <c r="A273" s="25">
        <v>44130.0</v>
      </c>
      <c r="B273" s="28">
        <f t="shared" si="1"/>
        <v>151491</v>
      </c>
      <c r="C273" s="28">
        <v>1525.0</v>
      </c>
      <c r="D273" s="30">
        <v>1102.428571</v>
      </c>
    </row>
    <row r="274" ht="14.25" customHeight="1">
      <c r="A274" s="25">
        <v>44131.0</v>
      </c>
      <c r="B274" s="28">
        <f t="shared" si="1"/>
        <v>152836</v>
      </c>
      <c r="C274" s="28">
        <v>1345.0</v>
      </c>
      <c r="D274" s="30">
        <v>1134.714286</v>
      </c>
    </row>
    <row r="275" ht="14.25" customHeight="1">
      <c r="A275" s="25">
        <v>44132.0</v>
      </c>
      <c r="B275" s="28">
        <f t="shared" si="1"/>
        <v>154276</v>
      </c>
      <c r="C275" s="28">
        <v>1440.0</v>
      </c>
      <c r="D275" s="30">
        <v>1169.0</v>
      </c>
    </row>
    <row r="276" ht="14.25" customHeight="1">
      <c r="A276" s="25">
        <v>44133.0</v>
      </c>
      <c r="B276" s="28">
        <f t="shared" si="1"/>
        <v>155661</v>
      </c>
      <c r="C276" s="28">
        <v>1385.0</v>
      </c>
      <c r="D276" s="30">
        <v>1170.285714</v>
      </c>
    </row>
    <row r="277" ht="14.25" customHeight="1">
      <c r="A277" s="25">
        <v>44134.0</v>
      </c>
      <c r="B277" s="28">
        <f t="shared" si="1"/>
        <v>156786</v>
      </c>
      <c r="C277" s="28">
        <v>1125.0</v>
      </c>
      <c r="D277" s="30">
        <v>1156.142857</v>
      </c>
    </row>
    <row r="278" ht="14.25" customHeight="1">
      <c r="A278" s="25">
        <v>44135.0</v>
      </c>
      <c r="B278" s="28">
        <f t="shared" si="1"/>
        <v>157657</v>
      </c>
      <c r="C278" s="28">
        <v>871.0</v>
      </c>
      <c r="D278" s="30">
        <v>1167.857143</v>
      </c>
    </row>
    <row r="279" ht="14.25" customHeight="1">
      <c r="A279" s="25">
        <v>44136.0</v>
      </c>
      <c r="B279" s="28">
        <f t="shared" si="1"/>
        <v>158179</v>
      </c>
      <c r="C279" s="28">
        <v>522.0</v>
      </c>
      <c r="D279" s="30">
        <v>1173.285714</v>
      </c>
    </row>
    <row r="280" ht="14.25" customHeight="1">
      <c r="A280" s="25">
        <v>44137.0</v>
      </c>
      <c r="B280" s="28">
        <f t="shared" si="1"/>
        <v>160016</v>
      </c>
      <c r="C280" s="28">
        <v>1837.0</v>
      </c>
      <c r="D280" s="30">
        <v>1218.0</v>
      </c>
    </row>
    <row r="281" ht="14.25" customHeight="1">
      <c r="A281" s="25">
        <v>44138.0</v>
      </c>
      <c r="B281" s="28">
        <f t="shared" si="1"/>
        <v>161921</v>
      </c>
      <c r="C281" s="28">
        <v>1905.0</v>
      </c>
      <c r="D281" s="30">
        <v>1298.0</v>
      </c>
    </row>
    <row r="282" ht="14.25" customHeight="1">
      <c r="A282" s="25">
        <v>44139.0</v>
      </c>
      <c r="B282" s="28">
        <f t="shared" si="1"/>
        <v>164095</v>
      </c>
      <c r="C282" s="28">
        <v>2174.0</v>
      </c>
      <c r="D282" s="30">
        <v>1402.857143</v>
      </c>
    </row>
    <row r="283" ht="14.25" customHeight="1">
      <c r="A283" s="25">
        <v>44140.0</v>
      </c>
      <c r="B283" s="28">
        <f t="shared" si="1"/>
        <v>166511</v>
      </c>
      <c r="C283" s="28">
        <v>2416.0</v>
      </c>
      <c r="D283" s="30">
        <v>1550.142857</v>
      </c>
    </row>
    <row r="284" ht="14.25" customHeight="1">
      <c r="A284" s="25">
        <v>44141.0</v>
      </c>
      <c r="B284" s="28">
        <f t="shared" si="1"/>
        <v>168748</v>
      </c>
      <c r="C284" s="28">
        <v>2237.0</v>
      </c>
      <c r="D284" s="30">
        <v>1709.0</v>
      </c>
    </row>
    <row r="285" ht="14.25" customHeight="1">
      <c r="A285" s="25">
        <v>44142.0</v>
      </c>
      <c r="B285" s="28">
        <f t="shared" si="1"/>
        <v>170075</v>
      </c>
      <c r="C285" s="28">
        <v>1327.0</v>
      </c>
      <c r="D285" s="30">
        <v>1774.0</v>
      </c>
    </row>
    <row r="286" ht="14.25" customHeight="1">
      <c r="A286" s="25">
        <v>44143.0</v>
      </c>
      <c r="B286" s="28">
        <f t="shared" si="1"/>
        <v>171018</v>
      </c>
      <c r="C286" s="28">
        <v>943.0</v>
      </c>
      <c r="D286" s="30">
        <v>1834.142857</v>
      </c>
    </row>
    <row r="287" ht="14.25" customHeight="1">
      <c r="A287" s="25">
        <v>44144.0</v>
      </c>
      <c r="B287" s="28">
        <f t="shared" si="1"/>
        <v>174195</v>
      </c>
      <c r="C287" s="28">
        <v>3177.0</v>
      </c>
      <c r="D287" s="30">
        <v>2025.428571</v>
      </c>
    </row>
    <row r="288" ht="14.25" customHeight="1">
      <c r="A288" s="25">
        <v>44145.0</v>
      </c>
      <c r="B288" s="28">
        <f t="shared" si="1"/>
        <v>177015</v>
      </c>
      <c r="C288" s="28">
        <v>2820.0</v>
      </c>
      <c r="D288" s="30">
        <v>2156.285714</v>
      </c>
    </row>
    <row r="289" ht="14.25" customHeight="1">
      <c r="A289" s="25">
        <v>44146.0</v>
      </c>
      <c r="B289" s="28">
        <f t="shared" si="1"/>
        <v>179674</v>
      </c>
      <c r="C289" s="28">
        <v>2659.0</v>
      </c>
      <c r="D289" s="30">
        <v>2225.714286</v>
      </c>
    </row>
    <row r="290" ht="14.25" customHeight="1">
      <c r="A290" s="25">
        <v>44147.0</v>
      </c>
      <c r="B290" s="28">
        <f t="shared" si="1"/>
        <v>182659</v>
      </c>
      <c r="C290" s="28">
        <v>2985.0</v>
      </c>
      <c r="D290" s="30">
        <v>2307.0</v>
      </c>
    </row>
    <row r="291" ht="14.25" customHeight="1">
      <c r="A291" s="25">
        <v>44148.0</v>
      </c>
      <c r="B291" s="28">
        <f t="shared" si="1"/>
        <v>185265</v>
      </c>
      <c r="C291" s="28">
        <v>2606.0</v>
      </c>
      <c r="D291" s="30">
        <v>2359.714286</v>
      </c>
    </row>
    <row r="292" ht="14.25" customHeight="1">
      <c r="A292" s="25">
        <v>44149.0</v>
      </c>
      <c r="B292" s="28">
        <f t="shared" si="1"/>
        <v>186975</v>
      </c>
      <c r="C292" s="28">
        <v>1710.0</v>
      </c>
      <c r="D292" s="30">
        <v>2414.571429</v>
      </c>
    </row>
    <row r="293" ht="14.25" customHeight="1">
      <c r="A293" s="25">
        <v>44150.0</v>
      </c>
      <c r="B293" s="28">
        <f t="shared" si="1"/>
        <v>188167</v>
      </c>
      <c r="C293" s="28">
        <v>1192.0</v>
      </c>
      <c r="D293" s="30">
        <v>2450.142857</v>
      </c>
    </row>
    <row r="294" ht="14.25" customHeight="1">
      <c r="A294" s="25">
        <v>44151.0</v>
      </c>
      <c r="B294" s="28">
        <f t="shared" si="1"/>
        <v>191691</v>
      </c>
      <c r="C294" s="28">
        <v>3524.0</v>
      </c>
      <c r="D294" s="30">
        <v>2499.857143</v>
      </c>
    </row>
    <row r="295" ht="14.25" customHeight="1">
      <c r="A295" s="25">
        <v>44152.0</v>
      </c>
      <c r="B295" s="28">
        <f t="shared" si="1"/>
        <v>194828</v>
      </c>
      <c r="C295" s="28">
        <v>3137.0</v>
      </c>
      <c r="D295" s="30">
        <v>2544.714286</v>
      </c>
    </row>
    <row r="296" ht="14.25" customHeight="1">
      <c r="A296" s="25">
        <v>44153.0</v>
      </c>
      <c r="B296" s="28">
        <f t="shared" si="1"/>
        <v>197751</v>
      </c>
      <c r="C296" s="28">
        <v>2923.0</v>
      </c>
      <c r="D296" s="30">
        <v>2582.428571</v>
      </c>
    </row>
    <row r="297" ht="14.25" customHeight="1">
      <c r="A297" s="25">
        <v>44154.0</v>
      </c>
      <c r="B297" s="28">
        <f t="shared" si="1"/>
        <v>200752</v>
      </c>
      <c r="C297" s="28">
        <v>3001.0</v>
      </c>
      <c r="D297" s="30">
        <v>2584.571429</v>
      </c>
    </row>
    <row r="298" ht="14.25" customHeight="1">
      <c r="A298" s="25">
        <v>44155.0</v>
      </c>
      <c r="B298" s="28">
        <f t="shared" si="1"/>
        <v>203601</v>
      </c>
      <c r="C298" s="28">
        <v>2849.0</v>
      </c>
      <c r="D298" s="30">
        <v>2619.142857</v>
      </c>
    </row>
    <row r="299" ht="14.25" customHeight="1">
      <c r="A299" s="25">
        <v>44156.0</v>
      </c>
      <c r="B299" s="28">
        <f t="shared" si="1"/>
        <v>205368</v>
      </c>
      <c r="C299" s="28">
        <v>1767.0</v>
      </c>
      <c r="D299" s="30">
        <v>2627.428571</v>
      </c>
    </row>
    <row r="300" ht="14.25" customHeight="1">
      <c r="A300" s="25">
        <v>44157.0</v>
      </c>
      <c r="B300" s="28">
        <f t="shared" si="1"/>
        <v>206561</v>
      </c>
      <c r="C300" s="28">
        <v>1193.0</v>
      </c>
      <c r="D300" s="30">
        <v>2627.285714</v>
      </c>
    </row>
    <row r="301" ht="14.25" customHeight="1">
      <c r="A301" s="25">
        <v>44158.0</v>
      </c>
      <c r="B301" s="28">
        <f t="shared" si="1"/>
        <v>210154</v>
      </c>
      <c r="C301" s="28">
        <v>3593.0</v>
      </c>
      <c r="D301" s="30">
        <v>2636.714286</v>
      </c>
    </row>
    <row r="302" ht="14.25" customHeight="1">
      <c r="A302" s="25">
        <v>44159.0</v>
      </c>
      <c r="B302" s="28">
        <f t="shared" si="1"/>
        <v>213946</v>
      </c>
      <c r="C302" s="28">
        <v>3792.0</v>
      </c>
      <c r="D302" s="30">
        <v>2729.714286</v>
      </c>
    </row>
    <row r="303" ht="14.25" customHeight="1">
      <c r="A303" s="25">
        <v>44160.0</v>
      </c>
      <c r="B303" s="28">
        <f t="shared" si="1"/>
        <v>216889</v>
      </c>
      <c r="C303" s="28">
        <v>2943.0</v>
      </c>
      <c r="D303" s="30">
        <v>2732.0</v>
      </c>
    </row>
    <row r="304" ht="14.25" customHeight="1">
      <c r="A304" s="25">
        <v>44161.0</v>
      </c>
      <c r="B304" s="28">
        <f t="shared" si="1"/>
        <v>217334</v>
      </c>
      <c r="C304" s="28">
        <v>445.0</v>
      </c>
      <c r="D304" s="30">
        <v>2367.0</v>
      </c>
    </row>
    <row r="305" ht="14.25" customHeight="1">
      <c r="A305" s="25">
        <v>44162.0</v>
      </c>
      <c r="B305" s="28">
        <f t="shared" si="1"/>
        <v>220718</v>
      </c>
      <c r="C305" s="28">
        <v>3384.0</v>
      </c>
      <c r="D305" s="30">
        <v>2443.285714</v>
      </c>
    </row>
    <row r="306" ht="14.25" customHeight="1">
      <c r="A306" s="25">
        <v>44163.0</v>
      </c>
      <c r="B306" s="28">
        <f t="shared" si="1"/>
        <v>223627</v>
      </c>
      <c r="C306" s="28">
        <v>2909.0</v>
      </c>
      <c r="D306" s="30">
        <v>2605.714286</v>
      </c>
    </row>
    <row r="307" ht="14.25" customHeight="1">
      <c r="A307" s="25">
        <v>44164.0</v>
      </c>
      <c r="B307" s="28">
        <f t="shared" si="1"/>
        <v>225390</v>
      </c>
      <c r="C307" s="28">
        <v>1763.0</v>
      </c>
      <c r="D307" s="30">
        <v>2686.714286</v>
      </c>
    </row>
    <row r="308" ht="14.25" customHeight="1">
      <c r="A308" s="25">
        <v>44165.0</v>
      </c>
      <c r="B308" s="28">
        <f t="shared" si="1"/>
        <v>230894</v>
      </c>
      <c r="C308" s="28">
        <v>5504.0</v>
      </c>
      <c r="D308" s="30">
        <v>2959.571429</v>
      </c>
    </row>
    <row r="309" ht="14.25" customHeight="1">
      <c r="A309" s="25">
        <v>44166.0</v>
      </c>
      <c r="B309" s="28">
        <f t="shared" si="1"/>
        <v>236758</v>
      </c>
      <c r="C309" s="28">
        <v>5864.0</v>
      </c>
      <c r="D309" s="30">
        <v>3255.285714</v>
      </c>
    </row>
    <row r="310" ht="14.25" customHeight="1">
      <c r="A310" s="25">
        <v>44167.0</v>
      </c>
      <c r="B310" s="28">
        <f t="shared" si="1"/>
        <v>242830</v>
      </c>
      <c r="C310" s="28">
        <v>6072.0</v>
      </c>
      <c r="D310" s="30">
        <v>3703.0</v>
      </c>
    </row>
    <row r="311" ht="14.25" customHeight="1">
      <c r="A311" s="25">
        <v>44168.0</v>
      </c>
      <c r="B311" s="28">
        <f t="shared" si="1"/>
        <v>248593</v>
      </c>
      <c r="C311" s="28">
        <v>5763.0</v>
      </c>
      <c r="D311" s="30">
        <v>4462.142857</v>
      </c>
    </row>
    <row r="312" ht="14.25" customHeight="1">
      <c r="A312" s="25">
        <v>44169.0</v>
      </c>
      <c r="B312" s="28">
        <f t="shared" si="1"/>
        <v>253875</v>
      </c>
      <c r="C312" s="28">
        <v>5282.0</v>
      </c>
      <c r="D312" s="30">
        <v>4732.857143</v>
      </c>
    </row>
    <row r="313" ht="14.25" customHeight="1">
      <c r="A313" s="25">
        <v>44170.0</v>
      </c>
      <c r="B313" s="28">
        <f t="shared" si="1"/>
        <v>256061</v>
      </c>
      <c r="C313" s="28">
        <v>2186.0</v>
      </c>
      <c r="D313" s="30">
        <v>4629.142857</v>
      </c>
    </row>
    <row r="314" ht="14.25" customHeight="1">
      <c r="A314" s="25">
        <v>44171.0</v>
      </c>
      <c r="B314" s="28">
        <f t="shared" si="1"/>
        <v>258165</v>
      </c>
      <c r="C314" s="28">
        <v>2104.0</v>
      </c>
      <c r="D314" s="30">
        <v>4678.142857</v>
      </c>
    </row>
    <row r="315" ht="14.25" customHeight="1">
      <c r="A315" s="25">
        <v>44172.0</v>
      </c>
      <c r="B315" s="28">
        <f t="shared" si="1"/>
        <v>264373</v>
      </c>
      <c r="C315" s="28">
        <v>6208.0</v>
      </c>
      <c r="D315" s="30">
        <v>4778.428571</v>
      </c>
    </row>
    <row r="316" ht="14.25" customHeight="1">
      <c r="A316" s="25">
        <v>44173.0</v>
      </c>
      <c r="B316" s="28">
        <f t="shared" si="1"/>
        <v>269775</v>
      </c>
      <c r="C316" s="28">
        <v>5402.0</v>
      </c>
      <c r="D316" s="30">
        <v>4712.142857</v>
      </c>
    </row>
    <row r="317" ht="14.25" customHeight="1">
      <c r="A317" s="25">
        <v>44174.0</v>
      </c>
      <c r="B317" s="28">
        <f t="shared" si="1"/>
        <v>275182</v>
      </c>
      <c r="C317" s="28">
        <v>5407.0</v>
      </c>
      <c r="D317" s="30">
        <v>4615.428571</v>
      </c>
    </row>
    <row r="318" ht="14.25" customHeight="1">
      <c r="A318" s="25">
        <v>44175.0</v>
      </c>
      <c r="B318" s="28">
        <f t="shared" si="1"/>
        <v>280642</v>
      </c>
      <c r="C318" s="28">
        <v>5460.0</v>
      </c>
      <c r="D318" s="30">
        <v>4571.857143</v>
      </c>
    </row>
    <row r="319" ht="14.25" customHeight="1">
      <c r="A319" s="25">
        <v>44176.0</v>
      </c>
      <c r="B319" s="28">
        <f t="shared" si="1"/>
        <v>285583</v>
      </c>
      <c r="C319" s="28">
        <v>4941.0</v>
      </c>
      <c r="D319" s="30">
        <v>4523.0</v>
      </c>
    </row>
    <row r="320" ht="14.25" customHeight="1">
      <c r="A320" s="25">
        <v>44177.0</v>
      </c>
      <c r="B320" s="28">
        <f t="shared" si="1"/>
        <v>288453</v>
      </c>
      <c r="C320" s="28">
        <v>2870.0</v>
      </c>
      <c r="D320" s="30">
        <v>4621.571429</v>
      </c>
    </row>
    <row r="321" ht="14.25" customHeight="1">
      <c r="A321" s="25">
        <v>44178.0</v>
      </c>
      <c r="B321" s="28">
        <f t="shared" si="1"/>
        <v>290656</v>
      </c>
      <c r="C321" s="28">
        <v>2203.0</v>
      </c>
      <c r="D321" s="30">
        <v>4635.142857</v>
      </c>
    </row>
    <row r="322" ht="14.25" customHeight="1">
      <c r="A322" s="25">
        <v>44179.0</v>
      </c>
      <c r="B322" s="28">
        <f t="shared" si="1"/>
        <v>296920</v>
      </c>
      <c r="C322" s="28">
        <v>6264.0</v>
      </c>
      <c r="D322" s="30">
        <v>4642.142857</v>
      </c>
    </row>
    <row r="323" ht="14.25" customHeight="1">
      <c r="A323" s="25">
        <v>44180.0</v>
      </c>
      <c r="B323" s="28">
        <f t="shared" si="1"/>
        <v>302922</v>
      </c>
      <c r="C323" s="28">
        <v>6002.0</v>
      </c>
      <c r="D323" s="30">
        <v>4727.714286</v>
      </c>
    </row>
    <row r="324" ht="14.25" customHeight="1">
      <c r="A324" s="25">
        <v>44181.0</v>
      </c>
      <c r="B324" s="28">
        <f t="shared" si="1"/>
        <v>308561</v>
      </c>
      <c r="C324" s="28">
        <v>5639.0</v>
      </c>
      <c r="D324" s="30">
        <v>4760.428571</v>
      </c>
    </row>
    <row r="325" ht="14.25" customHeight="1">
      <c r="A325" s="25">
        <v>44182.0</v>
      </c>
      <c r="B325" s="28">
        <f t="shared" si="1"/>
        <v>310131</v>
      </c>
      <c r="C325" s="28">
        <v>1570.0</v>
      </c>
      <c r="D325" s="30">
        <v>4204.142857</v>
      </c>
    </row>
    <row r="326" ht="14.25" customHeight="1">
      <c r="A326" s="25">
        <v>44183.0</v>
      </c>
      <c r="B326" s="28">
        <f t="shared" si="1"/>
        <v>315789</v>
      </c>
      <c r="C326" s="28">
        <v>5658.0</v>
      </c>
      <c r="D326" s="30">
        <v>4304.428571</v>
      </c>
    </row>
    <row r="327" ht="14.25" customHeight="1">
      <c r="A327" s="25">
        <v>44184.0</v>
      </c>
      <c r="B327" s="28">
        <f t="shared" si="1"/>
        <v>319421</v>
      </c>
      <c r="C327" s="28">
        <v>3632.0</v>
      </c>
      <c r="D327" s="30">
        <v>4410.857143</v>
      </c>
    </row>
    <row r="328" ht="14.25" customHeight="1">
      <c r="A328" s="25">
        <v>44185.0</v>
      </c>
      <c r="B328" s="28">
        <f t="shared" si="1"/>
        <v>321729</v>
      </c>
      <c r="C328" s="28">
        <v>2308.0</v>
      </c>
      <c r="D328" s="30">
        <v>4423.142857</v>
      </c>
    </row>
    <row r="329" ht="14.25" customHeight="1">
      <c r="A329" s="25">
        <v>44186.0</v>
      </c>
      <c r="B329" s="28">
        <f t="shared" si="1"/>
        <v>328180</v>
      </c>
      <c r="C329" s="28">
        <v>6451.0</v>
      </c>
      <c r="D329" s="30">
        <v>4441.142857</v>
      </c>
    </row>
    <row r="330" ht="14.25" customHeight="1">
      <c r="A330" s="25">
        <v>44187.0</v>
      </c>
      <c r="B330" s="28">
        <f t="shared" si="1"/>
        <v>334128</v>
      </c>
      <c r="C330" s="28">
        <v>5948.0</v>
      </c>
      <c r="D330" s="30">
        <v>4404.285714</v>
      </c>
    </row>
    <row r="331" ht="14.25" customHeight="1">
      <c r="A331" s="25">
        <v>44188.0</v>
      </c>
      <c r="B331" s="28">
        <f t="shared" si="1"/>
        <v>338599</v>
      </c>
      <c r="C331" s="28">
        <v>4471.0</v>
      </c>
      <c r="D331" s="30">
        <v>4166.714286</v>
      </c>
    </row>
    <row r="332" ht="14.25" customHeight="1">
      <c r="A332" s="25">
        <v>44189.0</v>
      </c>
      <c r="B332" s="28">
        <f t="shared" si="1"/>
        <v>341255</v>
      </c>
      <c r="C332" s="28">
        <v>2656.0</v>
      </c>
      <c r="D332" s="30">
        <v>4235.428571</v>
      </c>
    </row>
    <row r="333" ht="14.25" customHeight="1">
      <c r="A333" s="25">
        <v>44190.0</v>
      </c>
      <c r="B333" s="28">
        <f t="shared" si="1"/>
        <v>341744</v>
      </c>
      <c r="C333" s="28">
        <v>489.0</v>
      </c>
      <c r="D333" s="30">
        <v>3485.142857</v>
      </c>
    </row>
    <row r="334" ht="14.25" customHeight="1">
      <c r="A334" s="25">
        <v>44191.0</v>
      </c>
      <c r="B334" s="28">
        <f t="shared" si="1"/>
        <v>345929</v>
      </c>
      <c r="C334" s="28">
        <v>4185.0</v>
      </c>
      <c r="D334" s="30">
        <v>3335.857143</v>
      </c>
    </row>
    <row r="335" ht="14.25" customHeight="1">
      <c r="A335" s="25">
        <v>44192.0</v>
      </c>
      <c r="B335" s="28">
        <f t="shared" si="1"/>
        <v>348596</v>
      </c>
      <c r="C335" s="28">
        <v>2667.0</v>
      </c>
      <c r="D335" s="30">
        <v>3034.857143</v>
      </c>
    </row>
    <row r="336" ht="14.25" customHeight="1">
      <c r="A336" s="25">
        <v>44193.0</v>
      </c>
      <c r="B336" s="28">
        <f t="shared" si="1"/>
        <v>356970</v>
      </c>
      <c r="C336" s="28">
        <v>8374.0</v>
      </c>
      <c r="D336" s="30">
        <v>2635.0</v>
      </c>
    </row>
    <row r="337" ht="14.25" customHeight="1">
      <c r="A337" s="25">
        <v>44194.0</v>
      </c>
      <c r="B337" s="28">
        <f t="shared" si="1"/>
        <v>364138</v>
      </c>
      <c r="C337" s="28">
        <v>7168.0</v>
      </c>
      <c r="D337" s="30">
        <f t="shared" ref="D337:D348" si="2">AVERAGE(C331:C337)</f>
        <v>4287.142857</v>
      </c>
    </row>
    <row r="338" ht="14.25" customHeight="1">
      <c r="A338" s="25">
        <v>44195.0</v>
      </c>
      <c r="B338" s="28">
        <f t="shared" si="1"/>
        <v>369847</v>
      </c>
      <c r="C338" s="28">
        <v>5709.0</v>
      </c>
      <c r="D338" s="30">
        <f t="shared" si="2"/>
        <v>4464</v>
      </c>
    </row>
    <row r="339" ht="13.5" customHeight="1">
      <c r="A339" s="25">
        <v>44196.0</v>
      </c>
      <c r="B339" s="28">
        <f t="shared" si="1"/>
        <v>374004</v>
      </c>
      <c r="C339" s="28">
        <v>4157.0</v>
      </c>
      <c r="D339" s="30">
        <f t="shared" si="2"/>
        <v>4678.428571</v>
      </c>
    </row>
    <row r="340" ht="14.25" customHeight="1">
      <c r="A340" s="25">
        <v>44197.0</v>
      </c>
      <c r="B340" s="28">
        <f t="shared" si="1"/>
        <v>375362</v>
      </c>
      <c r="C340" s="28">
        <v>1358.0</v>
      </c>
      <c r="D340" s="30">
        <f t="shared" si="2"/>
        <v>4802.571429</v>
      </c>
    </row>
    <row r="341" ht="14.25" customHeight="1">
      <c r="A341" s="25">
        <v>44198.0</v>
      </c>
      <c r="B341" s="28">
        <f t="shared" si="1"/>
        <v>380043</v>
      </c>
      <c r="C341" s="28">
        <v>4681.0</v>
      </c>
      <c r="D341" s="30">
        <f t="shared" si="2"/>
        <v>4873.428571</v>
      </c>
    </row>
    <row r="342" ht="14.25" customHeight="1">
      <c r="A342" s="25">
        <v>44199.0</v>
      </c>
      <c r="B342" s="28">
        <f t="shared" si="1"/>
        <v>383009</v>
      </c>
      <c r="C342" s="28">
        <v>2966.0</v>
      </c>
      <c r="D342" s="30">
        <f t="shared" si="2"/>
        <v>4916.142857</v>
      </c>
    </row>
    <row r="343" ht="14.25" customHeight="1">
      <c r="A343" s="25">
        <v>44200.0</v>
      </c>
      <c r="B343" s="28">
        <f t="shared" si="1"/>
        <v>391771</v>
      </c>
      <c r="C343" s="28">
        <v>8762.0</v>
      </c>
      <c r="D343" s="30">
        <f t="shared" si="2"/>
        <v>4971.571429</v>
      </c>
    </row>
    <row r="344" ht="14.25" customHeight="1">
      <c r="A344" s="25">
        <v>44201.0</v>
      </c>
      <c r="B344" s="28">
        <f t="shared" si="1"/>
        <v>398843</v>
      </c>
      <c r="C344" s="28">
        <v>7072.0</v>
      </c>
      <c r="D344" s="30">
        <f t="shared" si="2"/>
        <v>4957.857143</v>
      </c>
    </row>
    <row r="345" ht="14.25" customHeight="1">
      <c r="A345" s="25">
        <v>44202.0</v>
      </c>
      <c r="B345" s="28">
        <f t="shared" si="1"/>
        <v>404977</v>
      </c>
      <c r="C345" s="28">
        <v>6134.0</v>
      </c>
      <c r="D345" s="30">
        <f t="shared" si="2"/>
        <v>5018.571429</v>
      </c>
    </row>
    <row r="346" ht="14.25" customHeight="1">
      <c r="A346" s="25">
        <v>44203.0</v>
      </c>
      <c r="B346" s="28">
        <f t="shared" si="1"/>
        <v>409933</v>
      </c>
      <c r="C346" s="28">
        <v>4956.0</v>
      </c>
      <c r="D346" s="30">
        <f t="shared" si="2"/>
        <v>5132.714286</v>
      </c>
    </row>
    <row r="347" ht="14.25" customHeight="1">
      <c r="A347" s="25">
        <v>44204.0</v>
      </c>
      <c r="B347" s="28">
        <f t="shared" si="1"/>
        <v>413063</v>
      </c>
      <c r="C347" s="28">
        <v>3130.0</v>
      </c>
      <c r="D347" s="30">
        <f t="shared" si="2"/>
        <v>5385.857143</v>
      </c>
    </row>
    <row r="348" ht="14.25" customHeight="1">
      <c r="A348" s="25">
        <v>44205.0</v>
      </c>
      <c r="B348" s="28">
        <f t="shared" si="1"/>
        <v>413329</v>
      </c>
      <c r="C348" s="28">
        <v>266.0</v>
      </c>
      <c r="D348" s="30">
        <f t="shared" si="2"/>
        <v>4755.142857</v>
      </c>
    </row>
    <row r="349" ht="14.25" customHeight="1">
      <c r="A349" s="25"/>
      <c r="D349" s="30"/>
    </row>
    <row r="350" ht="14.25" customHeight="1">
      <c r="A350" s="25"/>
      <c r="D350" s="30"/>
    </row>
    <row r="351" ht="14.25" customHeight="1">
      <c r="A351" s="25"/>
      <c r="D351" s="30"/>
    </row>
    <row r="352" ht="14.25" customHeight="1">
      <c r="A352" s="25"/>
      <c r="D352" s="30"/>
    </row>
    <row r="353" ht="14.25" customHeight="1">
      <c r="A353" s="25"/>
      <c r="D353" s="30"/>
    </row>
    <row r="354" ht="14.25" customHeight="1">
      <c r="A354" s="25"/>
      <c r="D354" s="30"/>
    </row>
    <row r="355" ht="14.25" customHeight="1">
      <c r="A355" s="25"/>
      <c r="D355" s="30"/>
    </row>
    <row r="356" ht="14.25" customHeight="1">
      <c r="A356" s="25"/>
      <c r="D356" s="30"/>
    </row>
    <row r="357" ht="14.25" customHeight="1">
      <c r="A357" s="25"/>
      <c r="D357" s="30"/>
    </row>
    <row r="358" ht="14.25" customHeight="1">
      <c r="A358" s="25"/>
      <c r="D358" s="30"/>
    </row>
    <row r="359" ht="14.25" customHeight="1">
      <c r="A359" s="25"/>
      <c r="D359" s="30"/>
    </row>
    <row r="360" ht="14.25" customHeight="1">
      <c r="A360" s="25"/>
      <c r="D360" s="30"/>
    </row>
    <row r="361" ht="14.25" customHeight="1">
      <c r="A361" s="25"/>
      <c r="D361" s="30"/>
    </row>
    <row r="362" ht="14.25" customHeight="1">
      <c r="A362" s="25"/>
      <c r="D362" s="30"/>
    </row>
    <row r="363" ht="14.25" customHeight="1">
      <c r="A363" s="25"/>
      <c r="D363" s="30"/>
    </row>
    <row r="364" ht="14.25" customHeight="1">
      <c r="A364" s="25"/>
      <c r="D364" s="30"/>
    </row>
    <row r="365" ht="14.25" customHeight="1">
      <c r="A365" s="25"/>
      <c r="D365" s="30"/>
    </row>
    <row r="366" ht="14.25" customHeight="1">
      <c r="A366" s="25"/>
      <c r="D366" s="30"/>
    </row>
    <row r="367" ht="14.25" customHeight="1">
      <c r="A367" s="25"/>
      <c r="D367" s="30"/>
    </row>
    <row r="368" ht="14.25" customHeight="1">
      <c r="A368" s="25"/>
      <c r="D368" s="30"/>
    </row>
    <row r="369" ht="14.25" customHeight="1">
      <c r="A369" s="25"/>
      <c r="D369" s="30"/>
    </row>
    <row r="370" ht="14.25" customHeight="1">
      <c r="A370" s="25"/>
      <c r="D370" s="30"/>
    </row>
    <row r="371" ht="14.25" customHeight="1">
      <c r="A371" s="25"/>
      <c r="D371" s="30"/>
    </row>
    <row r="372" ht="14.25" customHeight="1">
      <c r="A372" s="25"/>
      <c r="D372" s="30"/>
    </row>
    <row r="373" ht="14.25" customHeight="1">
      <c r="A373" s="25"/>
      <c r="D373" s="30"/>
    </row>
    <row r="374" ht="14.25" customHeight="1">
      <c r="A374" s="25"/>
      <c r="D374" s="30"/>
    </row>
    <row r="375" ht="14.25" customHeight="1">
      <c r="A375" s="25"/>
      <c r="D375" s="30"/>
    </row>
    <row r="376" ht="14.25" customHeight="1">
      <c r="A376" s="25"/>
      <c r="D376" s="30"/>
    </row>
    <row r="377" ht="14.25" customHeight="1">
      <c r="A377" s="25"/>
      <c r="D377" s="30"/>
    </row>
    <row r="378" ht="14.25" customHeight="1">
      <c r="A378" s="25"/>
      <c r="D378" s="30"/>
    </row>
    <row r="379" ht="14.25" customHeight="1">
      <c r="A379" s="25"/>
      <c r="D379" s="30"/>
    </row>
    <row r="380" ht="14.25" customHeight="1">
      <c r="A380" s="25"/>
      <c r="D380" s="30"/>
    </row>
    <row r="381" ht="14.25" customHeight="1">
      <c r="A381" s="25"/>
      <c r="D381" s="30"/>
    </row>
    <row r="382" ht="14.25" customHeight="1">
      <c r="A382" s="25"/>
      <c r="D382" s="30"/>
    </row>
    <row r="383" ht="14.25" customHeight="1">
      <c r="A383" s="25"/>
      <c r="D383" s="30"/>
    </row>
    <row r="384" ht="14.25" customHeight="1">
      <c r="A384" s="25"/>
      <c r="D384" s="30"/>
    </row>
    <row r="385" ht="14.25" customHeight="1">
      <c r="A385" s="25"/>
      <c r="D385" s="30"/>
    </row>
    <row r="386" ht="14.25" customHeight="1">
      <c r="A386" s="25"/>
      <c r="D386" s="30"/>
    </row>
    <row r="387" ht="14.25" customHeight="1">
      <c r="A387" s="25"/>
      <c r="D387" s="30"/>
    </row>
    <row r="388" ht="14.25" customHeight="1">
      <c r="A388" s="25"/>
      <c r="D388" s="30"/>
    </row>
    <row r="389" ht="14.25" customHeight="1">
      <c r="A389" s="25"/>
      <c r="D389" s="30"/>
    </row>
    <row r="390" ht="14.25" customHeight="1">
      <c r="A390" s="25"/>
      <c r="D390" s="30"/>
    </row>
    <row r="391" ht="14.25" customHeight="1">
      <c r="A391" s="25"/>
      <c r="D391" s="30"/>
    </row>
    <row r="392" ht="14.25" customHeight="1">
      <c r="A392" s="25"/>
      <c r="D392" s="30"/>
    </row>
    <row r="393" ht="14.25" customHeight="1">
      <c r="A393" s="25"/>
      <c r="D393" s="30"/>
    </row>
    <row r="394" ht="14.25" customHeight="1">
      <c r="A394" s="25"/>
      <c r="D394" s="30"/>
    </row>
    <row r="395" ht="14.25" customHeight="1">
      <c r="A395" s="25"/>
      <c r="D395" s="30"/>
    </row>
    <row r="396" ht="14.25" customHeight="1">
      <c r="A396" s="25"/>
      <c r="D396" s="30"/>
    </row>
    <row r="397" ht="14.25" customHeight="1">
      <c r="A397" s="25"/>
      <c r="D397" s="30"/>
    </row>
    <row r="398" ht="14.25" customHeight="1">
      <c r="A398" s="25"/>
      <c r="D398" s="30"/>
    </row>
    <row r="399" ht="14.25" customHeight="1">
      <c r="A399" s="25"/>
      <c r="D399" s="30"/>
    </row>
    <row r="400" ht="14.25" customHeight="1">
      <c r="A400" s="25"/>
      <c r="D400" s="30"/>
    </row>
    <row r="401" ht="14.25" customHeight="1">
      <c r="A401" s="25"/>
      <c r="D401" s="30"/>
    </row>
    <row r="402" ht="14.25" customHeight="1">
      <c r="A402" s="25"/>
      <c r="D402" s="30"/>
    </row>
    <row r="403" ht="14.25" customHeight="1">
      <c r="A403" s="25"/>
      <c r="D403" s="30"/>
    </row>
    <row r="404" ht="14.25" customHeight="1">
      <c r="A404" s="25"/>
      <c r="D404" s="30"/>
    </row>
    <row r="405" ht="14.25" customHeight="1">
      <c r="A405" s="25"/>
      <c r="D405" s="30"/>
    </row>
    <row r="406" ht="14.25" customHeight="1">
      <c r="A406" s="25"/>
      <c r="D406" s="30"/>
    </row>
    <row r="407" ht="14.25" customHeight="1">
      <c r="A407" s="25"/>
      <c r="D407" s="30"/>
    </row>
    <row r="408" ht="14.25" customHeight="1">
      <c r="A408" s="25"/>
      <c r="D408" s="30"/>
    </row>
    <row r="409" ht="14.25" customHeight="1">
      <c r="A409" s="25"/>
      <c r="D409" s="30"/>
    </row>
    <row r="410" ht="14.25" customHeight="1">
      <c r="A410" s="25"/>
      <c r="D410" s="30"/>
    </row>
    <row r="411" ht="14.25" customHeight="1">
      <c r="A411" s="25"/>
      <c r="D411" s="30"/>
    </row>
    <row r="412" ht="14.25" customHeight="1">
      <c r="A412" s="25"/>
      <c r="D412" s="30"/>
    </row>
    <row r="413" ht="14.25" customHeight="1">
      <c r="A413" s="25"/>
      <c r="D413" s="30"/>
    </row>
    <row r="414" ht="14.25" customHeight="1">
      <c r="A414" s="25"/>
      <c r="D414" s="30"/>
    </row>
    <row r="415" ht="14.25" customHeight="1">
      <c r="A415" s="25"/>
      <c r="D415" s="30"/>
    </row>
    <row r="416" ht="14.25" customHeight="1">
      <c r="A416" s="25"/>
      <c r="D416" s="30"/>
    </row>
    <row r="417" ht="14.25" customHeight="1">
      <c r="A417" s="25"/>
      <c r="D417" s="30"/>
    </row>
    <row r="418" ht="14.25" customHeight="1">
      <c r="A418" s="25"/>
      <c r="D418" s="30"/>
    </row>
    <row r="419" ht="14.25" customHeight="1">
      <c r="A419" s="25"/>
      <c r="D419" s="30"/>
    </row>
    <row r="420" ht="14.25" customHeight="1">
      <c r="A420" s="25"/>
      <c r="D420" s="30"/>
    </row>
    <row r="421" ht="14.25" customHeight="1">
      <c r="A421" s="25"/>
      <c r="D421" s="30"/>
    </row>
    <row r="422" ht="14.25" customHeight="1">
      <c r="A422" s="25"/>
      <c r="D422" s="30"/>
    </row>
    <row r="423" ht="14.25" customHeight="1">
      <c r="A423" s="25"/>
      <c r="D423" s="30"/>
    </row>
    <row r="424" ht="14.25" customHeight="1">
      <c r="A424" s="25"/>
      <c r="D424" s="30"/>
    </row>
    <row r="425" ht="14.25" customHeight="1">
      <c r="A425" s="25"/>
      <c r="D425" s="30"/>
    </row>
    <row r="426" ht="14.25" customHeight="1">
      <c r="A426" s="25"/>
      <c r="D426" s="30"/>
    </row>
    <row r="427" ht="14.25" customHeight="1">
      <c r="A427" s="25"/>
      <c r="D427" s="30"/>
    </row>
    <row r="428" ht="14.25" customHeight="1">
      <c r="A428" s="25"/>
      <c r="D428" s="30"/>
    </row>
    <row r="429" ht="14.25" customHeight="1">
      <c r="A429" s="25"/>
      <c r="D429" s="30"/>
    </row>
    <row r="430" ht="14.25" customHeight="1">
      <c r="A430" s="25"/>
      <c r="D430" s="30"/>
    </row>
    <row r="431" ht="14.25" customHeight="1">
      <c r="A431" s="25"/>
      <c r="D431" s="30"/>
    </row>
    <row r="432" ht="14.25" customHeight="1">
      <c r="A432" s="25"/>
      <c r="D432" s="30"/>
    </row>
    <row r="433" ht="14.25" customHeight="1">
      <c r="A433" s="25"/>
      <c r="D433" s="30"/>
    </row>
    <row r="434" ht="14.25" customHeight="1">
      <c r="A434" s="25"/>
      <c r="D434" s="30"/>
    </row>
    <row r="435" ht="14.25" customHeight="1">
      <c r="A435" s="25"/>
      <c r="D435" s="30"/>
    </row>
    <row r="436" ht="14.25" customHeight="1">
      <c r="A436" s="25"/>
      <c r="D436" s="30"/>
    </row>
    <row r="437" ht="14.25" customHeight="1">
      <c r="A437" s="25"/>
      <c r="D437" s="30"/>
    </row>
    <row r="438" ht="14.25" customHeight="1">
      <c r="A438" s="25"/>
      <c r="D438" s="30"/>
    </row>
    <row r="439" ht="14.25" customHeight="1">
      <c r="A439" s="25"/>
      <c r="D439" s="30"/>
    </row>
    <row r="440" ht="14.25" customHeight="1">
      <c r="A440" s="25"/>
      <c r="D440" s="30"/>
    </row>
    <row r="441" ht="14.25" customHeight="1">
      <c r="A441" s="25"/>
      <c r="D441" s="30"/>
    </row>
    <row r="442" ht="14.25" customHeight="1">
      <c r="A442" s="25"/>
      <c r="D442" s="30"/>
    </row>
    <row r="443" ht="14.25" customHeight="1">
      <c r="A443" s="25"/>
      <c r="D443" s="30"/>
    </row>
    <row r="444" ht="14.25" customHeight="1">
      <c r="A444" s="25"/>
      <c r="D444" s="30"/>
    </row>
    <row r="445" ht="14.25" customHeight="1">
      <c r="A445" s="25"/>
      <c r="D445" s="30"/>
    </row>
    <row r="446" ht="14.25" customHeight="1">
      <c r="A446" s="25"/>
      <c r="D446" s="30"/>
    </row>
    <row r="447" ht="14.25" customHeight="1">
      <c r="A447" s="25"/>
      <c r="D447" s="30"/>
    </row>
    <row r="448" ht="14.25" customHeight="1">
      <c r="A448" s="25"/>
      <c r="D448" s="30"/>
    </row>
    <row r="449" ht="14.25" customHeight="1">
      <c r="A449" s="25"/>
      <c r="D449" s="30"/>
    </row>
    <row r="450" ht="14.25" customHeight="1">
      <c r="A450" s="25"/>
      <c r="D450" s="30"/>
    </row>
    <row r="451" ht="14.25" customHeight="1">
      <c r="A451" s="25"/>
      <c r="D451" s="30"/>
    </row>
    <row r="452" ht="14.25" customHeight="1">
      <c r="A452" s="25"/>
      <c r="D452" s="30"/>
    </row>
    <row r="453" ht="14.25" customHeight="1">
      <c r="A453" s="25"/>
      <c r="D453" s="30"/>
    </row>
    <row r="454" ht="14.25" customHeight="1">
      <c r="A454" s="25"/>
      <c r="D454" s="30"/>
    </row>
    <row r="455" ht="14.25" customHeight="1">
      <c r="A455" s="25"/>
      <c r="D455" s="30"/>
    </row>
    <row r="456" ht="14.25" customHeight="1">
      <c r="A456" s="25"/>
      <c r="D456" s="30"/>
    </row>
    <row r="457" ht="14.25" customHeight="1">
      <c r="A457" s="25"/>
      <c r="D457" s="30"/>
    </row>
    <row r="458" ht="14.25" customHeight="1">
      <c r="A458" s="25"/>
      <c r="D458" s="30"/>
    </row>
    <row r="459" ht="14.25" customHeight="1">
      <c r="A459" s="25"/>
      <c r="D459" s="30"/>
    </row>
    <row r="460" ht="14.25" customHeight="1">
      <c r="A460" s="25"/>
      <c r="D460" s="30"/>
    </row>
    <row r="461" ht="14.25" customHeight="1">
      <c r="A461" s="25"/>
      <c r="D461" s="30"/>
    </row>
    <row r="462" ht="14.25" customHeight="1">
      <c r="A462" s="25"/>
      <c r="D462" s="30"/>
    </row>
    <row r="463" ht="14.25" customHeight="1">
      <c r="A463" s="25"/>
      <c r="D463" s="30"/>
    </row>
    <row r="464" ht="14.25" customHeight="1">
      <c r="A464" s="25"/>
      <c r="D464" s="30"/>
    </row>
    <row r="465" ht="14.25" customHeight="1">
      <c r="A465" s="25"/>
      <c r="D465" s="30"/>
    </row>
    <row r="466" ht="14.25" customHeight="1">
      <c r="A466" s="25"/>
      <c r="D466" s="30"/>
    </row>
    <row r="467" ht="14.25" customHeight="1">
      <c r="A467" s="25"/>
      <c r="D467" s="30"/>
    </row>
    <row r="468" ht="14.25" customHeight="1">
      <c r="A468" s="25"/>
      <c r="D468" s="30"/>
    </row>
    <row r="469" ht="14.25" customHeight="1">
      <c r="A469" s="25"/>
      <c r="D469" s="30"/>
    </row>
    <row r="470" ht="14.25" customHeight="1">
      <c r="A470" s="25"/>
      <c r="D470" s="30"/>
    </row>
    <row r="471" ht="14.25" customHeight="1">
      <c r="A471" s="25"/>
      <c r="D471" s="30"/>
    </row>
    <row r="472" ht="14.25" customHeight="1">
      <c r="A472" s="25"/>
      <c r="D472" s="30"/>
    </row>
    <row r="473" ht="14.25" customHeight="1">
      <c r="A473" s="25"/>
      <c r="D473" s="30"/>
    </row>
    <row r="474" ht="14.25" customHeight="1">
      <c r="A474" s="25"/>
      <c r="D474" s="30"/>
    </row>
    <row r="475" ht="14.25" customHeight="1">
      <c r="A475" s="25"/>
      <c r="D475" s="30"/>
    </row>
    <row r="476" ht="14.25" customHeight="1">
      <c r="A476" s="25"/>
      <c r="D476" s="30"/>
    </row>
    <row r="477" ht="14.25" customHeight="1">
      <c r="A477" s="25"/>
      <c r="D477" s="30"/>
    </row>
    <row r="478" ht="14.25" customHeight="1">
      <c r="A478" s="25"/>
      <c r="D478" s="30"/>
    </row>
    <row r="479" ht="14.25" customHeight="1">
      <c r="A479" s="25"/>
      <c r="D479" s="30"/>
    </row>
    <row r="480" ht="14.25" customHeight="1">
      <c r="A480" s="25"/>
      <c r="D480" s="30"/>
    </row>
    <row r="481" ht="14.25" customHeight="1">
      <c r="A481" s="25"/>
      <c r="D481" s="30"/>
    </row>
    <row r="482" ht="14.25" customHeight="1">
      <c r="A482" s="25"/>
      <c r="D482" s="30"/>
    </row>
    <row r="483" ht="14.25" customHeight="1">
      <c r="A483" s="25"/>
      <c r="D483" s="30"/>
    </row>
    <row r="484" ht="14.25" customHeight="1">
      <c r="A484" s="25"/>
      <c r="D484" s="30"/>
    </row>
    <row r="485" ht="14.25" customHeight="1">
      <c r="A485" s="25"/>
      <c r="D485" s="30"/>
    </row>
    <row r="486" ht="14.25" customHeight="1">
      <c r="A486" s="25"/>
      <c r="D486" s="30"/>
    </row>
    <row r="487" ht="14.25" customHeight="1">
      <c r="A487" s="25"/>
      <c r="D487" s="30"/>
    </row>
    <row r="488" ht="14.25" customHeight="1">
      <c r="A488" s="25"/>
      <c r="D488" s="30"/>
    </row>
    <row r="489" ht="14.25" customHeight="1">
      <c r="A489" s="25"/>
      <c r="D489" s="30"/>
    </row>
    <row r="490" ht="14.25" customHeight="1">
      <c r="A490" s="25"/>
      <c r="D490" s="30"/>
    </row>
    <row r="491" ht="14.25" customHeight="1">
      <c r="A491" s="25"/>
      <c r="D491" s="30"/>
    </row>
    <row r="492" ht="14.25" customHeight="1">
      <c r="A492" s="25"/>
      <c r="D492" s="30"/>
    </row>
    <row r="493" ht="14.25" customHeight="1">
      <c r="A493" s="25"/>
      <c r="D493" s="30"/>
    </row>
    <row r="494" ht="14.25" customHeight="1">
      <c r="A494" s="25"/>
      <c r="D494" s="30"/>
    </row>
    <row r="495" ht="14.25" customHeight="1">
      <c r="A495" s="25"/>
      <c r="D495" s="30"/>
    </row>
    <row r="496" ht="14.25" customHeight="1">
      <c r="A496" s="25"/>
      <c r="D496" s="30"/>
    </row>
    <row r="497" ht="14.25" customHeight="1">
      <c r="A497" s="25"/>
      <c r="D497" s="30"/>
    </row>
    <row r="498" ht="14.25" customHeight="1">
      <c r="A498" s="25"/>
      <c r="D498" s="30"/>
    </row>
    <row r="499" ht="14.25" customHeight="1">
      <c r="A499" s="25"/>
      <c r="D499" s="30"/>
    </row>
    <row r="500" ht="14.25" customHeight="1">
      <c r="A500" s="25"/>
      <c r="D500" s="30"/>
    </row>
    <row r="501" ht="14.25" customHeight="1">
      <c r="A501" s="25"/>
      <c r="D501" s="30"/>
    </row>
    <row r="502" ht="14.25" customHeight="1">
      <c r="A502" s="25"/>
      <c r="D502" s="30"/>
    </row>
    <row r="503" ht="14.25" customHeight="1">
      <c r="A503" s="25"/>
      <c r="D503" s="30"/>
    </row>
    <row r="504" ht="14.25" customHeight="1">
      <c r="A504" s="25"/>
      <c r="D504" s="30"/>
    </row>
    <row r="505" ht="14.25" customHeight="1">
      <c r="A505" s="25"/>
      <c r="D505" s="30"/>
    </row>
    <row r="506" ht="14.25" customHeight="1">
      <c r="A506" s="25"/>
      <c r="D506" s="30"/>
    </row>
    <row r="507" ht="14.25" customHeight="1">
      <c r="A507" s="25"/>
      <c r="D507" s="30"/>
    </row>
    <row r="508" ht="14.25" customHeight="1">
      <c r="A508" s="25"/>
      <c r="D508" s="30"/>
    </row>
    <row r="509" ht="14.25" customHeight="1">
      <c r="A509" s="25"/>
      <c r="D509" s="30"/>
    </row>
    <row r="510" ht="14.25" customHeight="1">
      <c r="A510" s="25"/>
      <c r="D510" s="30"/>
    </row>
    <row r="511" ht="14.25" customHeight="1">
      <c r="A511" s="25"/>
      <c r="D511" s="30"/>
    </row>
    <row r="512" ht="14.25" customHeight="1">
      <c r="A512" s="25"/>
      <c r="D512" s="30"/>
    </row>
    <row r="513" ht="14.25" customHeight="1">
      <c r="A513" s="25"/>
      <c r="D513" s="30"/>
    </row>
    <row r="514" ht="14.25" customHeight="1">
      <c r="A514" s="25"/>
      <c r="D514" s="30"/>
    </row>
    <row r="515" ht="14.25" customHeight="1">
      <c r="A515" s="25"/>
      <c r="D515" s="30"/>
    </row>
    <row r="516" ht="14.25" customHeight="1">
      <c r="A516" s="25"/>
      <c r="D516" s="30"/>
    </row>
    <row r="517" ht="14.25" customHeight="1">
      <c r="A517" s="25"/>
      <c r="D517" s="30"/>
    </row>
    <row r="518" ht="14.25" customHeight="1">
      <c r="A518" s="25"/>
      <c r="D518" s="30"/>
    </row>
    <row r="519" ht="14.25" customHeight="1">
      <c r="A519" s="25"/>
      <c r="D519" s="30"/>
    </row>
    <row r="520" ht="14.25" customHeight="1">
      <c r="A520" s="25"/>
      <c r="D520" s="30"/>
    </row>
    <row r="521" ht="14.25" customHeight="1">
      <c r="A521" s="25"/>
      <c r="D521" s="30"/>
    </row>
    <row r="522" ht="14.25" customHeight="1">
      <c r="A522" s="25"/>
      <c r="D522" s="30"/>
    </row>
    <row r="523" ht="14.25" customHeight="1">
      <c r="A523" s="25"/>
      <c r="D523" s="30"/>
    </row>
    <row r="524" ht="14.25" customHeight="1">
      <c r="A524" s="25"/>
      <c r="D524" s="30"/>
    </row>
    <row r="525" ht="14.25" customHeight="1">
      <c r="A525" s="25"/>
      <c r="D525" s="30"/>
    </row>
    <row r="526" ht="14.25" customHeight="1">
      <c r="A526" s="25"/>
      <c r="D526" s="30"/>
    </row>
    <row r="527" ht="14.25" customHeight="1">
      <c r="A527" s="25"/>
      <c r="D527" s="30"/>
    </row>
    <row r="528" ht="14.25" customHeight="1">
      <c r="A528" s="25"/>
      <c r="D528" s="30"/>
    </row>
    <row r="529" ht="14.25" customHeight="1">
      <c r="A529" s="25"/>
      <c r="D529" s="30"/>
    </row>
    <row r="530" ht="14.25" customHeight="1">
      <c r="A530" s="25"/>
      <c r="D530" s="30"/>
    </row>
    <row r="531" ht="14.25" customHeight="1">
      <c r="A531" s="25"/>
      <c r="D531" s="30"/>
    </row>
    <row r="532" ht="14.25" customHeight="1">
      <c r="A532" s="25"/>
      <c r="D532" s="30"/>
    </row>
    <row r="533" ht="14.25" customHeight="1">
      <c r="A533" s="25"/>
      <c r="D533" s="30"/>
    </row>
    <row r="534" ht="14.25" customHeight="1">
      <c r="A534" s="25"/>
      <c r="D534" s="30"/>
    </row>
    <row r="535" ht="14.25" customHeight="1">
      <c r="A535" s="25"/>
      <c r="D535" s="30"/>
    </row>
    <row r="536" ht="14.25" customHeight="1">
      <c r="A536" s="25"/>
      <c r="D536" s="30"/>
    </row>
    <row r="537" ht="14.25" customHeight="1">
      <c r="A537" s="25"/>
      <c r="D537" s="30"/>
    </row>
    <row r="538" ht="14.25" customHeight="1">
      <c r="A538" s="25"/>
      <c r="D538" s="30"/>
    </row>
    <row r="539" ht="14.25" customHeight="1">
      <c r="A539" s="25"/>
      <c r="D539" s="30"/>
    </row>
    <row r="540" ht="14.25" customHeight="1">
      <c r="A540" s="25"/>
      <c r="D540" s="30"/>
    </row>
    <row r="541" ht="14.25" customHeight="1">
      <c r="A541" s="25"/>
      <c r="D541" s="30"/>
    </row>
    <row r="542" ht="14.25" customHeight="1">
      <c r="A542" s="25"/>
      <c r="D542" s="30"/>
    </row>
    <row r="543" ht="14.25" customHeight="1">
      <c r="A543" s="25"/>
      <c r="D543" s="30"/>
    </row>
    <row r="544" ht="14.25" customHeight="1">
      <c r="A544" s="25"/>
      <c r="D544" s="30"/>
    </row>
    <row r="545" ht="14.25" customHeight="1">
      <c r="A545" s="25"/>
      <c r="D545" s="30"/>
    </row>
    <row r="546" ht="14.25" customHeight="1">
      <c r="A546" s="25"/>
      <c r="D546" s="30"/>
    </row>
    <row r="547" ht="14.25" customHeight="1">
      <c r="A547" s="25"/>
      <c r="D547" s="30"/>
    </row>
    <row r="548" ht="14.25" customHeight="1">
      <c r="A548" s="25"/>
      <c r="D548" s="30"/>
    </row>
    <row r="549" ht="14.25" customHeight="1">
      <c r="A549" s="25"/>
      <c r="D549" s="30"/>
    </row>
    <row r="550" ht="14.25" customHeight="1">
      <c r="A550" s="25"/>
      <c r="D550" s="30"/>
    </row>
    <row r="551" ht="14.25" customHeight="1">
      <c r="A551" s="25"/>
      <c r="D551" s="30"/>
    </row>
    <row r="552" ht="14.25" customHeight="1">
      <c r="A552" s="25"/>
      <c r="D552" s="30"/>
    </row>
    <row r="553" ht="14.25" customHeight="1">
      <c r="A553" s="25"/>
      <c r="D553" s="30"/>
    </row>
    <row r="554" ht="14.25" customHeight="1">
      <c r="A554" s="25"/>
      <c r="D554" s="30"/>
    </row>
    <row r="555" ht="14.25" customHeight="1">
      <c r="A555" s="25"/>
      <c r="D555" s="30"/>
    </row>
    <row r="556" ht="14.25" customHeight="1">
      <c r="A556" s="25"/>
      <c r="D556" s="30"/>
    </row>
    <row r="557" ht="14.25" customHeight="1">
      <c r="A557" s="25"/>
      <c r="D557" s="30"/>
    </row>
    <row r="558" ht="14.25" customHeight="1">
      <c r="A558" s="25"/>
      <c r="D558" s="30"/>
    </row>
    <row r="559" ht="14.25" customHeight="1">
      <c r="A559" s="25"/>
      <c r="D559" s="30"/>
    </row>
    <row r="560" ht="14.25" customHeight="1">
      <c r="A560" s="25"/>
      <c r="D560" s="30"/>
    </row>
    <row r="561" ht="14.25" customHeight="1">
      <c r="A561" s="25"/>
      <c r="D561" s="30"/>
    </row>
    <row r="562" ht="14.25" customHeight="1">
      <c r="A562" s="25"/>
      <c r="D562" s="30"/>
    </row>
    <row r="563" ht="14.25" customHeight="1">
      <c r="A563" s="25"/>
      <c r="D563" s="30"/>
    </row>
    <row r="564" ht="14.25" customHeight="1">
      <c r="A564" s="25"/>
      <c r="D564" s="30"/>
    </row>
    <row r="565" ht="14.25" customHeight="1">
      <c r="A565" s="25"/>
      <c r="D565" s="30"/>
    </row>
    <row r="566" ht="14.25" customHeight="1">
      <c r="A566" s="25"/>
      <c r="D566" s="30"/>
    </row>
    <row r="567" ht="14.25" customHeight="1">
      <c r="A567" s="25"/>
      <c r="D567" s="30"/>
    </row>
    <row r="568" ht="14.25" customHeight="1">
      <c r="A568" s="25"/>
      <c r="D568" s="30"/>
    </row>
    <row r="569" ht="14.25" customHeight="1">
      <c r="A569" s="25"/>
      <c r="D569" s="30"/>
    </row>
    <row r="570" ht="14.25" customHeight="1">
      <c r="A570" s="25"/>
      <c r="D570" s="30"/>
    </row>
    <row r="571" ht="14.25" customHeight="1">
      <c r="A571" s="25"/>
      <c r="D571" s="30"/>
    </row>
    <row r="572" ht="14.25" customHeight="1">
      <c r="A572" s="25"/>
      <c r="D572" s="30"/>
    </row>
    <row r="573" ht="14.25" customHeight="1">
      <c r="A573" s="25"/>
      <c r="D573" s="30"/>
    </row>
    <row r="574" ht="14.25" customHeight="1">
      <c r="A574" s="25"/>
      <c r="D574" s="30"/>
    </row>
    <row r="575" ht="14.25" customHeight="1">
      <c r="A575" s="25"/>
      <c r="D575" s="30"/>
    </row>
    <row r="576" ht="14.25" customHeight="1">
      <c r="A576" s="25"/>
      <c r="D576" s="30"/>
    </row>
    <row r="577" ht="14.25" customHeight="1">
      <c r="A577" s="25"/>
      <c r="D577" s="30"/>
    </row>
    <row r="578" ht="14.25" customHeight="1">
      <c r="A578" s="25"/>
      <c r="D578" s="30"/>
    </row>
    <row r="579" ht="14.25" customHeight="1">
      <c r="A579" s="25"/>
      <c r="D579" s="30"/>
    </row>
    <row r="580" ht="14.25" customHeight="1">
      <c r="A580" s="25"/>
      <c r="D580" s="30"/>
    </row>
    <row r="581" ht="14.25" customHeight="1">
      <c r="A581" s="25"/>
      <c r="D581" s="30"/>
    </row>
    <row r="582" ht="14.25" customHeight="1">
      <c r="A582" s="25"/>
      <c r="D582" s="30"/>
    </row>
    <row r="583" ht="14.25" customHeight="1">
      <c r="A583" s="25"/>
      <c r="D583" s="30"/>
    </row>
    <row r="584" ht="14.25" customHeight="1">
      <c r="A584" s="25"/>
      <c r="D584" s="30"/>
    </row>
    <row r="585" ht="14.25" customHeight="1">
      <c r="A585" s="25"/>
      <c r="D585" s="30"/>
    </row>
    <row r="586" ht="14.25" customHeight="1">
      <c r="A586" s="25"/>
      <c r="D586" s="30"/>
    </row>
    <row r="587" ht="14.25" customHeight="1">
      <c r="A587" s="25"/>
      <c r="D587" s="30"/>
    </row>
    <row r="588" ht="14.25" customHeight="1">
      <c r="A588" s="25"/>
      <c r="D588" s="30"/>
    </row>
    <row r="589" ht="14.25" customHeight="1">
      <c r="A589" s="25"/>
      <c r="D589" s="30"/>
    </row>
    <row r="590" ht="14.25" customHeight="1">
      <c r="A590" s="25"/>
      <c r="D590" s="30"/>
    </row>
    <row r="591" ht="14.25" customHeight="1">
      <c r="A591" s="25"/>
      <c r="D591" s="30"/>
    </row>
    <row r="592" ht="14.25" customHeight="1">
      <c r="A592" s="25"/>
      <c r="D592" s="30"/>
    </row>
    <row r="593" ht="14.25" customHeight="1">
      <c r="A593" s="25"/>
      <c r="D593" s="30"/>
    </row>
    <row r="594" ht="14.25" customHeight="1">
      <c r="A594" s="25"/>
      <c r="D594" s="30"/>
    </row>
    <row r="595" ht="14.25" customHeight="1">
      <c r="A595" s="25"/>
      <c r="D595" s="30"/>
    </row>
    <row r="596" ht="14.25" customHeight="1">
      <c r="A596" s="25"/>
      <c r="D596" s="30"/>
    </row>
    <row r="597" ht="14.25" customHeight="1">
      <c r="A597" s="25"/>
      <c r="D597" s="30"/>
    </row>
    <row r="598" ht="14.25" customHeight="1">
      <c r="A598" s="25"/>
      <c r="D598" s="30"/>
    </row>
    <row r="599" ht="14.25" customHeight="1">
      <c r="A599" s="25"/>
      <c r="D599" s="30"/>
    </row>
    <row r="600" ht="14.25" customHeight="1">
      <c r="A600" s="25"/>
      <c r="D600" s="30"/>
    </row>
    <row r="601" ht="14.25" customHeight="1">
      <c r="A601" s="25"/>
      <c r="D601" s="30"/>
    </row>
    <row r="602" ht="14.25" customHeight="1">
      <c r="A602" s="25"/>
      <c r="D602" s="30"/>
    </row>
    <row r="603" ht="14.25" customHeight="1">
      <c r="A603" s="25"/>
      <c r="D603" s="30"/>
    </row>
    <row r="604" ht="14.25" customHeight="1">
      <c r="A604" s="25"/>
      <c r="D604" s="30"/>
    </row>
    <row r="605" ht="14.25" customHeight="1">
      <c r="A605" s="25"/>
      <c r="D605" s="30"/>
    </row>
    <row r="606" ht="14.25" customHeight="1">
      <c r="A606" s="25"/>
      <c r="D606" s="30"/>
    </row>
    <row r="607" ht="14.25" customHeight="1">
      <c r="A607" s="25"/>
      <c r="D607" s="30"/>
    </row>
    <row r="608" ht="14.25" customHeight="1">
      <c r="A608" s="25"/>
      <c r="D608" s="30"/>
    </row>
    <row r="609" ht="14.25" customHeight="1">
      <c r="A609" s="25"/>
      <c r="D609" s="30"/>
    </row>
    <row r="610" ht="14.25" customHeight="1">
      <c r="A610" s="25"/>
      <c r="D610" s="30"/>
    </row>
    <row r="611" ht="14.25" customHeight="1">
      <c r="A611" s="25"/>
      <c r="D611" s="30"/>
    </row>
    <row r="612" ht="14.25" customHeight="1">
      <c r="A612" s="25"/>
      <c r="D612" s="30"/>
    </row>
    <row r="613" ht="14.25" customHeight="1">
      <c r="A613" s="25"/>
      <c r="D613" s="30"/>
    </row>
    <row r="614" ht="14.25" customHeight="1">
      <c r="A614" s="25"/>
      <c r="D614" s="30"/>
    </row>
    <row r="615" ht="14.25" customHeight="1">
      <c r="A615" s="25"/>
      <c r="D615" s="30"/>
    </row>
    <row r="616" ht="14.25" customHeight="1">
      <c r="A616" s="25"/>
      <c r="D616" s="30"/>
    </row>
    <row r="617" ht="14.25" customHeight="1">
      <c r="A617" s="25"/>
      <c r="D617" s="30"/>
    </row>
    <row r="618" ht="14.25" customHeight="1">
      <c r="A618" s="25"/>
      <c r="D618" s="30"/>
    </row>
    <row r="619" ht="14.25" customHeight="1">
      <c r="A619" s="25"/>
      <c r="D619" s="30"/>
    </row>
    <row r="620" ht="14.25" customHeight="1">
      <c r="A620" s="25"/>
      <c r="D620" s="30"/>
    </row>
    <row r="621" ht="14.25" customHeight="1">
      <c r="A621" s="25"/>
      <c r="D621" s="30"/>
    </row>
    <row r="622" ht="14.25" customHeight="1">
      <c r="A622" s="25"/>
      <c r="D622" s="30"/>
    </row>
    <row r="623" ht="14.25" customHeight="1">
      <c r="A623" s="25"/>
      <c r="D623" s="30"/>
    </row>
    <row r="624" ht="14.25" customHeight="1">
      <c r="A624" s="25"/>
      <c r="D624" s="30"/>
    </row>
    <row r="625" ht="14.25" customHeight="1">
      <c r="A625" s="25"/>
      <c r="D625" s="30"/>
    </row>
    <row r="626" ht="14.25" customHeight="1">
      <c r="A626" s="25"/>
      <c r="D626" s="30"/>
    </row>
    <row r="627" ht="14.25" customHeight="1">
      <c r="A627" s="25"/>
      <c r="D627" s="30"/>
    </row>
    <row r="628" ht="14.25" customHeight="1">
      <c r="A628" s="25"/>
      <c r="D628" s="30"/>
    </row>
    <row r="629" ht="14.25" customHeight="1">
      <c r="A629" s="25"/>
      <c r="D629" s="30"/>
    </row>
    <row r="630" ht="14.25" customHeight="1">
      <c r="A630" s="25"/>
      <c r="D630" s="30"/>
    </row>
    <row r="631" ht="14.25" customHeight="1">
      <c r="A631" s="25"/>
      <c r="D631" s="30"/>
    </row>
    <row r="632" ht="14.25" customHeight="1">
      <c r="A632" s="25"/>
      <c r="D632" s="30"/>
    </row>
    <row r="633" ht="14.25" customHeight="1">
      <c r="A633" s="25"/>
      <c r="D633" s="30"/>
    </row>
    <row r="634" ht="14.25" customHeight="1">
      <c r="A634" s="25"/>
      <c r="D634" s="30"/>
    </row>
    <row r="635" ht="14.25" customHeight="1">
      <c r="A635" s="25"/>
      <c r="D635" s="30"/>
    </row>
    <row r="636" ht="14.25" customHeight="1">
      <c r="A636" s="25"/>
      <c r="D636" s="30"/>
    </row>
    <row r="637" ht="14.25" customHeight="1">
      <c r="A637" s="25"/>
      <c r="D637" s="30"/>
    </row>
    <row r="638" ht="14.25" customHeight="1">
      <c r="A638" s="25"/>
      <c r="D638" s="30"/>
    </row>
    <row r="639" ht="14.25" customHeight="1">
      <c r="A639" s="25"/>
      <c r="D639" s="30"/>
    </row>
    <row r="640" ht="14.25" customHeight="1">
      <c r="A640" s="25"/>
      <c r="D640" s="30"/>
    </row>
    <row r="641" ht="14.25" customHeight="1">
      <c r="A641" s="25"/>
      <c r="D641" s="30"/>
    </row>
    <row r="642" ht="14.25" customHeight="1">
      <c r="A642" s="25"/>
      <c r="D642" s="30"/>
    </row>
    <row r="643" ht="14.25" customHeight="1">
      <c r="A643" s="25"/>
      <c r="D643" s="30"/>
    </row>
    <row r="644" ht="14.25" customHeight="1">
      <c r="A644" s="25"/>
      <c r="D644" s="30"/>
    </row>
    <row r="645" ht="14.25" customHeight="1">
      <c r="A645" s="25"/>
      <c r="D645" s="30"/>
    </row>
    <row r="646" ht="14.25" customHeight="1">
      <c r="A646" s="25"/>
      <c r="D646" s="30"/>
    </row>
    <row r="647" ht="14.25" customHeight="1">
      <c r="A647" s="25"/>
      <c r="D647" s="30"/>
    </row>
    <row r="648" ht="14.25" customHeight="1">
      <c r="A648" s="25"/>
      <c r="D648" s="30"/>
    </row>
    <row r="649" ht="14.25" customHeight="1">
      <c r="A649" s="25"/>
      <c r="D649" s="30"/>
    </row>
    <row r="650" ht="14.25" customHeight="1">
      <c r="A650" s="25"/>
      <c r="D650" s="30"/>
    </row>
    <row r="651" ht="14.25" customHeight="1">
      <c r="A651" s="25"/>
      <c r="D651" s="30"/>
    </row>
    <row r="652" ht="14.25" customHeight="1">
      <c r="A652" s="25"/>
      <c r="D652" s="30"/>
    </row>
    <row r="653" ht="14.25" customHeight="1">
      <c r="A653" s="25"/>
      <c r="D653" s="30"/>
    </row>
    <row r="654" ht="14.25" customHeight="1">
      <c r="A654" s="25"/>
      <c r="D654" s="30"/>
    </row>
    <row r="655" ht="14.25" customHeight="1">
      <c r="A655" s="25"/>
      <c r="D655" s="30"/>
    </row>
    <row r="656" ht="14.25" customHeight="1">
      <c r="A656" s="25"/>
      <c r="D656" s="30"/>
    </row>
    <row r="657" ht="14.25" customHeight="1">
      <c r="A657" s="25"/>
      <c r="D657" s="30"/>
    </row>
    <row r="658" ht="14.25" customHeight="1">
      <c r="A658" s="25"/>
      <c r="D658" s="30"/>
    </row>
    <row r="659" ht="14.25" customHeight="1">
      <c r="A659" s="25"/>
      <c r="D659" s="30"/>
    </row>
    <row r="660" ht="14.25" customHeight="1">
      <c r="A660" s="25"/>
      <c r="D660" s="30"/>
    </row>
    <row r="661" ht="14.25" customHeight="1">
      <c r="A661" s="25"/>
      <c r="D661" s="30"/>
    </row>
    <row r="662" ht="14.25" customHeight="1">
      <c r="A662" s="25"/>
      <c r="D662" s="30"/>
    </row>
    <row r="663" ht="14.25" customHeight="1">
      <c r="A663" s="25"/>
      <c r="D663" s="30"/>
    </row>
    <row r="664" ht="14.25" customHeight="1">
      <c r="A664" s="25"/>
      <c r="D664" s="30"/>
    </row>
    <row r="665" ht="14.25" customHeight="1">
      <c r="A665" s="25"/>
      <c r="D665" s="30"/>
    </row>
    <row r="666" ht="14.25" customHeight="1">
      <c r="A666" s="25"/>
      <c r="D666" s="30"/>
    </row>
    <row r="667" ht="14.25" customHeight="1">
      <c r="A667" s="25"/>
      <c r="D667" s="30"/>
    </row>
    <row r="668" ht="14.25" customHeight="1">
      <c r="A668" s="25"/>
      <c r="D668" s="30"/>
    </row>
    <row r="669" ht="14.25" customHeight="1">
      <c r="A669" s="25"/>
      <c r="D669" s="30"/>
    </row>
    <row r="670" ht="14.25" customHeight="1">
      <c r="A670" s="25"/>
      <c r="D670" s="30"/>
    </row>
    <row r="671" ht="14.25" customHeight="1">
      <c r="A671" s="25"/>
      <c r="D671" s="30"/>
    </row>
    <row r="672" ht="14.25" customHeight="1">
      <c r="A672" s="25"/>
      <c r="D672" s="30"/>
    </row>
    <row r="673" ht="14.25" customHeight="1">
      <c r="A673" s="25"/>
      <c r="D673" s="30"/>
    </row>
    <row r="674" ht="14.25" customHeight="1">
      <c r="A674" s="25"/>
      <c r="D674" s="30"/>
    </row>
    <row r="675" ht="14.25" customHeight="1">
      <c r="A675" s="25"/>
      <c r="D675" s="30"/>
    </row>
    <row r="676" ht="14.25" customHeight="1">
      <c r="A676" s="25"/>
      <c r="D676" s="30"/>
    </row>
    <row r="677" ht="14.25" customHeight="1">
      <c r="A677" s="25"/>
      <c r="D677" s="30"/>
    </row>
    <row r="678" ht="14.25" customHeight="1">
      <c r="A678" s="25"/>
      <c r="D678" s="30"/>
    </row>
    <row r="679" ht="14.25" customHeight="1">
      <c r="A679" s="25"/>
      <c r="D679" s="30"/>
    </row>
    <row r="680" ht="14.25" customHeight="1">
      <c r="A680" s="25"/>
      <c r="D680" s="30"/>
    </row>
    <row r="681" ht="14.25" customHeight="1">
      <c r="A681" s="25"/>
      <c r="D681" s="30"/>
    </row>
    <row r="682" ht="14.25" customHeight="1">
      <c r="A682" s="25"/>
      <c r="D682" s="30"/>
    </row>
    <row r="683" ht="14.25" customHeight="1">
      <c r="A683" s="25"/>
      <c r="D683" s="30"/>
    </row>
    <row r="684" ht="14.25" customHeight="1">
      <c r="A684" s="25"/>
      <c r="D684" s="30"/>
    </row>
    <row r="685" ht="14.25" customHeight="1">
      <c r="A685" s="25"/>
      <c r="D685" s="30"/>
    </row>
    <row r="686" ht="14.25" customHeight="1">
      <c r="A686" s="25"/>
      <c r="D686" s="30"/>
    </row>
    <row r="687" ht="14.25" customHeight="1">
      <c r="A687" s="25"/>
      <c r="D687" s="30"/>
    </row>
    <row r="688" ht="14.25" customHeight="1">
      <c r="A688" s="25"/>
      <c r="D688" s="30"/>
    </row>
    <row r="689" ht="14.25" customHeight="1">
      <c r="A689" s="25"/>
      <c r="D689" s="30"/>
    </row>
    <row r="690" ht="14.25" customHeight="1">
      <c r="A690" s="25"/>
      <c r="D690" s="30"/>
    </row>
    <row r="691" ht="14.25" customHeight="1">
      <c r="A691" s="25"/>
      <c r="D691" s="30"/>
    </row>
    <row r="692" ht="14.25" customHeight="1">
      <c r="A692" s="25"/>
      <c r="D692" s="30"/>
    </row>
    <row r="693" ht="14.25" customHeight="1">
      <c r="A693" s="25"/>
      <c r="D693" s="30"/>
    </row>
    <row r="694" ht="14.25" customHeight="1">
      <c r="A694" s="25"/>
      <c r="D694" s="30"/>
    </row>
    <row r="695" ht="14.25" customHeight="1">
      <c r="A695" s="25"/>
      <c r="D695" s="30"/>
    </row>
    <row r="696" ht="14.25" customHeight="1">
      <c r="A696" s="25"/>
      <c r="D696" s="30"/>
    </row>
    <row r="697" ht="14.25" customHeight="1">
      <c r="A697" s="25"/>
      <c r="D697" s="30"/>
    </row>
    <row r="698" ht="14.25" customHeight="1">
      <c r="A698" s="25"/>
      <c r="D698" s="30"/>
    </row>
    <row r="699" ht="14.25" customHeight="1">
      <c r="A699" s="25"/>
      <c r="D699" s="30"/>
    </row>
    <row r="700" ht="14.25" customHeight="1">
      <c r="A700" s="25"/>
      <c r="D700" s="30"/>
    </row>
    <row r="701" ht="14.25" customHeight="1">
      <c r="A701" s="25"/>
      <c r="D701" s="30"/>
    </row>
    <row r="702" ht="14.25" customHeight="1">
      <c r="A702" s="25"/>
      <c r="D702" s="30"/>
    </row>
    <row r="703" ht="14.25" customHeight="1">
      <c r="A703" s="25"/>
      <c r="D703" s="30"/>
    </row>
    <row r="704" ht="14.25" customHeight="1">
      <c r="A704" s="25"/>
      <c r="D704" s="30"/>
    </row>
    <row r="705" ht="14.25" customHeight="1">
      <c r="A705" s="25"/>
      <c r="D705" s="30"/>
    </row>
    <row r="706" ht="14.25" customHeight="1">
      <c r="A706" s="25"/>
      <c r="D706" s="30"/>
    </row>
    <row r="707" ht="14.25" customHeight="1">
      <c r="A707" s="25"/>
      <c r="D707" s="30"/>
    </row>
    <row r="708" ht="14.25" customHeight="1">
      <c r="A708" s="25"/>
      <c r="D708" s="30"/>
    </row>
    <row r="709" ht="14.25" customHeight="1">
      <c r="A709" s="25"/>
      <c r="D709" s="30"/>
    </row>
    <row r="710" ht="14.25" customHeight="1">
      <c r="A710" s="25"/>
      <c r="D710" s="30"/>
    </row>
    <row r="711" ht="14.25" customHeight="1">
      <c r="A711" s="25"/>
      <c r="D711" s="30"/>
    </row>
    <row r="712" ht="14.25" customHeight="1">
      <c r="A712" s="25"/>
      <c r="D712" s="30"/>
    </row>
    <row r="713" ht="14.25" customHeight="1">
      <c r="A713" s="25"/>
      <c r="D713" s="30"/>
    </row>
    <row r="714" ht="14.25" customHeight="1">
      <c r="A714" s="25"/>
      <c r="D714" s="30"/>
    </row>
    <row r="715" ht="14.25" customHeight="1">
      <c r="A715" s="25"/>
      <c r="D715" s="30"/>
    </row>
    <row r="716" ht="14.25" customHeight="1">
      <c r="A716" s="25"/>
      <c r="D716" s="30"/>
    </row>
    <row r="717" ht="14.25" customHeight="1">
      <c r="A717" s="25"/>
      <c r="D717" s="30"/>
    </row>
    <row r="718" ht="14.25" customHeight="1">
      <c r="A718" s="25"/>
      <c r="D718" s="30"/>
    </row>
    <row r="719" ht="14.25" customHeight="1">
      <c r="A719" s="25"/>
      <c r="D719" s="30"/>
    </row>
    <row r="720" ht="14.25" customHeight="1">
      <c r="A720" s="25"/>
      <c r="D720" s="30"/>
    </row>
    <row r="721" ht="14.25" customHeight="1">
      <c r="A721" s="25"/>
      <c r="D721" s="30"/>
    </row>
    <row r="722" ht="14.25" customHeight="1">
      <c r="A722" s="25"/>
      <c r="D722" s="30"/>
    </row>
    <row r="723" ht="14.25" customHeight="1">
      <c r="A723" s="25"/>
      <c r="D723" s="30"/>
    </row>
    <row r="724" ht="14.25" customHeight="1">
      <c r="A724" s="25"/>
      <c r="D724" s="30"/>
    </row>
    <row r="725" ht="14.25" customHeight="1">
      <c r="A725" s="25"/>
      <c r="D725" s="30"/>
    </row>
    <row r="726" ht="14.25" customHeight="1">
      <c r="A726" s="25"/>
      <c r="D726" s="30"/>
    </row>
    <row r="727" ht="14.25" customHeight="1">
      <c r="A727" s="25"/>
      <c r="D727" s="30"/>
    </row>
    <row r="728" ht="14.25" customHeight="1">
      <c r="A728" s="25"/>
      <c r="D728" s="30"/>
    </row>
    <row r="729" ht="14.25" customHeight="1">
      <c r="A729" s="25"/>
      <c r="D729" s="30"/>
    </row>
    <row r="730" ht="14.25" customHeight="1">
      <c r="A730" s="25"/>
      <c r="D730" s="30"/>
    </row>
    <row r="731" ht="14.25" customHeight="1">
      <c r="A731" s="25"/>
      <c r="D731" s="30"/>
    </row>
    <row r="732" ht="14.25" customHeight="1">
      <c r="A732" s="25"/>
      <c r="D732" s="30"/>
    </row>
    <row r="733" ht="14.25" customHeight="1">
      <c r="A733" s="25"/>
      <c r="D733" s="30"/>
    </row>
    <row r="734" ht="14.25" customHeight="1">
      <c r="A734" s="25"/>
      <c r="D734" s="30"/>
    </row>
    <row r="735" ht="14.25" customHeight="1">
      <c r="A735" s="25"/>
      <c r="D735" s="30"/>
    </row>
    <row r="736" ht="14.25" customHeight="1">
      <c r="A736" s="25"/>
      <c r="D736" s="30"/>
    </row>
    <row r="737" ht="14.25" customHeight="1">
      <c r="A737" s="25"/>
      <c r="D737" s="30"/>
    </row>
    <row r="738" ht="14.25" customHeight="1">
      <c r="A738" s="25"/>
      <c r="D738" s="30"/>
    </row>
    <row r="739" ht="14.25" customHeight="1">
      <c r="A739" s="25"/>
      <c r="D739" s="30"/>
    </row>
    <row r="740" ht="14.25" customHeight="1">
      <c r="A740" s="25"/>
      <c r="D740" s="30"/>
    </row>
    <row r="741" ht="14.25" customHeight="1">
      <c r="A741" s="25"/>
      <c r="D741" s="30"/>
    </row>
    <row r="742" ht="14.25" customHeight="1">
      <c r="A742" s="25"/>
      <c r="D742" s="30"/>
    </row>
    <row r="743" ht="14.25" customHeight="1">
      <c r="A743" s="25"/>
      <c r="D743" s="30"/>
    </row>
    <row r="744" ht="14.25" customHeight="1">
      <c r="A744" s="25"/>
      <c r="D744" s="30"/>
    </row>
    <row r="745" ht="14.25" customHeight="1">
      <c r="A745" s="25"/>
      <c r="D745" s="30"/>
    </row>
    <row r="746" ht="14.25" customHeight="1">
      <c r="A746" s="25"/>
      <c r="D746" s="30"/>
    </row>
    <row r="747" ht="14.25" customHeight="1">
      <c r="A747" s="25"/>
      <c r="D747" s="30"/>
    </row>
    <row r="748" ht="14.25" customHeight="1">
      <c r="A748" s="25"/>
      <c r="D748" s="30"/>
    </row>
    <row r="749" ht="14.25" customHeight="1">
      <c r="A749" s="25"/>
      <c r="D749" s="30"/>
    </row>
    <row r="750" ht="14.25" customHeight="1">
      <c r="A750" s="25"/>
      <c r="D750" s="30"/>
    </row>
    <row r="751" ht="14.25" customHeight="1">
      <c r="A751" s="25"/>
      <c r="D751" s="30"/>
    </row>
    <row r="752" ht="14.25" customHeight="1">
      <c r="A752" s="25"/>
      <c r="D752" s="30"/>
    </row>
    <row r="753" ht="14.25" customHeight="1">
      <c r="A753" s="25"/>
      <c r="D753" s="30"/>
    </row>
    <row r="754" ht="14.25" customHeight="1">
      <c r="A754" s="25"/>
      <c r="D754" s="30"/>
    </row>
    <row r="755" ht="14.25" customHeight="1">
      <c r="A755" s="25"/>
      <c r="D755" s="30"/>
    </row>
    <row r="756" ht="14.25" customHeight="1">
      <c r="A756" s="25"/>
      <c r="D756" s="30"/>
    </row>
    <row r="757" ht="14.25" customHeight="1">
      <c r="A757" s="25"/>
      <c r="D757" s="30"/>
    </row>
    <row r="758" ht="14.25" customHeight="1">
      <c r="A758" s="25"/>
      <c r="D758" s="30"/>
    </row>
    <row r="759" ht="14.25" customHeight="1">
      <c r="A759" s="25"/>
      <c r="D759" s="30"/>
    </row>
    <row r="760" ht="14.25" customHeight="1">
      <c r="A760" s="25"/>
      <c r="D760" s="30"/>
    </row>
    <row r="761" ht="14.25" customHeight="1">
      <c r="A761" s="25"/>
      <c r="D761" s="30"/>
    </row>
    <row r="762" ht="14.25" customHeight="1">
      <c r="A762" s="25"/>
      <c r="D762" s="30"/>
    </row>
    <row r="763" ht="14.25" customHeight="1">
      <c r="A763" s="25"/>
      <c r="D763" s="30"/>
    </row>
    <row r="764" ht="14.25" customHeight="1">
      <c r="A764" s="25"/>
      <c r="D764" s="30"/>
    </row>
    <row r="765" ht="14.25" customHeight="1">
      <c r="A765" s="25"/>
      <c r="D765" s="30"/>
    </row>
    <row r="766" ht="14.25" customHeight="1">
      <c r="A766" s="25"/>
      <c r="D766" s="30"/>
    </row>
    <row r="767" ht="14.25" customHeight="1">
      <c r="A767" s="25"/>
      <c r="D767" s="30"/>
    </row>
    <row r="768" ht="14.25" customHeight="1">
      <c r="A768" s="25"/>
      <c r="D768" s="30"/>
    </row>
    <row r="769" ht="14.25" customHeight="1">
      <c r="A769" s="25"/>
      <c r="D769" s="30"/>
    </row>
    <row r="770" ht="14.25" customHeight="1">
      <c r="A770" s="25"/>
      <c r="D770" s="30"/>
    </row>
    <row r="771" ht="14.25" customHeight="1">
      <c r="A771" s="25"/>
      <c r="D771" s="30"/>
    </row>
    <row r="772" ht="14.25" customHeight="1">
      <c r="A772" s="25"/>
      <c r="D772" s="30"/>
    </row>
    <row r="773" ht="14.25" customHeight="1">
      <c r="A773" s="25"/>
      <c r="D773" s="30"/>
    </row>
    <row r="774" ht="14.25" customHeight="1">
      <c r="A774" s="25"/>
      <c r="D774" s="30"/>
    </row>
    <row r="775" ht="14.25" customHeight="1">
      <c r="A775" s="25"/>
      <c r="D775" s="30"/>
    </row>
    <row r="776" ht="14.25" customHeight="1">
      <c r="A776" s="25"/>
      <c r="D776" s="30"/>
    </row>
    <row r="777" ht="14.25" customHeight="1">
      <c r="A777" s="25"/>
      <c r="D777" s="30"/>
    </row>
    <row r="778" ht="14.25" customHeight="1">
      <c r="A778" s="25"/>
      <c r="D778" s="30"/>
    </row>
    <row r="779" ht="14.25" customHeight="1">
      <c r="A779" s="25"/>
      <c r="D779" s="30"/>
    </row>
    <row r="780" ht="14.25" customHeight="1">
      <c r="A780" s="25"/>
      <c r="D780" s="30"/>
    </row>
    <row r="781" ht="14.25" customHeight="1">
      <c r="A781" s="25"/>
      <c r="D781" s="30"/>
    </row>
    <row r="782" ht="14.25" customHeight="1">
      <c r="A782" s="25"/>
      <c r="D782" s="30"/>
    </row>
    <row r="783" ht="14.25" customHeight="1">
      <c r="A783" s="25"/>
      <c r="D783" s="30"/>
    </row>
    <row r="784" ht="14.25" customHeight="1">
      <c r="A784" s="25"/>
      <c r="D784" s="30"/>
    </row>
    <row r="785" ht="14.25" customHeight="1">
      <c r="A785" s="25"/>
      <c r="D785" s="30"/>
    </row>
    <row r="786" ht="14.25" customHeight="1">
      <c r="A786" s="25"/>
      <c r="D786" s="30"/>
    </row>
    <row r="787" ht="14.25" customHeight="1">
      <c r="A787" s="25"/>
      <c r="D787" s="30"/>
    </row>
    <row r="788" ht="14.25" customHeight="1">
      <c r="A788" s="25"/>
      <c r="D788" s="30"/>
    </row>
    <row r="789" ht="14.25" customHeight="1">
      <c r="A789" s="25"/>
      <c r="D789" s="30"/>
    </row>
    <row r="790" ht="14.25" customHeight="1">
      <c r="A790" s="25"/>
      <c r="D790" s="30"/>
    </row>
    <row r="791" ht="14.25" customHeight="1">
      <c r="A791" s="25"/>
      <c r="D791" s="30"/>
    </row>
    <row r="792" ht="14.25" customHeight="1">
      <c r="A792" s="25"/>
      <c r="D792" s="30"/>
    </row>
    <row r="793" ht="14.25" customHeight="1">
      <c r="A793" s="25"/>
      <c r="D793" s="30"/>
    </row>
    <row r="794" ht="14.25" customHeight="1">
      <c r="A794" s="25"/>
      <c r="D794" s="30"/>
    </row>
    <row r="795" ht="14.25" customHeight="1">
      <c r="A795" s="25"/>
      <c r="D795" s="30"/>
    </row>
    <row r="796" ht="14.25" customHeight="1">
      <c r="A796" s="25"/>
      <c r="D796" s="30"/>
    </row>
    <row r="797" ht="14.25" customHeight="1">
      <c r="A797" s="25"/>
      <c r="D797" s="30"/>
    </row>
    <row r="798" ht="14.25" customHeight="1">
      <c r="A798" s="25"/>
      <c r="D798" s="30"/>
    </row>
    <row r="799" ht="14.25" customHeight="1">
      <c r="A799" s="25"/>
      <c r="D799" s="30"/>
    </row>
    <row r="800" ht="14.25" customHeight="1">
      <c r="A800" s="25"/>
      <c r="D800" s="30"/>
    </row>
    <row r="801" ht="14.25" customHeight="1">
      <c r="A801" s="25"/>
      <c r="D801" s="30"/>
    </row>
    <row r="802" ht="14.25" customHeight="1">
      <c r="A802" s="25"/>
      <c r="D802" s="30"/>
    </row>
    <row r="803" ht="14.25" customHeight="1">
      <c r="A803" s="25"/>
      <c r="D803" s="30"/>
    </row>
    <row r="804" ht="14.25" customHeight="1">
      <c r="A804" s="25"/>
      <c r="D804" s="30"/>
    </row>
    <row r="805" ht="14.25" customHeight="1">
      <c r="A805" s="25"/>
      <c r="D805" s="30"/>
    </row>
    <row r="806" ht="14.25" customHeight="1">
      <c r="A806" s="25"/>
      <c r="D806" s="30"/>
    </row>
    <row r="807" ht="14.25" customHeight="1">
      <c r="A807" s="25"/>
      <c r="D807" s="30"/>
    </row>
    <row r="808" ht="14.25" customHeight="1">
      <c r="A808" s="25"/>
      <c r="D808" s="30"/>
    </row>
    <row r="809" ht="14.25" customHeight="1">
      <c r="A809" s="25"/>
      <c r="D809" s="30"/>
    </row>
    <row r="810" ht="14.25" customHeight="1">
      <c r="A810" s="25"/>
      <c r="D810" s="30"/>
    </row>
    <row r="811" ht="14.25" customHeight="1">
      <c r="A811" s="25"/>
      <c r="D811" s="30"/>
    </row>
    <row r="812" ht="14.25" customHeight="1">
      <c r="A812" s="25"/>
      <c r="D812" s="30"/>
    </row>
    <row r="813" ht="14.25" customHeight="1">
      <c r="A813" s="25"/>
      <c r="D813" s="30"/>
    </row>
    <row r="814" ht="14.25" customHeight="1">
      <c r="A814" s="25"/>
      <c r="D814" s="30"/>
    </row>
    <row r="815" ht="14.25" customHeight="1">
      <c r="A815" s="25"/>
      <c r="D815" s="30"/>
    </row>
    <row r="816" ht="14.25" customHeight="1">
      <c r="A816" s="25"/>
      <c r="D816" s="30"/>
    </row>
    <row r="817" ht="14.25" customHeight="1">
      <c r="A817" s="25"/>
      <c r="D817" s="30"/>
    </row>
    <row r="818" ht="14.25" customHeight="1">
      <c r="A818" s="25"/>
      <c r="D818" s="30"/>
    </row>
    <row r="819" ht="14.25" customHeight="1">
      <c r="A819" s="25"/>
      <c r="D819" s="30"/>
    </row>
    <row r="820" ht="14.25" customHeight="1">
      <c r="A820" s="25"/>
      <c r="D820" s="30"/>
    </row>
    <row r="821" ht="14.25" customHeight="1">
      <c r="A821" s="25"/>
      <c r="D821" s="30"/>
    </row>
    <row r="822" ht="14.25" customHeight="1">
      <c r="A822" s="25"/>
      <c r="D822" s="30"/>
    </row>
    <row r="823" ht="14.25" customHeight="1">
      <c r="A823" s="25"/>
      <c r="D823" s="30"/>
    </row>
    <row r="824" ht="14.25" customHeight="1">
      <c r="A824" s="25"/>
      <c r="D824" s="30"/>
    </row>
    <row r="825" ht="14.25" customHeight="1">
      <c r="A825" s="25"/>
      <c r="D825" s="30"/>
    </row>
    <row r="826" ht="14.25" customHeight="1">
      <c r="A826" s="25"/>
      <c r="D826" s="30"/>
    </row>
    <row r="827" ht="14.25" customHeight="1">
      <c r="A827" s="25"/>
      <c r="D827" s="30"/>
    </row>
    <row r="828" ht="14.25" customHeight="1">
      <c r="A828" s="25"/>
      <c r="D828" s="30"/>
    </row>
    <row r="829" ht="14.25" customHeight="1">
      <c r="A829" s="25"/>
      <c r="D829" s="30"/>
    </row>
    <row r="830" ht="14.25" customHeight="1">
      <c r="A830" s="25"/>
      <c r="D830" s="30"/>
    </row>
    <row r="831" ht="14.25" customHeight="1">
      <c r="A831" s="25"/>
      <c r="D831" s="30"/>
    </row>
    <row r="832" ht="14.25" customHeight="1">
      <c r="A832" s="25"/>
      <c r="D832" s="30"/>
    </row>
    <row r="833" ht="14.25" customHeight="1">
      <c r="A833" s="25"/>
      <c r="D833" s="30"/>
    </row>
    <row r="834" ht="14.25" customHeight="1">
      <c r="A834" s="25"/>
      <c r="D834" s="30"/>
    </row>
    <row r="835" ht="14.25" customHeight="1">
      <c r="A835" s="25"/>
      <c r="D835" s="30"/>
    </row>
    <row r="836" ht="14.25" customHeight="1">
      <c r="A836" s="25"/>
      <c r="D836" s="30"/>
    </row>
    <row r="837" ht="14.25" customHeight="1">
      <c r="A837" s="25"/>
      <c r="D837" s="30"/>
    </row>
    <row r="838" ht="14.25" customHeight="1">
      <c r="A838" s="25"/>
      <c r="D838" s="30"/>
    </row>
    <row r="839" ht="14.25" customHeight="1">
      <c r="A839" s="25"/>
      <c r="D839" s="30"/>
    </row>
    <row r="840" ht="14.25" customHeight="1">
      <c r="A840" s="25"/>
      <c r="D840" s="30"/>
    </row>
    <row r="841" ht="14.25" customHeight="1">
      <c r="A841" s="25"/>
      <c r="D841" s="30"/>
    </row>
    <row r="842" ht="14.25" customHeight="1">
      <c r="A842" s="25"/>
      <c r="D842" s="30"/>
    </row>
    <row r="843" ht="14.25" customHeight="1">
      <c r="A843" s="25"/>
      <c r="D843" s="30"/>
    </row>
    <row r="844" ht="14.25" customHeight="1">
      <c r="A844" s="25"/>
      <c r="D844" s="30"/>
    </row>
    <row r="845" ht="14.25" customHeight="1">
      <c r="A845" s="25"/>
      <c r="D845" s="30"/>
    </row>
    <row r="846" ht="14.25" customHeight="1">
      <c r="A846" s="25"/>
      <c r="D846" s="30"/>
    </row>
    <row r="847" ht="14.25" customHeight="1">
      <c r="A847" s="25"/>
      <c r="D847" s="30"/>
    </row>
    <row r="848" ht="14.25" customHeight="1">
      <c r="A848" s="25"/>
      <c r="D848" s="30"/>
    </row>
    <row r="849" ht="14.25" customHeight="1">
      <c r="A849" s="25"/>
      <c r="D849" s="30"/>
    </row>
    <row r="850" ht="14.25" customHeight="1">
      <c r="A850" s="25"/>
      <c r="D850" s="30"/>
    </row>
    <row r="851" ht="14.25" customHeight="1">
      <c r="A851" s="25"/>
      <c r="D851" s="30"/>
    </row>
    <row r="852" ht="14.25" customHeight="1">
      <c r="A852" s="25"/>
      <c r="D852" s="30"/>
    </row>
    <row r="853" ht="14.25" customHeight="1">
      <c r="A853" s="25"/>
      <c r="D853" s="30"/>
    </row>
    <row r="854" ht="14.25" customHeight="1">
      <c r="A854" s="25"/>
      <c r="D854" s="30"/>
    </row>
    <row r="855" ht="14.25" customHeight="1">
      <c r="A855" s="25"/>
      <c r="D855" s="30"/>
    </row>
    <row r="856" ht="14.25" customHeight="1">
      <c r="A856" s="25"/>
      <c r="D856" s="30"/>
    </row>
    <row r="857" ht="14.25" customHeight="1">
      <c r="A857" s="25"/>
      <c r="D857" s="30"/>
    </row>
    <row r="858" ht="14.25" customHeight="1">
      <c r="A858" s="25"/>
      <c r="D858" s="30"/>
    </row>
    <row r="859" ht="14.25" customHeight="1">
      <c r="A859" s="25"/>
      <c r="D859" s="30"/>
    </row>
    <row r="860" ht="14.25" customHeight="1">
      <c r="A860" s="25"/>
      <c r="D860" s="30"/>
    </row>
    <row r="861" ht="14.25" customHeight="1">
      <c r="A861" s="25"/>
      <c r="D861" s="30"/>
    </row>
    <row r="862" ht="14.25" customHeight="1">
      <c r="A862" s="25"/>
      <c r="D862" s="30"/>
    </row>
    <row r="863" ht="14.25" customHeight="1">
      <c r="A863" s="25"/>
      <c r="D863" s="30"/>
    </row>
    <row r="864" ht="14.25" customHeight="1">
      <c r="A864" s="25"/>
      <c r="D864" s="30"/>
    </row>
    <row r="865" ht="14.25" customHeight="1">
      <c r="A865" s="25"/>
      <c r="D865" s="30"/>
    </row>
    <row r="866" ht="14.25" customHeight="1">
      <c r="A866" s="25"/>
      <c r="D866" s="30"/>
    </row>
    <row r="867" ht="14.25" customHeight="1">
      <c r="A867" s="25"/>
      <c r="D867" s="30"/>
    </row>
    <row r="868" ht="14.25" customHeight="1">
      <c r="A868" s="25"/>
      <c r="D868" s="30"/>
    </row>
    <row r="869" ht="14.25" customHeight="1">
      <c r="A869" s="25"/>
      <c r="D869" s="30"/>
    </row>
    <row r="870" ht="14.25" customHeight="1">
      <c r="A870" s="25"/>
      <c r="D870" s="30"/>
    </row>
    <row r="871" ht="14.25" customHeight="1">
      <c r="A871" s="25"/>
      <c r="D871" s="30"/>
    </row>
    <row r="872" ht="14.25" customHeight="1">
      <c r="A872" s="25"/>
      <c r="D872" s="30"/>
    </row>
    <row r="873" ht="14.25" customHeight="1">
      <c r="A873" s="25"/>
      <c r="D873" s="30"/>
    </row>
    <row r="874" ht="14.25" customHeight="1">
      <c r="A874" s="25"/>
      <c r="D874" s="30"/>
    </row>
    <row r="875" ht="14.25" customHeight="1">
      <c r="A875" s="25"/>
      <c r="D875" s="30"/>
    </row>
    <row r="876" ht="14.25" customHeight="1">
      <c r="A876" s="25"/>
      <c r="D876" s="30"/>
    </row>
    <row r="877" ht="14.25" customHeight="1">
      <c r="A877" s="25"/>
      <c r="D877" s="30"/>
    </row>
    <row r="878" ht="14.25" customHeight="1">
      <c r="A878" s="25"/>
      <c r="D878" s="30"/>
    </row>
    <row r="879" ht="14.25" customHeight="1">
      <c r="A879" s="25"/>
      <c r="D879" s="30"/>
    </row>
    <row r="880" ht="14.25" customHeight="1">
      <c r="A880" s="25"/>
      <c r="D880" s="30"/>
    </row>
    <row r="881" ht="14.25" customHeight="1">
      <c r="A881" s="25"/>
      <c r="D881" s="30"/>
    </row>
    <row r="882" ht="14.25" customHeight="1">
      <c r="A882" s="25"/>
      <c r="D882" s="30"/>
    </row>
    <row r="883" ht="14.25" customHeight="1">
      <c r="A883" s="25"/>
      <c r="D883" s="30"/>
    </row>
    <row r="884" ht="14.25" customHeight="1">
      <c r="A884" s="25"/>
      <c r="D884" s="30"/>
    </row>
    <row r="885" ht="14.25" customHeight="1">
      <c r="A885" s="25"/>
      <c r="D885" s="30"/>
    </row>
    <row r="886" ht="14.25" customHeight="1">
      <c r="A886" s="25"/>
      <c r="D886" s="30"/>
    </row>
    <row r="887" ht="14.25" customHeight="1">
      <c r="A887" s="25"/>
      <c r="D887" s="30"/>
    </row>
    <row r="888" ht="14.25" customHeight="1">
      <c r="A888" s="25"/>
      <c r="D888" s="30"/>
    </row>
    <row r="889" ht="14.25" customHeight="1">
      <c r="A889" s="25"/>
      <c r="D889" s="30"/>
    </row>
    <row r="890" ht="14.25" customHeight="1">
      <c r="A890" s="25"/>
      <c r="D890" s="30"/>
    </row>
    <row r="891" ht="14.25" customHeight="1">
      <c r="A891" s="25"/>
      <c r="D891" s="30"/>
    </row>
    <row r="892" ht="14.25" customHeight="1">
      <c r="A892" s="25"/>
      <c r="D892" s="30"/>
    </row>
    <row r="893" ht="14.25" customHeight="1">
      <c r="A893" s="25"/>
      <c r="D893" s="30"/>
    </row>
    <row r="894" ht="14.25" customHeight="1">
      <c r="A894" s="25"/>
      <c r="D894" s="30"/>
    </row>
    <row r="895" ht="14.25" customHeight="1">
      <c r="A895" s="25"/>
      <c r="D895" s="30"/>
    </row>
    <row r="896" ht="14.25" customHeight="1">
      <c r="A896" s="25"/>
      <c r="D896" s="30"/>
    </row>
    <row r="897" ht="14.25" customHeight="1">
      <c r="A897" s="25"/>
      <c r="D897" s="30"/>
    </row>
    <row r="898" ht="14.25" customHeight="1">
      <c r="A898" s="25"/>
      <c r="D898" s="30"/>
    </row>
    <row r="899" ht="14.25" customHeight="1">
      <c r="A899" s="25"/>
      <c r="D899" s="30"/>
    </row>
    <row r="900" ht="14.25" customHeight="1">
      <c r="A900" s="25"/>
      <c r="D900" s="30"/>
    </row>
    <row r="901" ht="14.25" customHeight="1">
      <c r="A901" s="25"/>
      <c r="D901" s="30"/>
    </row>
    <row r="902" ht="14.25" customHeight="1">
      <c r="A902" s="25"/>
      <c r="D902" s="30"/>
    </row>
    <row r="903" ht="14.25" customHeight="1">
      <c r="A903" s="25"/>
      <c r="D903" s="30"/>
    </row>
    <row r="904" ht="14.25" customHeight="1">
      <c r="A904" s="25"/>
      <c r="D904" s="30"/>
    </row>
    <row r="905" ht="14.25" customHeight="1">
      <c r="A905" s="25"/>
      <c r="D905" s="30"/>
    </row>
    <row r="906" ht="14.25" customHeight="1">
      <c r="A906" s="25"/>
      <c r="D906" s="30"/>
    </row>
    <row r="907" ht="14.25" customHeight="1">
      <c r="A907" s="25"/>
      <c r="D907" s="30"/>
    </row>
    <row r="908" ht="14.25" customHeight="1">
      <c r="A908" s="25"/>
      <c r="D908" s="30"/>
    </row>
    <row r="909" ht="14.25" customHeight="1">
      <c r="A909" s="25"/>
      <c r="D909" s="30"/>
    </row>
    <row r="910" ht="14.25" customHeight="1">
      <c r="A910" s="25"/>
      <c r="D910" s="30"/>
    </row>
    <row r="911" ht="14.25" customHeight="1">
      <c r="A911" s="25"/>
      <c r="D911" s="30"/>
    </row>
    <row r="912" ht="14.25" customHeight="1">
      <c r="A912" s="25"/>
      <c r="D912" s="30"/>
    </row>
    <row r="913" ht="14.25" customHeight="1">
      <c r="A913" s="25"/>
      <c r="D913" s="30"/>
    </row>
    <row r="914" ht="14.25" customHeight="1">
      <c r="A914" s="25"/>
      <c r="D914" s="30"/>
    </row>
    <row r="915" ht="14.25" customHeight="1">
      <c r="A915" s="25"/>
      <c r="D915" s="30"/>
    </row>
    <row r="916" ht="14.25" customHeight="1">
      <c r="A916" s="25"/>
      <c r="D916" s="30"/>
    </row>
    <row r="917" ht="14.25" customHeight="1">
      <c r="A917" s="25"/>
      <c r="D917" s="30"/>
    </row>
    <row r="918" ht="14.25" customHeight="1">
      <c r="A918" s="25"/>
      <c r="D918" s="30"/>
    </row>
    <row r="919" ht="14.25" customHeight="1">
      <c r="A919" s="25"/>
      <c r="D919" s="30"/>
    </row>
    <row r="920" ht="14.25" customHeight="1">
      <c r="A920" s="25"/>
      <c r="D920" s="30"/>
    </row>
    <row r="921" ht="14.25" customHeight="1">
      <c r="A921" s="25"/>
      <c r="D921" s="30"/>
    </row>
    <row r="922" ht="14.25" customHeight="1">
      <c r="A922" s="25"/>
      <c r="D922" s="30"/>
    </row>
    <row r="923" ht="14.25" customHeight="1">
      <c r="A923" s="25"/>
      <c r="D923" s="30"/>
    </row>
    <row r="924" ht="14.25" customHeight="1">
      <c r="A924" s="25"/>
      <c r="D924" s="30"/>
    </row>
    <row r="925" ht="14.25" customHeight="1">
      <c r="A925" s="25"/>
      <c r="D925" s="30"/>
    </row>
    <row r="926" ht="14.25" customHeight="1">
      <c r="A926" s="25"/>
      <c r="D926" s="30"/>
    </row>
    <row r="927" ht="14.25" customHeight="1">
      <c r="A927" s="25"/>
      <c r="D927" s="30"/>
    </row>
    <row r="928" ht="14.25" customHeight="1">
      <c r="A928" s="25"/>
      <c r="D928" s="30"/>
    </row>
    <row r="929" ht="14.25" customHeight="1">
      <c r="A929" s="25"/>
      <c r="D929" s="30"/>
    </row>
    <row r="930" ht="14.25" customHeight="1">
      <c r="A930" s="25"/>
      <c r="D930" s="30"/>
    </row>
    <row r="931" ht="14.25" customHeight="1">
      <c r="A931" s="25"/>
      <c r="D931" s="30"/>
    </row>
    <row r="932" ht="14.25" customHeight="1">
      <c r="A932" s="25"/>
      <c r="D932" s="30"/>
    </row>
    <row r="933" ht="14.25" customHeight="1">
      <c r="A933" s="25"/>
      <c r="D933" s="30"/>
    </row>
    <row r="934" ht="14.25" customHeight="1">
      <c r="A934" s="25"/>
      <c r="D934" s="30"/>
    </row>
    <row r="935" ht="14.25" customHeight="1">
      <c r="A935" s="25"/>
      <c r="D935" s="30"/>
    </row>
    <row r="936" ht="14.25" customHeight="1">
      <c r="A936" s="25"/>
      <c r="D936" s="30"/>
    </row>
    <row r="937" ht="14.25" customHeight="1">
      <c r="A937" s="25"/>
      <c r="D937" s="30"/>
    </row>
    <row r="938" ht="14.25" customHeight="1">
      <c r="A938" s="25"/>
      <c r="D938" s="30"/>
    </row>
    <row r="939" ht="14.25" customHeight="1">
      <c r="A939" s="25"/>
      <c r="D939" s="30"/>
    </row>
    <row r="940" ht="14.25" customHeight="1">
      <c r="A940" s="25"/>
      <c r="D940" s="30"/>
    </row>
    <row r="941" ht="14.25" customHeight="1">
      <c r="A941" s="25"/>
      <c r="D941" s="30"/>
    </row>
    <row r="942" ht="14.25" customHeight="1">
      <c r="A942" s="25"/>
      <c r="D942" s="30"/>
    </row>
    <row r="943" ht="14.25" customHeight="1">
      <c r="A943" s="25"/>
      <c r="D943" s="30"/>
    </row>
    <row r="944" ht="14.25" customHeight="1">
      <c r="A944" s="25"/>
      <c r="D944" s="30"/>
    </row>
    <row r="945" ht="14.25" customHeight="1">
      <c r="A945" s="25"/>
      <c r="D945" s="30"/>
    </row>
    <row r="946" ht="14.25" customHeight="1">
      <c r="A946" s="25"/>
      <c r="D946" s="30"/>
    </row>
    <row r="947" ht="14.25" customHeight="1">
      <c r="A947" s="25"/>
      <c r="D947" s="30"/>
    </row>
    <row r="948" ht="14.25" customHeight="1">
      <c r="A948" s="25"/>
      <c r="D948" s="30"/>
    </row>
    <row r="949" ht="14.25" customHeight="1">
      <c r="A949" s="25"/>
      <c r="D949" s="30"/>
    </row>
    <row r="950" ht="14.25" customHeight="1">
      <c r="A950" s="25"/>
      <c r="D950" s="30"/>
    </row>
    <row r="951" ht="14.25" customHeight="1">
      <c r="A951" s="25"/>
      <c r="D951" s="30"/>
    </row>
    <row r="952" ht="14.25" customHeight="1">
      <c r="A952" s="25"/>
      <c r="D952" s="30"/>
    </row>
    <row r="953" ht="14.25" customHeight="1">
      <c r="A953" s="25"/>
      <c r="D953" s="30"/>
    </row>
    <row r="954" ht="14.25" customHeight="1">
      <c r="A954" s="25"/>
      <c r="D954" s="30"/>
    </row>
    <row r="955" ht="14.25" customHeight="1">
      <c r="A955" s="25"/>
      <c r="D955" s="30"/>
    </row>
    <row r="956" ht="14.25" customHeight="1">
      <c r="A956" s="25"/>
      <c r="D956" s="30"/>
    </row>
    <row r="957" ht="14.25" customHeight="1">
      <c r="A957" s="25"/>
      <c r="D957" s="30"/>
    </row>
    <row r="958" ht="14.25" customHeight="1">
      <c r="A958" s="25"/>
      <c r="D958" s="30"/>
    </row>
    <row r="959" ht="14.25" customHeight="1">
      <c r="A959" s="25"/>
      <c r="D959" s="30"/>
    </row>
    <row r="960" ht="14.25" customHeight="1">
      <c r="A960" s="25"/>
      <c r="D960" s="30"/>
    </row>
    <row r="961" ht="14.25" customHeight="1">
      <c r="A961" s="25"/>
      <c r="D961" s="30"/>
    </row>
    <row r="962" ht="14.25" customHeight="1">
      <c r="A962" s="25"/>
      <c r="D962" s="30"/>
    </row>
    <row r="963" ht="14.25" customHeight="1">
      <c r="A963" s="25"/>
      <c r="D963" s="30"/>
    </row>
    <row r="964" ht="14.25" customHeight="1">
      <c r="A964" s="25"/>
      <c r="D964" s="30"/>
    </row>
    <row r="965" ht="14.25" customHeight="1">
      <c r="A965" s="25"/>
      <c r="D965" s="30"/>
    </row>
    <row r="966" ht="14.25" customHeight="1">
      <c r="A966" s="25"/>
      <c r="D966" s="30"/>
    </row>
    <row r="967" ht="14.25" customHeight="1">
      <c r="A967" s="25"/>
      <c r="D967" s="30"/>
    </row>
    <row r="968" ht="14.25" customHeight="1">
      <c r="A968" s="25"/>
      <c r="D968" s="30"/>
    </row>
    <row r="969" ht="14.25" customHeight="1">
      <c r="A969" s="25"/>
      <c r="D969" s="30"/>
    </row>
    <row r="970" ht="14.25" customHeight="1">
      <c r="A970" s="25"/>
      <c r="D970" s="30"/>
    </row>
    <row r="971" ht="14.25" customHeight="1">
      <c r="A971" s="25"/>
      <c r="D971" s="30"/>
    </row>
    <row r="972" ht="14.25" customHeight="1">
      <c r="A972" s="25"/>
      <c r="D972" s="30"/>
    </row>
    <row r="973" ht="14.25" customHeight="1">
      <c r="A973" s="25"/>
      <c r="D973" s="30"/>
    </row>
    <row r="974" ht="14.25" customHeight="1">
      <c r="A974" s="25"/>
      <c r="D974" s="30"/>
    </row>
    <row r="975" ht="14.25" customHeight="1">
      <c r="A975" s="25"/>
      <c r="D975" s="30"/>
    </row>
    <row r="976" ht="14.25" customHeight="1">
      <c r="A976" s="25"/>
      <c r="D976" s="30"/>
    </row>
    <row r="977" ht="14.25" customHeight="1">
      <c r="A977" s="25"/>
      <c r="D977" s="30"/>
    </row>
    <row r="978" ht="14.25" customHeight="1">
      <c r="A978" s="25"/>
      <c r="D978" s="30"/>
    </row>
    <row r="979" ht="14.25" customHeight="1">
      <c r="A979" s="25"/>
      <c r="D979" s="30"/>
    </row>
    <row r="980" ht="14.25" customHeight="1">
      <c r="A980" s="25"/>
      <c r="D980" s="30"/>
    </row>
    <row r="981" ht="14.25" customHeight="1">
      <c r="A981" s="25"/>
      <c r="D981" s="30"/>
    </row>
    <row r="982" ht="14.25" customHeight="1">
      <c r="A982" s="25"/>
      <c r="D982" s="30"/>
    </row>
    <row r="983" ht="14.25" customHeight="1">
      <c r="A983" s="25"/>
      <c r="D983" s="30"/>
    </row>
    <row r="984" ht="14.25" customHeight="1">
      <c r="A984" s="25"/>
      <c r="D984" s="30"/>
    </row>
    <row r="985" ht="14.25" customHeight="1">
      <c r="A985" s="25"/>
      <c r="D985" s="30"/>
    </row>
    <row r="986" ht="14.25" customHeight="1">
      <c r="A986" s="25"/>
      <c r="D986" s="30"/>
    </row>
    <row r="987" ht="14.25" customHeight="1">
      <c r="A987" s="25"/>
      <c r="D987" s="30"/>
    </row>
    <row r="988" ht="14.25" customHeight="1">
      <c r="A988" s="25"/>
      <c r="D988" s="30"/>
    </row>
    <row r="989" ht="14.25" customHeight="1">
      <c r="A989" s="25"/>
      <c r="D989" s="30"/>
    </row>
    <row r="990" ht="14.25" customHeight="1">
      <c r="A990" s="25"/>
      <c r="D990" s="30"/>
    </row>
    <row r="991" ht="14.25" customHeight="1">
      <c r="A991" s="25"/>
      <c r="D991" s="30"/>
    </row>
    <row r="992" ht="14.25" customHeight="1">
      <c r="A992" s="25"/>
      <c r="D992" s="30"/>
    </row>
    <row r="993" ht="14.25" customHeight="1">
      <c r="A993" s="25"/>
      <c r="D993" s="30"/>
    </row>
    <row r="994" ht="14.25" customHeight="1">
      <c r="A994" s="25"/>
      <c r="D994" s="30"/>
    </row>
    <row r="995" ht="14.25" customHeight="1">
      <c r="A995" s="25"/>
      <c r="D995" s="30"/>
    </row>
    <row r="996" ht="14.25" customHeight="1">
      <c r="A996" s="25"/>
      <c r="D996" s="30"/>
    </row>
    <row r="997" ht="14.25" customHeight="1">
      <c r="A997" s="25"/>
      <c r="D997" s="30"/>
    </row>
    <row r="998" ht="14.25" customHeight="1">
      <c r="A998" s="25"/>
      <c r="D998" s="30"/>
    </row>
    <row r="999" ht="14.25" customHeight="1">
      <c r="A999" s="25"/>
      <c r="D999" s="30"/>
    </row>
    <row r="1000" ht="14.25" customHeight="1">
      <c r="A1000" s="25"/>
      <c r="D1000" s="30"/>
    </row>
  </sheetData>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7"/>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5"/>
    <col customWidth="1" min="2" max="2" width="12.25"/>
    <col customWidth="1" min="3" max="3" width="12.13"/>
    <col customWidth="1" min="4" max="26" width="7.63"/>
  </cols>
  <sheetData>
    <row r="1" ht="14.25" customHeight="1">
      <c r="A1" s="27" t="s">
        <v>8</v>
      </c>
      <c r="B1" s="24" t="s">
        <v>38</v>
      </c>
      <c r="C1" s="24" t="s">
        <v>40</v>
      </c>
      <c r="D1" s="24"/>
      <c r="E1" s="24"/>
      <c r="F1" s="24"/>
      <c r="G1" s="24"/>
      <c r="H1" s="24"/>
      <c r="I1" s="24"/>
      <c r="J1" s="24"/>
      <c r="K1" s="24"/>
      <c r="L1" s="24"/>
      <c r="M1" s="24"/>
      <c r="N1" s="24"/>
      <c r="O1" s="24"/>
      <c r="P1" s="24"/>
      <c r="Q1" s="24"/>
      <c r="R1" s="24"/>
      <c r="S1" s="24"/>
      <c r="T1" s="24"/>
      <c r="U1" s="24"/>
      <c r="V1" s="24"/>
      <c r="W1" s="24"/>
      <c r="X1" s="24"/>
      <c r="Y1" s="24"/>
      <c r="Z1" s="24"/>
    </row>
    <row r="2" ht="14.25" customHeight="1">
      <c r="A2" s="25">
        <v>43859.0</v>
      </c>
      <c r="B2" s="26">
        <v>0.0</v>
      </c>
      <c r="C2" s="26">
        <v>0.0</v>
      </c>
    </row>
    <row r="3" ht="14.25" customHeight="1">
      <c r="A3" s="25">
        <v>43860.0</v>
      </c>
      <c r="B3" s="26">
        <v>0.0</v>
      </c>
      <c r="C3" s="26">
        <v>0.0</v>
      </c>
    </row>
    <row r="4" ht="14.25" customHeight="1">
      <c r="A4" s="25">
        <v>43861.0</v>
      </c>
      <c r="B4" s="26">
        <v>0.0</v>
      </c>
      <c r="C4" s="26">
        <v>0.0</v>
      </c>
    </row>
    <row r="5" ht="14.25" customHeight="1">
      <c r="A5" s="25">
        <v>43862.0</v>
      </c>
      <c r="B5" s="26">
        <v>0.0</v>
      </c>
      <c r="C5" s="26">
        <v>0.0</v>
      </c>
    </row>
    <row r="6" ht="14.25" customHeight="1">
      <c r="A6" s="25">
        <v>43863.0</v>
      </c>
      <c r="B6" s="26">
        <v>0.0</v>
      </c>
      <c r="C6" s="26">
        <v>0.0</v>
      </c>
    </row>
    <row r="7" ht="14.25" customHeight="1">
      <c r="A7" s="25">
        <v>43864.0</v>
      </c>
      <c r="B7" s="26">
        <v>0.0</v>
      </c>
      <c r="C7" s="26">
        <v>0.0</v>
      </c>
    </row>
    <row r="8" ht="14.25" customHeight="1">
      <c r="A8" s="25">
        <v>43865.0</v>
      </c>
      <c r="B8" s="26">
        <v>0.0</v>
      </c>
      <c r="C8" s="26">
        <v>0.0</v>
      </c>
    </row>
    <row r="9" ht="14.25" customHeight="1">
      <c r="A9" s="25">
        <v>43866.0</v>
      </c>
      <c r="B9" s="26">
        <v>0.0</v>
      </c>
      <c r="C9" s="26">
        <v>0.0</v>
      </c>
    </row>
    <row r="10" ht="14.25" customHeight="1">
      <c r="A10" s="25">
        <v>43867.0</v>
      </c>
      <c r="B10" s="26">
        <v>0.0</v>
      </c>
      <c r="C10" s="26">
        <v>0.0</v>
      </c>
    </row>
    <row r="11" ht="14.25" customHeight="1">
      <c r="A11" s="25">
        <v>43868.0</v>
      </c>
      <c r="B11" s="26">
        <v>0.0</v>
      </c>
      <c r="C11" s="26">
        <v>0.0</v>
      </c>
    </row>
    <row r="12" ht="14.25" customHeight="1">
      <c r="A12" s="25">
        <v>43869.0</v>
      </c>
      <c r="B12" s="26">
        <v>0.0</v>
      </c>
      <c r="C12" s="26">
        <v>0.0</v>
      </c>
    </row>
    <row r="13" ht="14.25" customHeight="1">
      <c r="A13" s="25">
        <v>43870.0</v>
      </c>
      <c r="B13" s="26">
        <v>0.0</v>
      </c>
      <c r="C13" s="26">
        <v>0.0</v>
      </c>
    </row>
    <row r="14" ht="14.25" customHeight="1">
      <c r="A14" s="25">
        <v>43871.0</v>
      </c>
      <c r="B14" s="26">
        <v>0.0</v>
      </c>
      <c r="C14" s="26">
        <v>0.0</v>
      </c>
    </row>
    <row r="15" ht="14.25" customHeight="1">
      <c r="A15" s="25">
        <v>43872.0</v>
      </c>
      <c r="B15" s="26">
        <v>0.0</v>
      </c>
      <c r="C15" s="26">
        <v>0.0</v>
      </c>
    </row>
    <row r="16" ht="14.25" customHeight="1">
      <c r="A16" s="25">
        <v>43873.0</v>
      </c>
      <c r="B16" s="26">
        <v>0.0</v>
      </c>
      <c r="C16" s="26">
        <v>0.0</v>
      </c>
    </row>
    <row r="17" ht="14.25" customHeight="1">
      <c r="A17" s="25">
        <v>43874.0</v>
      </c>
      <c r="B17" s="26">
        <v>0.0</v>
      </c>
      <c r="C17" s="26">
        <v>0.0</v>
      </c>
    </row>
    <row r="18" ht="14.25" customHeight="1">
      <c r="A18" s="25">
        <v>43875.0</v>
      </c>
      <c r="B18" s="26">
        <v>0.0</v>
      </c>
      <c r="C18" s="26">
        <v>0.0</v>
      </c>
    </row>
    <row r="19" ht="14.25" customHeight="1">
      <c r="A19" s="25">
        <v>43876.0</v>
      </c>
      <c r="B19" s="26">
        <v>0.0</v>
      </c>
      <c r="C19" s="26">
        <v>0.0</v>
      </c>
    </row>
    <row r="20" ht="14.25" customHeight="1">
      <c r="A20" s="25">
        <v>43877.0</v>
      </c>
      <c r="B20" s="26">
        <v>0.0</v>
      </c>
      <c r="C20" s="26">
        <v>0.0</v>
      </c>
    </row>
    <row r="21" ht="14.25" customHeight="1">
      <c r="A21" s="25">
        <v>43878.0</v>
      </c>
      <c r="B21" s="26">
        <v>0.0</v>
      </c>
      <c r="C21" s="26">
        <v>0.0</v>
      </c>
    </row>
    <row r="22" ht="14.25" customHeight="1">
      <c r="A22" s="25">
        <v>43879.0</v>
      </c>
      <c r="B22" s="26">
        <v>0.0</v>
      </c>
      <c r="C22" s="26">
        <v>0.0</v>
      </c>
    </row>
    <row r="23" ht="14.25" customHeight="1">
      <c r="A23" s="25">
        <v>43880.0</v>
      </c>
      <c r="B23" s="26">
        <v>0.0</v>
      </c>
      <c r="C23" s="26">
        <v>0.0</v>
      </c>
    </row>
    <row r="24" ht="14.25" customHeight="1">
      <c r="A24" s="25">
        <v>43881.0</v>
      </c>
      <c r="B24" s="26">
        <v>0.0</v>
      </c>
      <c r="C24" s="26">
        <v>0.0</v>
      </c>
    </row>
    <row r="25" ht="14.25" customHeight="1">
      <c r="A25" s="25">
        <v>43882.0</v>
      </c>
      <c r="B25" s="26">
        <v>0.0</v>
      </c>
      <c r="C25" s="26">
        <v>0.0</v>
      </c>
    </row>
    <row r="26" ht="14.25" customHeight="1">
      <c r="A26" s="25">
        <v>43883.0</v>
      </c>
      <c r="B26" s="26">
        <v>0.0</v>
      </c>
      <c r="C26" s="26">
        <v>0.0</v>
      </c>
    </row>
    <row r="27" ht="14.25" customHeight="1">
      <c r="A27" s="25">
        <v>43884.0</v>
      </c>
      <c r="B27" s="26">
        <v>0.0</v>
      </c>
      <c r="C27" s="26">
        <v>0.0</v>
      </c>
    </row>
    <row r="28" ht="14.25" customHeight="1">
      <c r="A28" s="25">
        <v>43885.0</v>
      </c>
      <c r="B28" s="26">
        <v>0.0</v>
      </c>
      <c r="C28" s="26">
        <v>0.0</v>
      </c>
    </row>
    <row r="29" ht="14.25" customHeight="1">
      <c r="A29" s="25">
        <v>43886.0</v>
      </c>
      <c r="B29" s="26">
        <v>0.0</v>
      </c>
      <c r="C29" s="26">
        <v>0.0</v>
      </c>
    </row>
    <row r="30" ht="14.25" customHeight="1">
      <c r="A30" s="25">
        <v>43887.0</v>
      </c>
      <c r="B30" s="26">
        <v>0.0</v>
      </c>
      <c r="C30" s="26">
        <v>0.0</v>
      </c>
    </row>
    <row r="31" ht="14.25" customHeight="1">
      <c r="A31" s="25">
        <v>43888.0</v>
      </c>
      <c r="B31" s="26">
        <v>0.0</v>
      </c>
      <c r="C31" s="26">
        <v>0.0</v>
      </c>
    </row>
    <row r="32" ht="14.25" customHeight="1">
      <c r="A32" s="25">
        <v>43889.0</v>
      </c>
      <c r="B32" s="26">
        <v>0.0</v>
      </c>
      <c r="C32" s="26">
        <v>0.0</v>
      </c>
    </row>
    <row r="33" ht="14.25" customHeight="1">
      <c r="A33" s="25">
        <v>43890.0</v>
      </c>
      <c r="B33" s="26">
        <v>0.0</v>
      </c>
      <c r="C33" s="26">
        <v>0.0</v>
      </c>
    </row>
    <row r="34" ht="14.25" customHeight="1">
      <c r="A34" s="25">
        <v>43891.0</v>
      </c>
      <c r="B34" s="26">
        <v>0.0</v>
      </c>
      <c r="C34" s="26">
        <v>0.0</v>
      </c>
    </row>
    <row r="35" ht="14.25" customHeight="1">
      <c r="A35" s="25">
        <v>43892.0</v>
      </c>
      <c r="B35" s="26">
        <v>0.0</v>
      </c>
      <c r="C35" s="26">
        <v>0.0</v>
      </c>
    </row>
    <row r="36" ht="14.25" customHeight="1">
      <c r="A36" s="25">
        <v>43893.0</v>
      </c>
      <c r="B36" s="26">
        <v>0.0</v>
      </c>
      <c r="C36" s="26">
        <v>0.0</v>
      </c>
    </row>
    <row r="37" ht="14.25" customHeight="1">
      <c r="A37" s="25">
        <v>43894.0</v>
      </c>
      <c r="B37" s="26">
        <v>0.0</v>
      </c>
      <c r="C37" s="26">
        <v>0.0</v>
      </c>
    </row>
    <row r="38" ht="14.25" customHeight="1">
      <c r="A38" s="25">
        <v>43895.0</v>
      </c>
      <c r="B38" s="26">
        <v>0.0</v>
      </c>
      <c r="C38" s="26">
        <v>0.0</v>
      </c>
    </row>
    <row r="39" ht="14.25" customHeight="1">
      <c r="A39" s="25">
        <v>43896.0</v>
      </c>
      <c r="B39" s="26">
        <v>0.0</v>
      </c>
      <c r="C39" s="26">
        <v>0.0</v>
      </c>
    </row>
    <row r="40" ht="14.25" customHeight="1">
      <c r="A40" s="25">
        <v>43897.0</v>
      </c>
      <c r="B40" s="26">
        <v>0.0</v>
      </c>
      <c r="C40" s="26">
        <v>0.0</v>
      </c>
    </row>
    <row r="41" ht="14.25" customHeight="1">
      <c r="A41" s="25">
        <v>43898.0</v>
      </c>
      <c r="B41" s="26">
        <v>0.0</v>
      </c>
      <c r="C41" s="26">
        <v>0.0</v>
      </c>
    </row>
    <row r="42" ht="14.25" customHeight="1">
      <c r="A42" s="25">
        <v>43899.0</v>
      </c>
      <c r="B42" s="26">
        <v>0.0</v>
      </c>
      <c r="C42" s="26">
        <v>0.0</v>
      </c>
    </row>
    <row r="43" ht="14.25" customHeight="1">
      <c r="A43" s="25">
        <v>43900.0</v>
      </c>
      <c r="B43" s="26">
        <v>0.0</v>
      </c>
      <c r="C43" s="26">
        <v>0.0</v>
      </c>
    </row>
    <row r="44" ht="14.25" customHeight="1">
      <c r="A44" s="25">
        <v>43901.0</v>
      </c>
      <c r="B44" s="26">
        <v>0.0</v>
      </c>
      <c r="C44" s="26">
        <v>0.0</v>
      </c>
    </row>
    <row r="45" ht="14.25" customHeight="1">
      <c r="A45" s="25">
        <v>43902.0</v>
      </c>
      <c r="B45" s="26">
        <v>0.0</v>
      </c>
      <c r="C45" s="26">
        <v>0.0</v>
      </c>
    </row>
    <row r="46" ht="14.25" customHeight="1">
      <c r="A46" s="25">
        <v>43903.0</v>
      </c>
      <c r="B46" s="26">
        <v>0.0</v>
      </c>
      <c r="C46" s="26">
        <v>0.0</v>
      </c>
    </row>
    <row r="47" ht="14.25" customHeight="1">
      <c r="A47" s="25">
        <v>43904.0</v>
      </c>
      <c r="B47" s="26">
        <v>0.0</v>
      </c>
      <c r="C47" s="26">
        <v>0.0</v>
      </c>
    </row>
    <row r="48" ht="14.25" customHeight="1">
      <c r="A48" s="25">
        <v>43905.0</v>
      </c>
      <c r="B48" s="26">
        <v>0.0</v>
      </c>
      <c r="C48" s="26">
        <v>0.0</v>
      </c>
    </row>
    <row r="49" ht="14.25" customHeight="1">
      <c r="A49" s="25">
        <v>43906.0</v>
      </c>
      <c r="B49" s="26">
        <v>0.0</v>
      </c>
      <c r="C49" s="26">
        <v>0.0</v>
      </c>
    </row>
    <row r="50" ht="14.25" customHeight="1">
      <c r="A50" s="25">
        <v>43907.0</v>
      </c>
      <c r="B50" s="26">
        <v>0.0</v>
      </c>
      <c r="C50" s="26">
        <v>0.0</v>
      </c>
    </row>
    <row r="51" ht="14.25" customHeight="1">
      <c r="A51" s="25">
        <v>43908.0</v>
      </c>
      <c r="B51" s="26">
        <v>0.0</v>
      </c>
      <c r="C51" s="26">
        <v>0.0</v>
      </c>
    </row>
    <row r="52" ht="14.25" customHeight="1">
      <c r="A52" s="25">
        <v>43909.0</v>
      </c>
      <c r="B52" s="26">
        <v>0.0</v>
      </c>
      <c r="C52" s="26">
        <v>0.0</v>
      </c>
    </row>
    <row r="53" ht="14.25" customHeight="1">
      <c r="A53" s="25">
        <v>43910.0</v>
      </c>
      <c r="B53" s="26">
        <v>0.0</v>
      </c>
      <c r="C53" s="26">
        <v>0.0</v>
      </c>
    </row>
    <row r="54" ht="14.25" customHeight="1">
      <c r="A54" s="25">
        <v>43911.0</v>
      </c>
      <c r="B54" s="26">
        <v>0.0</v>
      </c>
      <c r="C54" s="26">
        <v>0.0</v>
      </c>
    </row>
    <row r="55" ht="14.25" customHeight="1">
      <c r="A55" s="25">
        <v>43912.0</v>
      </c>
      <c r="B55" s="26">
        <v>0.0</v>
      </c>
      <c r="C55" s="26">
        <v>0.0</v>
      </c>
    </row>
    <row r="56" ht="14.25" customHeight="1">
      <c r="A56" s="25">
        <v>43913.0</v>
      </c>
      <c r="B56" s="26">
        <v>1.0</v>
      </c>
      <c r="C56" s="26">
        <v>1.0</v>
      </c>
    </row>
    <row r="57" ht="14.25" customHeight="1">
      <c r="A57" s="25">
        <v>43914.0</v>
      </c>
      <c r="B57" s="26">
        <f t="shared" ref="B57:B344" si="1">B56+C57</f>
        <v>2</v>
      </c>
      <c r="C57" s="26">
        <v>1.0</v>
      </c>
    </row>
    <row r="58" ht="14.25" customHeight="1">
      <c r="A58" s="25">
        <v>43915.0</v>
      </c>
      <c r="B58" s="28">
        <f t="shared" si="1"/>
        <v>2</v>
      </c>
      <c r="C58" s="26">
        <v>0.0</v>
      </c>
    </row>
    <row r="59" ht="14.25" customHeight="1">
      <c r="A59" s="25">
        <v>43916.0</v>
      </c>
      <c r="B59" s="28">
        <f t="shared" si="1"/>
        <v>3</v>
      </c>
      <c r="C59" s="26">
        <v>1.0</v>
      </c>
    </row>
    <row r="60" ht="14.25" customHeight="1">
      <c r="A60" s="25">
        <v>43917.0</v>
      </c>
      <c r="B60" s="28">
        <f t="shared" si="1"/>
        <v>3</v>
      </c>
      <c r="C60" s="26">
        <v>0.0</v>
      </c>
    </row>
    <row r="61" ht="14.25" customHeight="1">
      <c r="A61" s="25">
        <v>43918.0</v>
      </c>
      <c r="B61" s="28">
        <f t="shared" si="1"/>
        <v>3</v>
      </c>
      <c r="C61" s="26">
        <v>0.0</v>
      </c>
    </row>
    <row r="62" ht="14.25" customHeight="1">
      <c r="A62" s="25">
        <v>43919.0</v>
      </c>
      <c r="B62" s="28">
        <f t="shared" si="1"/>
        <v>4</v>
      </c>
      <c r="C62" s="26">
        <v>1.0</v>
      </c>
    </row>
    <row r="63" ht="14.25" customHeight="1">
      <c r="A63" s="25">
        <v>43920.0</v>
      </c>
      <c r="B63" s="28">
        <f t="shared" si="1"/>
        <v>4</v>
      </c>
      <c r="C63" s="26">
        <v>0.0</v>
      </c>
    </row>
    <row r="64" ht="14.25" customHeight="1">
      <c r="A64" s="25">
        <v>43921.0</v>
      </c>
      <c r="B64" s="28">
        <f t="shared" si="1"/>
        <v>4</v>
      </c>
      <c r="C64" s="26">
        <v>0.0</v>
      </c>
    </row>
    <row r="65" ht="14.25" customHeight="1">
      <c r="A65" s="25">
        <v>43922.0</v>
      </c>
      <c r="B65" s="28">
        <f t="shared" si="1"/>
        <v>4</v>
      </c>
      <c r="C65" s="26">
        <v>0.0</v>
      </c>
    </row>
    <row r="66" ht="14.25" customHeight="1">
      <c r="A66" s="25">
        <v>43923.0</v>
      </c>
      <c r="B66" s="28">
        <f t="shared" si="1"/>
        <v>6</v>
      </c>
      <c r="C66" s="26">
        <v>2.0</v>
      </c>
    </row>
    <row r="67" ht="14.25" customHeight="1">
      <c r="A67" s="25">
        <v>43924.0</v>
      </c>
      <c r="B67" s="28">
        <f t="shared" si="1"/>
        <v>7</v>
      </c>
      <c r="C67" s="26">
        <v>1.0</v>
      </c>
    </row>
    <row r="68" ht="14.25" customHeight="1">
      <c r="A68" s="25">
        <v>43925.0</v>
      </c>
      <c r="B68" s="28">
        <f t="shared" si="1"/>
        <v>10</v>
      </c>
      <c r="C68" s="26">
        <v>3.0</v>
      </c>
    </row>
    <row r="69" ht="14.25" customHeight="1">
      <c r="A69" s="25">
        <v>43926.0</v>
      </c>
      <c r="B69" s="28">
        <f t="shared" si="1"/>
        <v>11</v>
      </c>
      <c r="C69" s="26">
        <v>1.0</v>
      </c>
    </row>
    <row r="70" ht="14.25" customHeight="1">
      <c r="A70" s="25">
        <v>43927.0</v>
      </c>
      <c r="B70" s="28">
        <f t="shared" si="1"/>
        <v>12</v>
      </c>
      <c r="C70" s="26">
        <v>1.0</v>
      </c>
    </row>
    <row r="71" ht="14.25" customHeight="1">
      <c r="A71" s="25">
        <v>43928.0</v>
      </c>
      <c r="B71" s="28">
        <f t="shared" si="1"/>
        <v>12</v>
      </c>
      <c r="C71" s="26">
        <v>0.0</v>
      </c>
    </row>
    <row r="72" ht="14.25" customHeight="1">
      <c r="A72" s="25">
        <v>43929.0</v>
      </c>
      <c r="B72" s="28">
        <f t="shared" si="1"/>
        <v>20</v>
      </c>
      <c r="C72" s="26">
        <v>8.0</v>
      </c>
    </row>
    <row r="73" ht="14.25" customHeight="1">
      <c r="A73" s="25">
        <v>43930.0</v>
      </c>
      <c r="B73" s="28">
        <f t="shared" si="1"/>
        <v>23</v>
      </c>
      <c r="C73" s="26">
        <v>3.0</v>
      </c>
    </row>
    <row r="74" ht="14.25" customHeight="1">
      <c r="A74" s="25">
        <v>43931.0</v>
      </c>
      <c r="B74" s="28">
        <f t="shared" si="1"/>
        <v>27</v>
      </c>
      <c r="C74" s="26">
        <v>4.0</v>
      </c>
    </row>
    <row r="75" ht="14.25" customHeight="1">
      <c r="A75" s="25">
        <v>43932.0</v>
      </c>
      <c r="B75" s="28">
        <f t="shared" si="1"/>
        <v>30</v>
      </c>
      <c r="C75" s="26">
        <v>3.0</v>
      </c>
    </row>
    <row r="76" ht="14.25" customHeight="1">
      <c r="A76" s="25">
        <v>43933.0</v>
      </c>
      <c r="B76" s="28">
        <f t="shared" si="1"/>
        <v>36</v>
      </c>
      <c r="C76" s="26">
        <v>6.0</v>
      </c>
    </row>
    <row r="77" ht="14.25" customHeight="1">
      <c r="A77" s="25">
        <v>43934.0</v>
      </c>
      <c r="B77" s="28">
        <f t="shared" si="1"/>
        <v>45</v>
      </c>
      <c r="C77" s="26">
        <v>9.0</v>
      </c>
    </row>
    <row r="78" ht="14.25" customHeight="1">
      <c r="A78" s="25">
        <v>43935.0</v>
      </c>
      <c r="B78" s="28">
        <f t="shared" si="1"/>
        <v>53</v>
      </c>
      <c r="C78" s="26">
        <v>8.0</v>
      </c>
    </row>
    <row r="79" ht="14.25" customHeight="1">
      <c r="A79" s="25">
        <v>43936.0</v>
      </c>
      <c r="B79" s="28">
        <f t="shared" si="1"/>
        <v>58</v>
      </c>
      <c r="C79" s="26">
        <v>5.0</v>
      </c>
    </row>
    <row r="80" ht="14.25" customHeight="1">
      <c r="A80" s="25">
        <v>43937.0</v>
      </c>
      <c r="B80" s="28">
        <f t="shared" si="1"/>
        <v>63</v>
      </c>
      <c r="C80" s="26">
        <v>5.0</v>
      </c>
    </row>
    <row r="81" ht="14.25" customHeight="1">
      <c r="A81" s="25">
        <v>43938.0</v>
      </c>
      <c r="B81" s="28">
        <f t="shared" si="1"/>
        <v>70</v>
      </c>
      <c r="C81" s="26">
        <v>7.0</v>
      </c>
    </row>
    <row r="82" ht="14.25" customHeight="1">
      <c r="A82" s="25">
        <v>43939.0</v>
      </c>
      <c r="B82" s="28">
        <f t="shared" si="1"/>
        <v>74</v>
      </c>
      <c r="C82" s="26">
        <v>4.0</v>
      </c>
    </row>
    <row r="83" ht="14.25" customHeight="1">
      <c r="A83" s="25">
        <v>43940.0</v>
      </c>
      <c r="B83" s="28">
        <f t="shared" si="1"/>
        <v>78</v>
      </c>
      <c r="C83" s="26">
        <v>4.0</v>
      </c>
    </row>
    <row r="84" ht="14.25" customHeight="1">
      <c r="A84" s="25">
        <v>43941.0</v>
      </c>
      <c r="B84" s="28">
        <f t="shared" si="1"/>
        <v>87</v>
      </c>
      <c r="C84" s="26">
        <v>9.0</v>
      </c>
    </row>
    <row r="85" ht="14.25" customHeight="1">
      <c r="A85" s="25">
        <v>43942.0</v>
      </c>
      <c r="B85" s="28">
        <f t="shared" si="1"/>
        <v>89</v>
      </c>
      <c r="C85" s="26">
        <v>2.0</v>
      </c>
    </row>
    <row r="86" ht="14.25" customHeight="1">
      <c r="A86" s="25">
        <v>43943.0</v>
      </c>
      <c r="B86" s="28">
        <f t="shared" si="1"/>
        <v>90</v>
      </c>
      <c r="C86" s="26">
        <v>1.0</v>
      </c>
    </row>
    <row r="87" ht="14.25" customHeight="1">
      <c r="A87" s="25">
        <v>43944.0</v>
      </c>
      <c r="B87" s="28">
        <f t="shared" si="1"/>
        <v>94</v>
      </c>
      <c r="C87" s="26">
        <v>4.0</v>
      </c>
    </row>
    <row r="88" ht="14.25" customHeight="1">
      <c r="A88" s="25">
        <v>43945.0</v>
      </c>
      <c r="B88" s="28">
        <f t="shared" si="1"/>
        <v>99</v>
      </c>
      <c r="C88" s="26">
        <v>5.0</v>
      </c>
    </row>
    <row r="89" ht="14.25" customHeight="1">
      <c r="A89" s="25">
        <v>43946.0</v>
      </c>
      <c r="B89" s="28">
        <f t="shared" si="1"/>
        <v>101</v>
      </c>
      <c r="C89" s="26">
        <v>2.0</v>
      </c>
    </row>
    <row r="90" ht="14.25" customHeight="1">
      <c r="A90" s="25">
        <v>43947.0</v>
      </c>
      <c r="B90" s="28">
        <f t="shared" si="1"/>
        <v>105</v>
      </c>
      <c r="C90" s="26">
        <v>4.0</v>
      </c>
    </row>
    <row r="91" ht="14.25" customHeight="1">
      <c r="A91" s="25">
        <v>43948.0</v>
      </c>
      <c r="B91" s="28">
        <f t="shared" si="1"/>
        <v>110</v>
      </c>
      <c r="C91" s="26">
        <v>5.0</v>
      </c>
    </row>
    <row r="92" ht="14.25" customHeight="1">
      <c r="A92" s="25">
        <v>43949.0</v>
      </c>
      <c r="B92" s="28">
        <f t="shared" si="1"/>
        <v>115</v>
      </c>
      <c r="C92" s="26">
        <v>5.0</v>
      </c>
    </row>
    <row r="93" ht="14.25" customHeight="1">
      <c r="A93" s="25">
        <v>43950.0</v>
      </c>
      <c r="B93" s="28">
        <f t="shared" si="1"/>
        <v>121</v>
      </c>
      <c r="C93" s="26">
        <v>6.0</v>
      </c>
    </row>
    <row r="94" ht="14.25" customHeight="1">
      <c r="A94" s="25">
        <v>43951.0</v>
      </c>
      <c r="B94" s="28">
        <f t="shared" si="1"/>
        <v>123</v>
      </c>
      <c r="C94" s="26">
        <v>2.0</v>
      </c>
    </row>
    <row r="95" ht="14.25" customHeight="1">
      <c r="A95" s="25">
        <v>43952.0</v>
      </c>
      <c r="B95" s="28">
        <f t="shared" si="1"/>
        <v>126</v>
      </c>
      <c r="C95" s="26">
        <v>3.0</v>
      </c>
    </row>
    <row r="96" ht="14.25" customHeight="1">
      <c r="A96" s="25">
        <v>43953.0</v>
      </c>
      <c r="B96" s="28">
        <f t="shared" si="1"/>
        <v>128</v>
      </c>
      <c r="C96" s="26">
        <v>2.0</v>
      </c>
    </row>
    <row r="97" ht="14.25" customHeight="1">
      <c r="A97" s="25">
        <v>43954.0</v>
      </c>
      <c r="B97" s="28">
        <f t="shared" si="1"/>
        <v>131</v>
      </c>
      <c r="C97" s="26">
        <v>3.0</v>
      </c>
    </row>
    <row r="98" ht="14.25" customHeight="1">
      <c r="A98" s="25">
        <v>43955.0</v>
      </c>
      <c r="B98" s="28">
        <f t="shared" si="1"/>
        <v>134</v>
      </c>
      <c r="C98" s="26">
        <v>3.0</v>
      </c>
    </row>
    <row r="99" ht="14.25" customHeight="1">
      <c r="A99" s="25">
        <v>43956.0</v>
      </c>
      <c r="B99" s="28">
        <f t="shared" si="1"/>
        <v>138</v>
      </c>
      <c r="C99" s="26">
        <v>4.0</v>
      </c>
    </row>
    <row r="100" ht="14.25" customHeight="1">
      <c r="A100" s="25">
        <v>43957.0</v>
      </c>
      <c r="B100" s="28">
        <f t="shared" si="1"/>
        <v>143</v>
      </c>
      <c r="C100" s="26">
        <v>5.0</v>
      </c>
    </row>
    <row r="101" ht="14.25" customHeight="1">
      <c r="A101" s="25">
        <v>43958.0</v>
      </c>
      <c r="B101" s="28">
        <f t="shared" si="1"/>
        <v>145</v>
      </c>
      <c r="C101" s="26">
        <v>2.0</v>
      </c>
    </row>
    <row r="102" ht="14.25" customHeight="1">
      <c r="A102" s="25">
        <v>43959.0</v>
      </c>
      <c r="B102" s="28">
        <f t="shared" si="1"/>
        <v>151</v>
      </c>
      <c r="C102" s="26">
        <v>6.0</v>
      </c>
    </row>
    <row r="103" ht="14.25" customHeight="1">
      <c r="A103" s="25">
        <v>43960.0</v>
      </c>
      <c r="B103" s="28">
        <f t="shared" si="1"/>
        <v>160</v>
      </c>
      <c r="C103" s="26">
        <v>9.0</v>
      </c>
    </row>
    <row r="104" ht="14.25" customHeight="1">
      <c r="A104" s="25">
        <v>43961.0</v>
      </c>
      <c r="B104" s="28">
        <f t="shared" si="1"/>
        <v>161</v>
      </c>
      <c r="C104" s="26">
        <v>1.0</v>
      </c>
    </row>
    <row r="105" ht="14.25" customHeight="1">
      <c r="A105" s="25">
        <v>43962.0</v>
      </c>
      <c r="B105" s="28">
        <f t="shared" si="1"/>
        <v>164</v>
      </c>
      <c r="C105" s="26">
        <v>3.0</v>
      </c>
    </row>
    <row r="106" ht="14.25" customHeight="1">
      <c r="A106" s="25">
        <v>43963.0</v>
      </c>
      <c r="B106" s="28">
        <f t="shared" si="1"/>
        <v>168</v>
      </c>
      <c r="C106" s="26">
        <v>4.0</v>
      </c>
    </row>
    <row r="107" ht="14.25" customHeight="1">
      <c r="A107" s="25">
        <v>43964.0</v>
      </c>
      <c r="B107" s="28">
        <f t="shared" si="1"/>
        <v>169</v>
      </c>
      <c r="C107" s="26">
        <v>1.0</v>
      </c>
    </row>
    <row r="108" ht="14.25" customHeight="1">
      <c r="A108" s="25">
        <v>43965.0</v>
      </c>
      <c r="B108" s="28">
        <f t="shared" si="1"/>
        <v>174</v>
      </c>
      <c r="C108" s="26">
        <v>5.0</v>
      </c>
    </row>
    <row r="109" ht="14.25" customHeight="1">
      <c r="A109" s="25">
        <v>43966.0</v>
      </c>
      <c r="B109" s="28">
        <f t="shared" si="1"/>
        <v>178</v>
      </c>
      <c r="C109" s="26">
        <v>4.0</v>
      </c>
    </row>
    <row r="110" ht="14.25" customHeight="1">
      <c r="A110" s="25">
        <v>43967.0</v>
      </c>
      <c r="B110" s="28">
        <f t="shared" si="1"/>
        <v>186</v>
      </c>
      <c r="C110" s="26">
        <v>8.0</v>
      </c>
    </row>
    <row r="111" ht="14.25" customHeight="1">
      <c r="A111" s="25">
        <v>43968.0</v>
      </c>
      <c r="B111" s="28">
        <f t="shared" si="1"/>
        <v>189</v>
      </c>
      <c r="C111" s="26">
        <v>3.0</v>
      </c>
    </row>
    <row r="112" ht="14.25" customHeight="1">
      <c r="A112" s="25">
        <v>43969.0</v>
      </c>
      <c r="B112" s="28">
        <f t="shared" si="1"/>
        <v>190</v>
      </c>
      <c r="C112" s="26">
        <v>1.0</v>
      </c>
    </row>
    <row r="113" ht="14.25" customHeight="1">
      <c r="A113" s="25">
        <v>43970.0</v>
      </c>
      <c r="B113" s="28">
        <f t="shared" si="1"/>
        <v>204</v>
      </c>
      <c r="C113" s="26">
        <v>14.0</v>
      </c>
    </row>
    <row r="114" ht="14.25" customHeight="1">
      <c r="A114" s="25">
        <v>43971.0</v>
      </c>
      <c r="B114" s="28">
        <f t="shared" si="1"/>
        <v>213</v>
      </c>
      <c r="C114" s="26">
        <v>9.0</v>
      </c>
    </row>
    <row r="115" ht="14.25" customHeight="1">
      <c r="A115" s="25">
        <v>43972.0</v>
      </c>
      <c r="B115" s="28">
        <f t="shared" si="1"/>
        <v>232</v>
      </c>
      <c r="C115" s="26">
        <v>19.0</v>
      </c>
    </row>
    <row r="116" ht="14.25" customHeight="1">
      <c r="A116" s="25">
        <v>43973.0</v>
      </c>
      <c r="B116" s="28">
        <f t="shared" si="1"/>
        <v>243</v>
      </c>
      <c r="C116" s="26">
        <v>11.0</v>
      </c>
    </row>
    <row r="117" ht="14.25" customHeight="1">
      <c r="A117" s="25">
        <v>43974.0</v>
      </c>
      <c r="B117" s="28">
        <f t="shared" si="1"/>
        <v>257</v>
      </c>
      <c r="C117" s="26">
        <v>14.0</v>
      </c>
    </row>
    <row r="118" ht="14.25" customHeight="1">
      <c r="A118" s="25">
        <v>43975.0</v>
      </c>
      <c r="B118" s="28">
        <f t="shared" si="1"/>
        <v>274</v>
      </c>
      <c r="C118" s="26">
        <v>17.0</v>
      </c>
    </row>
    <row r="119" ht="14.25" customHeight="1">
      <c r="A119" s="25">
        <v>43976.0</v>
      </c>
      <c r="B119" s="28">
        <f t="shared" si="1"/>
        <v>293</v>
      </c>
      <c r="C119" s="26">
        <v>19.0</v>
      </c>
    </row>
    <row r="120" ht="14.25" customHeight="1">
      <c r="A120" s="25">
        <v>43977.0</v>
      </c>
      <c r="B120" s="28">
        <f t="shared" si="1"/>
        <v>313</v>
      </c>
      <c r="C120" s="26">
        <v>20.0</v>
      </c>
    </row>
    <row r="121" ht="14.25" customHeight="1">
      <c r="A121" s="25">
        <v>43978.0</v>
      </c>
      <c r="B121" s="28">
        <f t="shared" si="1"/>
        <v>323</v>
      </c>
      <c r="C121" s="26">
        <v>10.0</v>
      </c>
    </row>
    <row r="122" ht="14.25" customHeight="1">
      <c r="A122" s="25">
        <v>43979.0</v>
      </c>
      <c r="B122" s="28">
        <f t="shared" si="1"/>
        <v>329</v>
      </c>
      <c r="C122" s="26">
        <v>6.0</v>
      </c>
    </row>
    <row r="123" ht="14.25" customHeight="1">
      <c r="A123" s="25">
        <v>43980.0</v>
      </c>
      <c r="B123" s="28">
        <f t="shared" si="1"/>
        <v>345</v>
      </c>
      <c r="C123" s="26">
        <v>16.0</v>
      </c>
    </row>
    <row r="124" ht="14.25" customHeight="1">
      <c r="A124" s="25">
        <v>43981.0</v>
      </c>
      <c r="B124" s="28">
        <f t="shared" si="1"/>
        <v>353</v>
      </c>
      <c r="C124" s="26">
        <v>8.0</v>
      </c>
    </row>
    <row r="125" ht="14.25" customHeight="1">
      <c r="A125" s="25">
        <v>43982.0</v>
      </c>
      <c r="B125" s="28">
        <f t="shared" si="1"/>
        <v>359</v>
      </c>
      <c r="C125" s="26">
        <v>6.0</v>
      </c>
    </row>
    <row r="126" ht="14.25" customHeight="1">
      <c r="A126" s="25">
        <v>43983.0</v>
      </c>
      <c r="B126" s="28">
        <f t="shared" si="1"/>
        <v>365</v>
      </c>
      <c r="C126" s="26">
        <v>6.0</v>
      </c>
    </row>
    <row r="127" ht="14.25" customHeight="1">
      <c r="A127" s="25">
        <v>43984.0</v>
      </c>
      <c r="B127" s="28">
        <f t="shared" si="1"/>
        <v>373</v>
      </c>
      <c r="C127" s="26">
        <v>8.0</v>
      </c>
    </row>
    <row r="128" ht="14.25" customHeight="1">
      <c r="A128" s="25">
        <v>43985.0</v>
      </c>
      <c r="B128" s="28">
        <f t="shared" si="1"/>
        <v>375</v>
      </c>
      <c r="C128" s="26">
        <v>2.0</v>
      </c>
    </row>
    <row r="129" ht="14.25" customHeight="1">
      <c r="A129" s="25">
        <v>43986.0</v>
      </c>
      <c r="B129" s="28">
        <f t="shared" si="1"/>
        <v>376</v>
      </c>
      <c r="C129" s="26">
        <v>1.0</v>
      </c>
    </row>
    <row r="130" ht="14.25" customHeight="1">
      <c r="A130" s="25">
        <v>43987.0</v>
      </c>
      <c r="B130" s="28">
        <f t="shared" si="1"/>
        <v>380</v>
      </c>
      <c r="C130" s="26">
        <v>4.0</v>
      </c>
    </row>
    <row r="131" ht="14.25" customHeight="1">
      <c r="A131" s="25">
        <v>43988.0</v>
      </c>
      <c r="B131" s="28">
        <f t="shared" si="1"/>
        <v>383</v>
      </c>
      <c r="C131" s="26">
        <v>3.0</v>
      </c>
    </row>
    <row r="132" ht="14.25" customHeight="1">
      <c r="A132" s="25">
        <v>43989.0</v>
      </c>
      <c r="B132" s="28">
        <f t="shared" si="1"/>
        <v>393</v>
      </c>
      <c r="C132" s="26">
        <v>10.0</v>
      </c>
    </row>
    <row r="133" ht="14.25" customHeight="1">
      <c r="A133" s="25">
        <v>43990.0</v>
      </c>
      <c r="B133" s="28">
        <f t="shared" si="1"/>
        <v>398</v>
      </c>
      <c r="C133" s="26">
        <v>5.0</v>
      </c>
    </row>
    <row r="134" ht="14.25" customHeight="1">
      <c r="A134" s="25">
        <v>43991.0</v>
      </c>
      <c r="B134" s="28">
        <f t="shared" si="1"/>
        <v>407</v>
      </c>
      <c r="C134" s="26">
        <v>9.0</v>
      </c>
    </row>
    <row r="135" ht="14.25" customHeight="1">
      <c r="A135" s="25">
        <v>43992.0</v>
      </c>
      <c r="B135" s="28">
        <f t="shared" si="1"/>
        <v>419</v>
      </c>
      <c r="C135" s="26">
        <v>12.0</v>
      </c>
    </row>
    <row r="136" ht="14.25" customHeight="1">
      <c r="A136" s="25">
        <v>43993.0</v>
      </c>
      <c r="B136" s="28">
        <f t="shared" si="1"/>
        <v>427</v>
      </c>
      <c r="C136" s="26">
        <v>8.0</v>
      </c>
    </row>
    <row r="137" ht="14.25" customHeight="1">
      <c r="A137" s="25">
        <v>43994.0</v>
      </c>
      <c r="B137" s="28">
        <f t="shared" si="1"/>
        <v>435</v>
      </c>
      <c r="C137" s="26">
        <v>8.0</v>
      </c>
    </row>
    <row r="138" ht="14.25" customHeight="1">
      <c r="A138" s="25">
        <v>43995.0</v>
      </c>
      <c r="B138" s="28">
        <f t="shared" si="1"/>
        <v>442</v>
      </c>
      <c r="C138" s="26">
        <v>7.0</v>
      </c>
    </row>
    <row r="139" ht="14.25" customHeight="1">
      <c r="A139" s="25">
        <v>43996.0</v>
      </c>
      <c r="B139" s="28">
        <f t="shared" si="1"/>
        <v>447</v>
      </c>
      <c r="C139" s="26">
        <v>5.0</v>
      </c>
    </row>
    <row r="140" ht="14.25" customHeight="1">
      <c r="A140" s="25">
        <v>43997.0</v>
      </c>
      <c r="B140" s="28">
        <f t="shared" si="1"/>
        <v>456</v>
      </c>
      <c r="C140" s="26">
        <v>9.0</v>
      </c>
    </row>
    <row r="141" ht="14.25" customHeight="1">
      <c r="A141" s="25">
        <v>43998.0</v>
      </c>
      <c r="B141" s="28">
        <f t="shared" si="1"/>
        <v>466</v>
      </c>
      <c r="C141" s="26">
        <v>10.0</v>
      </c>
    </row>
    <row r="142" ht="14.25" customHeight="1">
      <c r="A142" s="25">
        <v>43999.0</v>
      </c>
      <c r="B142" s="28">
        <f t="shared" si="1"/>
        <v>486</v>
      </c>
      <c r="C142" s="26">
        <v>20.0</v>
      </c>
    </row>
    <row r="143" ht="14.25" customHeight="1">
      <c r="A143" s="25">
        <v>44000.0</v>
      </c>
      <c r="B143" s="28">
        <f t="shared" si="1"/>
        <v>491</v>
      </c>
      <c r="C143" s="26">
        <v>5.0</v>
      </c>
    </row>
    <row r="144" ht="14.25" customHeight="1">
      <c r="A144" s="25">
        <v>44001.0</v>
      </c>
      <c r="B144" s="28">
        <f t="shared" si="1"/>
        <v>495</v>
      </c>
      <c r="C144" s="26">
        <v>4.0</v>
      </c>
    </row>
    <row r="145" ht="14.25" customHeight="1">
      <c r="A145" s="25">
        <v>44002.0</v>
      </c>
      <c r="B145" s="28">
        <f t="shared" si="1"/>
        <v>499</v>
      </c>
      <c r="C145" s="26">
        <v>4.0</v>
      </c>
    </row>
    <row r="146" ht="14.25" customHeight="1">
      <c r="A146" s="25">
        <v>44003.0</v>
      </c>
      <c r="B146" s="28">
        <f t="shared" si="1"/>
        <v>502</v>
      </c>
      <c r="C146" s="26">
        <v>3.0</v>
      </c>
    </row>
    <row r="147" ht="14.25" customHeight="1">
      <c r="A147" s="25">
        <v>44004.0</v>
      </c>
      <c r="B147" s="28">
        <f t="shared" si="1"/>
        <v>509</v>
      </c>
      <c r="C147" s="26">
        <v>7.0</v>
      </c>
    </row>
    <row r="148" ht="14.25" customHeight="1">
      <c r="A148" s="25">
        <v>44005.0</v>
      </c>
      <c r="B148" s="28">
        <f t="shared" si="1"/>
        <v>513</v>
      </c>
      <c r="C148" s="26">
        <v>4.0</v>
      </c>
    </row>
    <row r="149" ht="14.25" customHeight="1">
      <c r="A149" s="25">
        <v>44006.0</v>
      </c>
      <c r="B149" s="28">
        <f t="shared" si="1"/>
        <v>524</v>
      </c>
      <c r="C149" s="26">
        <v>11.0</v>
      </c>
    </row>
    <row r="150" ht="14.25" customHeight="1">
      <c r="A150" s="25">
        <v>44007.0</v>
      </c>
      <c r="B150" s="28">
        <f t="shared" si="1"/>
        <v>532</v>
      </c>
      <c r="C150" s="26">
        <v>8.0</v>
      </c>
    </row>
    <row r="151" ht="14.25" customHeight="1">
      <c r="A151" s="25">
        <v>44008.0</v>
      </c>
      <c r="B151" s="28">
        <f t="shared" si="1"/>
        <v>538</v>
      </c>
      <c r="C151" s="26">
        <v>6.0</v>
      </c>
    </row>
    <row r="152" ht="14.25" customHeight="1">
      <c r="A152" s="25">
        <v>44009.0</v>
      </c>
      <c r="B152" s="28">
        <f t="shared" si="1"/>
        <v>541</v>
      </c>
      <c r="C152" s="26">
        <v>3.0</v>
      </c>
    </row>
    <row r="153" ht="14.25" customHeight="1">
      <c r="A153" s="25">
        <v>44010.0</v>
      </c>
      <c r="B153" s="28">
        <f t="shared" si="1"/>
        <v>545</v>
      </c>
      <c r="C153" s="26">
        <v>4.0</v>
      </c>
    </row>
    <row r="154" ht="14.25" customHeight="1">
      <c r="A154" s="25">
        <v>44011.0</v>
      </c>
      <c r="B154" s="28">
        <f t="shared" si="1"/>
        <v>554</v>
      </c>
      <c r="C154" s="26">
        <v>9.0</v>
      </c>
    </row>
    <row r="155" ht="14.25" customHeight="1">
      <c r="A155" s="25">
        <v>44012.0</v>
      </c>
      <c r="B155" s="28">
        <f t="shared" si="1"/>
        <v>560</v>
      </c>
      <c r="C155" s="26">
        <v>6.0</v>
      </c>
    </row>
    <row r="156" ht="14.25" customHeight="1">
      <c r="A156" s="25">
        <v>44013.0</v>
      </c>
      <c r="B156" s="28">
        <f t="shared" si="1"/>
        <v>570</v>
      </c>
      <c r="C156" s="26">
        <v>10.0</v>
      </c>
    </row>
    <row r="157" ht="14.25" customHeight="1">
      <c r="A157" s="25">
        <v>44014.0</v>
      </c>
      <c r="B157" s="28">
        <f t="shared" si="1"/>
        <v>579</v>
      </c>
      <c r="C157" s="26">
        <v>9.0</v>
      </c>
    </row>
    <row r="158" ht="14.25" customHeight="1">
      <c r="A158" s="25">
        <v>44015.0</v>
      </c>
      <c r="B158" s="28">
        <f t="shared" si="1"/>
        <v>588</v>
      </c>
      <c r="C158" s="26">
        <v>9.0</v>
      </c>
    </row>
    <row r="159" ht="14.25" customHeight="1">
      <c r="A159" s="25">
        <v>44016.0</v>
      </c>
      <c r="B159" s="28">
        <f t="shared" si="1"/>
        <v>599</v>
      </c>
      <c r="C159" s="26">
        <v>11.0</v>
      </c>
    </row>
    <row r="160" ht="14.25" customHeight="1">
      <c r="A160" s="25">
        <v>44017.0</v>
      </c>
      <c r="B160" s="28">
        <f t="shared" si="1"/>
        <v>612</v>
      </c>
      <c r="C160" s="26">
        <v>13.0</v>
      </c>
    </row>
    <row r="161" ht="14.25" customHeight="1">
      <c r="A161" s="25">
        <v>44018.0</v>
      </c>
      <c r="B161" s="28">
        <f t="shared" si="1"/>
        <v>626</v>
      </c>
      <c r="C161" s="26">
        <v>14.0</v>
      </c>
    </row>
    <row r="162" ht="14.25" customHeight="1">
      <c r="A162" s="25">
        <v>44019.0</v>
      </c>
      <c r="B162" s="28">
        <f t="shared" si="1"/>
        <v>643</v>
      </c>
      <c r="C162" s="26">
        <v>17.0</v>
      </c>
    </row>
    <row r="163" ht="14.25" customHeight="1">
      <c r="A163" s="25">
        <v>44020.0</v>
      </c>
      <c r="B163" s="28">
        <f t="shared" si="1"/>
        <v>661</v>
      </c>
      <c r="C163" s="26">
        <v>18.0</v>
      </c>
    </row>
    <row r="164" ht="14.25" customHeight="1">
      <c r="A164" s="25">
        <v>44021.0</v>
      </c>
      <c r="B164" s="28">
        <f t="shared" si="1"/>
        <v>679</v>
      </c>
      <c r="C164" s="26">
        <v>18.0</v>
      </c>
    </row>
    <row r="165" ht="14.25" customHeight="1">
      <c r="A165" s="25">
        <v>44022.0</v>
      </c>
      <c r="B165" s="28">
        <f t="shared" si="1"/>
        <v>685</v>
      </c>
      <c r="C165" s="26">
        <v>6.0</v>
      </c>
    </row>
    <row r="166" ht="14.25" customHeight="1">
      <c r="A166" s="25">
        <v>44023.0</v>
      </c>
      <c r="B166" s="28">
        <f t="shared" si="1"/>
        <v>701</v>
      </c>
      <c r="C166" s="26">
        <v>16.0</v>
      </c>
    </row>
    <row r="167" ht="14.25" customHeight="1">
      <c r="A167" s="25">
        <v>44024.0</v>
      </c>
      <c r="B167" s="28">
        <f t="shared" si="1"/>
        <v>736</v>
      </c>
      <c r="C167" s="26">
        <v>35.0</v>
      </c>
    </row>
    <row r="168" ht="14.25" customHeight="1">
      <c r="A168" s="25">
        <v>44025.0</v>
      </c>
      <c r="B168" s="28">
        <f t="shared" si="1"/>
        <v>741</v>
      </c>
      <c r="C168" s="26">
        <v>5.0</v>
      </c>
    </row>
    <row r="169" ht="14.25" customHeight="1">
      <c r="A169" s="25">
        <v>44026.0</v>
      </c>
      <c r="B169" s="28">
        <f t="shared" si="1"/>
        <v>759</v>
      </c>
      <c r="C169" s="26">
        <v>18.0</v>
      </c>
    </row>
    <row r="170" ht="14.25" customHeight="1">
      <c r="A170" s="25">
        <v>44027.0</v>
      </c>
      <c r="B170" s="28">
        <f t="shared" si="1"/>
        <v>763</v>
      </c>
      <c r="C170" s="26">
        <v>4.0</v>
      </c>
    </row>
    <row r="171" ht="14.25" customHeight="1">
      <c r="A171" s="25">
        <v>44028.0</v>
      </c>
      <c r="B171" s="28">
        <f t="shared" si="1"/>
        <v>788</v>
      </c>
      <c r="C171" s="26">
        <v>25.0</v>
      </c>
    </row>
    <row r="172" ht="14.25" customHeight="1">
      <c r="A172" s="25">
        <v>44029.0</v>
      </c>
      <c r="B172" s="28">
        <f t="shared" si="1"/>
        <v>793</v>
      </c>
      <c r="C172" s="26">
        <v>5.0</v>
      </c>
    </row>
    <row r="173" ht="14.25" customHeight="1">
      <c r="A173" s="25">
        <v>44030.0</v>
      </c>
      <c r="B173" s="28">
        <f t="shared" si="1"/>
        <v>812</v>
      </c>
      <c r="C173" s="26">
        <v>19.0</v>
      </c>
    </row>
    <row r="174" ht="14.25" customHeight="1">
      <c r="A174" s="25">
        <v>44031.0</v>
      </c>
      <c r="B174" s="28">
        <f t="shared" si="1"/>
        <v>827</v>
      </c>
      <c r="C174" s="26">
        <v>15.0</v>
      </c>
    </row>
    <row r="175" ht="14.25" customHeight="1">
      <c r="A175" s="25">
        <v>44032.0</v>
      </c>
      <c r="B175" s="28">
        <f t="shared" si="1"/>
        <v>857</v>
      </c>
      <c r="C175" s="26">
        <v>30.0</v>
      </c>
    </row>
    <row r="176" ht="14.25" customHeight="1">
      <c r="A176" s="25">
        <v>44033.0</v>
      </c>
      <c r="B176" s="28">
        <f t="shared" si="1"/>
        <v>890</v>
      </c>
      <c r="C176" s="26">
        <v>33.0</v>
      </c>
    </row>
    <row r="177" ht="14.25" customHeight="1">
      <c r="A177" s="25">
        <v>44034.0</v>
      </c>
      <c r="B177" s="28">
        <f t="shared" si="1"/>
        <v>933</v>
      </c>
      <c r="C177" s="26">
        <v>43.0</v>
      </c>
    </row>
    <row r="178" ht="14.25" customHeight="1">
      <c r="A178" s="25">
        <v>44035.0</v>
      </c>
      <c r="B178" s="28">
        <f t="shared" si="1"/>
        <v>956</v>
      </c>
      <c r="C178" s="26">
        <v>23.0</v>
      </c>
    </row>
    <row r="179" ht="14.25" customHeight="1">
      <c r="A179" s="25">
        <v>44036.0</v>
      </c>
      <c r="B179" s="28">
        <f t="shared" si="1"/>
        <v>978</v>
      </c>
      <c r="C179" s="26">
        <v>22.0</v>
      </c>
    </row>
    <row r="180" ht="14.25" customHeight="1">
      <c r="A180" s="25">
        <v>44037.0</v>
      </c>
      <c r="B180" s="28">
        <f t="shared" si="1"/>
        <v>1018</v>
      </c>
      <c r="C180" s="26">
        <v>40.0</v>
      </c>
    </row>
    <row r="181" ht="14.25" customHeight="1">
      <c r="A181" s="25">
        <v>44038.0</v>
      </c>
      <c r="B181" s="28">
        <f t="shared" si="1"/>
        <v>1040</v>
      </c>
      <c r="C181" s="26">
        <v>22.0</v>
      </c>
    </row>
    <row r="182" ht="14.25" customHeight="1">
      <c r="A182" s="25">
        <v>44039.0</v>
      </c>
      <c r="B182" s="28">
        <f t="shared" si="1"/>
        <v>1072</v>
      </c>
      <c r="C182" s="26">
        <v>32.0</v>
      </c>
    </row>
    <row r="183" ht="14.25" customHeight="1">
      <c r="A183" s="25">
        <v>44040.0</v>
      </c>
      <c r="B183" s="28">
        <f t="shared" si="1"/>
        <v>1103</v>
      </c>
      <c r="C183" s="26">
        <v>31.0</v>
      </c>
    </row>
    <row r="184" ht="14.25" customHeight="1">
      <c r="A184" s="25">
        <v>44041.0</v>
      </c>
      <c r="B184" s="28">
        <f t="shared" si="1"/>
        <v>1120</v>
      </c>
      <c r="C184" s="26">
        <v>17.0</v>
      </c>
    </row>
    <row r="185" ht="14.25" customHeight="1">
      <c r="A185" s="25">
        <v>44042.0</v>
      </c>
      <c r="B185" s="28">
        <f t="shared" si="1"/>
        <v>1152</v>
      </c>
      <c r="C185" s="26">
        <v>32.0</v>
      </c>
    </row>
    <row r="186" ht="14.25" customHeight="1">
      <c r="A186" s="25">
        <v>44043.0</v>
      </c>
      <c r="B186" s="28">
        <f t="shared" si="1"/>
        <v>1157</v>
      </c>
      <c r="C186" s="26">
        <v>5.0</v>
      </c>
    </row>
    <row r="187" ht="14.25" customHeight="1">
      <c r="A187" s="25">
        <v>44044.0</v>
      </c>
      <c r="B187" s="28">
        <f t="shared" si="1"/>
        <v>1168</v>
      </c>
      <c r="C187" s="26">
        <v>11.0</v>
      </c>
    </row>
    <row r="188" ht="14.25" customHeight="1">
      <c r="A188" s="25">
        <v>44045.0</v>
      </c>
      <c r="B188" s="28">
        <f t="shared" si="1"/>
        <v>1187</v>
      </c>
      <c r="C188" s="26">
        <v>19.0</v>
      </c>
    </row>
    <row r="189" ht="14.25" customHeight="1">
      <c r="A189" s="25">
        <v>44046.0</v>
      </c>
      <c r="B189" s="28">
        <f t="shared" si="1"/>
        <v>1201</v>
      </c>
      <c r="C189" s="26">
        <v>14.0</v>
      </c>
    </row>
    <row r="190" ht="14.25" customHeight="1">
      <c r="A190" s="25">
        <v>44047.0</v>
      </c>
      <c r="B190" s="28">
        <f t="shared" si="1"/>
        <v>1219</v>
      </c>
      <c r="C190" s="26">
        <v>18.0</v>
      </c>
    </row>
    <row r="191" ht="14.25" customHeight="1">
      <c r="A191" s="25">
        <v>44048.0</v>
      </c>
      <c r="B191" s="28">
        <f t="shared" si="1"/>
        <v>1246</v>
      </c>
      <c r="C191" s="26">
        <v>27.0</v>
      </c>
    </row>
    <row r="192" ht="14.25" customHeight="1">
      <c r="A192" s="25">
        <v>44049.0</v>
      </c>
      <c r="B192" s="28">
        <f t="shared" si="1"/>
        <v>1269</v>
      </c>
      <c r="C192" s="26">
        <v>23.0</v>
      </c>
    </row>
    <row r="193" ht="14.25" customHeight="1">
      <c r="A193" s="25">
        <v>44050.0</v>
      </c>
      <c r="B193" s="28">
        <f t="shared" si="1"/>
        <v>1282</v>
      </c>
      <c r="C193" s="26">
        <v>13.0</v>
      </c>
    </row>
    <row r="194" ht="14.25" customHeight="1">
      <c r="A194" s="25">
        <v>44051.0</v>
      </c>
      <c r="B194" s="28">
        <f t="shared" si="1"/>
        <v>1298</v>
      </c>
      <c r="C194" s="26">
        <v>16.0</v>
      </c>
    </row>
    <row r="195" ht="14.25" customHeight="1">
      <c r="A195" s="25">
        <v>44052.0</v>
      </c>
      <c r="B195" s="28">
        <f t="shared" si="1"/>
        <v>1307</v>
      </c>
      <c r="C195" s="26">
        <v>9.0</v>
      </c>
    </row>
    <row r="196" ht="14.25" customHeight="1">
      <c r="A196" s="25">
        <v>44053.0</v>
      </c>
      <c r="B196" s="28">
        <f t="shared" si="1"/>
        <v>1329</v>
      </c>
      <c r="C196" s="26">
        <v>22.0</v>
      </c>
    </row>
    <row r="197" ht="14.25" customHeight="1">
      <c r="A197" s="25">
        <v>44054.0</v>
      </c>
      <c r="B197" s="28">
        <f t="shared" si="1"/>
        <v>1338</v>
      </c>
      <c r="C197" s="26">
        <v>9.0</v>
      </c>
    </row>
    <row r="198" ht="14.25" customHeight="1">
      <c r="A198" s="25">
        <v>44055.0</v>
      </c>
      <c r="B198" s="28">
        <f t="shared" si="1"/>
        <v>1355</v>
      </c>
      <c r="C198" s="26">
        <v>17.0</v>
      </c>
    </row>
    <row r="199" ht="14.25" customHeight="1">
      <c r="A199" s="25">
        <v>44056.0</v>
      </c>
      <c r="B199" s="28">
        <f t="shared" si="1"/>
        <v>1372</v>
      </c>
      <c r="C199" s="26">
        <v>17.0</v>
      </c>
    </row>
    <row r="200" ht="14.25" customHeight="1">
      <c r="A200" s="25">
        <v>44057.0</v>
      </c>
      <c r="B200" s="28">
        <f t="shared" si="1"/>
        <v>1395</v>
      </c>
      <c r="C200" s="26">
        <v>23.0</v>
      </c>
    </row>
    <row r="201" ht="14.25" customHeight="1">
      <c r="A201" s="25">
        <v>44058.0</v>
      </c>
      <c r="B201" s="28">
        <f t="shared" si="1"/>
        <v>1397</v>
      </c>
      <c r="C201" s="26">
        <v>2.0</v>
      </c>
    </row>
    <row r="202" ht="14.25" customHeight="1">
      <c r="A202" s="25">
        <v>44059.0</v>
      </c>
      <c r="B202" s="28">
        <f t="shared" si="1"/>
        <v>1411</v>
      </c>
      <c r="C202" s="26">
        <v>14.0</v>
      </c>
    </row>
    <row r="203" ht="14.25" customHeight="1">
      <c r="A203" s="25">
        <v>44060.0</v>
      </c>
      <c r="B203" s="28">
        <f t="shared" si="1"/>
        <v>1428</v>
      </c>
      <c r="C203" s="26">
        <v>17.0</v>
      </c>
    </row>
    <row r="204" ht="14.25" customHeight="1">
      <c r="A204" s="25">
        <v>44061.0</v>
      </c>
      <c r="B204" s="28">
        <f t="shared" si="1"/>
        <v>1428</v>
      </c>
      <c r="C204" s="26">
        <v>0.0</v>
      </c>
    </row>
    <row r="205" ht="14.25" customHeight="1">
      <c r="A205" s="25">
        <v>44062.0</v>
      </c>
      <c r="B205" s="28">
        <f t="shared" si="1"/>
        <v>1451</v>
      </c>
      <c r="C205" s="26">
        <v>23.0</v>
      </c>
    </row>
    <row r="206" ht="14.25" customHeight="1">
      <c r="A206" s="25">
        <v>44063.0</v>
      </c>
      <c r="B206" s="28">
        <f t="shared" si="1"/>
        <v>1467</v>
      </c>
      <c r="C206" s="26">
        <v>16.0</v>
      </c>
    </row>
    <row r="207" ht="14.25" customHeight="1">
      <c r="A207" s="25">
        <v>44064.0</v>
      </c>
      <c r="B207" s="28">
        <f t="shared" si="1"/>
        <v>1481</v>
      </c>
      <c r="C207" s="26">
        <v>14.0</v>
      </c>
    </row>
    <row r="208" ht="14.25" customHeight="1">
      <c r="A208" s="25">
        <v>44065.0</v>
      </c>
      <c r="B208" s="28">
        <f t="shared" si="1"/>
        <v>1500</v>
      </c>
      <c r="C208" s="26">
        <v>19.0</v>
      </c>
    </row>
    <row r="209" ht="14.25" customHeight="1">
      <c r="A209" s="25">
        <v>44066.0</v>
      </c>
      <c r="B209" s="28">
        <f t="shared" si="1"/>
        <v>1516</v>
      </c>
      <c r="C209" s="26">
        <v>16.0</v>
      </c>
    </row>
    <row r="210" ht="14.25" customHeight="1">
      <c r="A210" s="25">
        <v>44067.0</v>
      </c>
      <c r="B210" s="28">
        <f t="shared" si="1"/>
        <v>1533</v>
      </c>
      <c r="C210" s="26">
        <v>17.0</v>
      </c>
    </row>
    <row r="211" ht="14.25" customHeight="1">
      <c r="A211" s="25">
        <v>44068.0</v>
      </c>
      <c r="B211" s="28">
        <f t="shared" si="1"/>
        <v>1556</v>
      </c>
      <c r="C211" s="26">
        <v>23.0</v>
      </c>
    </row>
    <row r="212" ht="14.25" customHeight="1">
      <c r="A212" s="25">
        <v>44069.0</v>
      </c>
      <c r="B212" s="28">
        <f t="shared" si="1"/>
        <v>1587</v>
      </c>
      <c r="C212" s="26">
        <v>31.0</v>
      </c>
    </row>
    <row r="213" ht="14.25" customHeight="1">
      <c r="A213" s="25">
        <v>44070.0</v>
      </c>
      <c r="B213" s="28">
        <f t="shared" si="1"/>
        <v>1591</v>
      </c>
      <c r="C213" s="26">
        <v>4.0</v>
      </c>
    </row>
    <row r="214" ht="14.25" customHeight="1">
      <c r="A214" s="25">
        <v>44071.0</v>
      </c>
      <c r="B214" s="28">
        <f t="shared" si="1"/>
        <v>1616</v>
      </c>
      <c r="C214" s="26">
        <v>25.0</v>
      </c>
    </row>
    <row r="215" ht="14.25" customHeight="1">
      <c r="A215" s="25">
        <v>44072.0</v>
      </c>
      <c r="B215" s="28">
        <f t="shared" si="1"/>
        <v>1634</v>
      </c>
      <c r="C215" s="26">
        <v>18.0</v>
      </c>
    </row>
    <row r="216" ht="14.25" customHeight="1">
      <c r="A216" s="25">
        <v>44073.0</v>
      </c>
      <c r="B216" s="28">
        <f t="shared" si="1"/>
        <v>1649</v>
      </c>
      <c r="C216" s="26">
        <v>15.0</v>
      </c>
    </row>
    <row r="217" ht="14.25" customHeight="1">
      <c r="A217" s="25">
        <v>44074.0</v>
      </c>
      <c r="B217" s="28">
        <f t="shared" si="1"/>
        <v>1654</v>
      </c>
      <c r="C217" s="26">
        <v>5.0</v>
      </c>
    </row>
    <row r="218" ht="14.25" customHeight="1">
      <c r="A218" s="25">
        <v>44075.0</v>
      </c>
      <c r="B218" s="28">
        <f t="shared" si="1"/>
        <v>1671</v>
      </c>
      <c r="C218" s="26">
        <v>17.0</v>
      </c>
    </row>
    <row r="219" ht="14.25" customHeight="1">
      <c r="A219" s="25">
        <v>44076.0</v>
      </c>
      <c r="B219" s="28">
        <f t="shared" si="1"/>
        <v>1689</v>
      </c>
      <c r="C219" s="26">
        <v>18.0</v>
      </c>
    </row>
    <row r="220" ht="14.25" customHeight="1">
      <c r="A220" s="25">
        <v>44077.0</v>
      </c>
      <c r="B220" s="28">
        <f t="shared" si="1"/>
        <v>1714</v>
      </c>
      <c r="C220" s="26">
        <v>25.0</v>
      </c>
    </row>
    <row r="221" ht="14.25" customHeight="1">
      <c r="A221" s="25">
        <v>44078.0</v>
      </c>
      <c r="B221" s="28">
        <f t="shared" si="1"/>
        <v>1731</v>
      </c>
      <c r="C221" s="26">
        <v>17.0</v>
      </c>
    </row>
    <row r="222" ht="14.25" customHeight="1">
      <c r="A222" s="25">
        <v>44079.0</v>
      </c>
      <c r="B222" s="28">
        <f t="shared" si="1"/>
        <v>1741</v>
      </c>
      <c r="C222" s="26">
        <v>10.0</v>
      </c>
    </row>
    <row r="223" ht="14.25" customHeight="1">
      <c r="A223" s="25">
        <v>44080.0</v>
      </c>
      <c r="B223" s="28">
        <f t="shared" si="1"/>
        <v>1759</v>
      </c>
      <c r="C223" s="26">
        <v>18.0</v>
      </c>
    </row>
    <row r="224" ht="14.25" customHeight="1">
      <c r="A224" s="25">
        <v>44081.0</v>
      </c>
      <c r="B224" s="28">
        <f t="shared" si="1"/>
        <v>1781</v>
      </c>
      <c r="C224" s="26">
        <v>22.0</v>
      </c>
    </row>
    <row r="225" ht="14.25" customHeight="1">
      <c r="A225" s="25">
        <v>44082.0</v>
      </c>
      <c r="B225" s="28">
        <f t="shared" si="1"/>
        <v>1790</v>
      </c>
      <c r="C225" s="26">
        <v>9.0</v>
      </c>
    </row>
    <row r="226" ht="14.25" customHeight="1">
      <c r="A226" s="25">
        <v>44083.0</v>
      </c>
      <c r="B226" s="28">
        <f t="shared" si="1"/>
        <v>1821</v>
      </c>
      <c r="C226" s="26">
        <v>31.0</v>
      </c>
    </row>
    <row r="227" ht="14.25" customHeight="1">
      <c r="A227" s="25">
        <v>44084.0</v>
      </c>
      <c r="B227" s="28">
        <f t="shared" si="1"/>
        <v>1831</v>
      </c>
      <c r="C227" s="26">
        <v>10.0</v>
      </c>
    </row>
    <row r="228" ht="14.25" customHeight="1">
      <c r="A228" s="25">
        <v>44085.0</v>
      </c>
      <c r="B228" s="28">
        <f t="shared" si="1"/>
        <v>1854</v>
      </c>
      <c r="C228" s="26">
        <v>23.0</v>
      </c>
    </row>
    <row r="229" ht="14.25" customHeight="1">
      <c r="A229" s="25">
        <v>44086.0</v>
      </c>
      <c r="B229" s="28">
        <f t="shared" si="1"/>
        <v>1867</v>
      </c>
      <c r="C229" s="26">
        <v>13.0</v>
      </c>
    </row>
    <row r="230" ht="14.25" customHeight="1">
      <c r="A230" s="25">
        <v>44087.0</v>
      </c>
      <c r="B230" s="28">
        <f t="shared" si="1"/>
        <v>1889</v>
      </c>
      <c r="C230" s="26">
        <v>22.0</v>
      </c>
    </row>
    <row r="231" ht="14.25" customHeight="1">
      <c r="A231" s="25">
        <v>44088.0</v>
      </c>
      <c r="B231" s="28">
        <f t="shared" si="1"/>
        <v>1901</v>
      </c>
      <c r="C231" s="26">
        <v>12.0</v>
      </c>
    </row>
    <row r="232" ht="14.25" customHeight="1">
      <c r="A232" s="25">
        <v>44089.0</v>
      </c>
      <c r="B232" s="28">
        <f t="shared" si="1"/>
        <v>1914</v>
      </c>
      <c r="C232" s="26">
        <v>13.0</v>
      </c>
    </row>
    <row r="233" ht="14.25" customHeight="1">
      <c r="A233" s="25">
        <v>44090.0</v>
      </c>
      <c r="B233" s="28">
        <f t="shared" si="1"/>
        <v>1938</v>
      </c>
      <c r="C233" s="26">
        <v>24.0</v>
      </c>
    </row>
    <row r="234" ht="14.25" customHeight="1">
      <c r="A234" s="25">
        <v>44091.0</v>
      </c>
      <c r="B234" s="28">
        <f t="shared" si="1"/>
        <v>1963</v>
      </c>
      <c r="C234" s="26">
        <v>25.0</v>
      </c>
    </row>
    <row r="235" ht="14.25" customHeight="1">
      <c r="A235" s="25">
        <v>44092.0</v>
      </c>
      <c r="B235" s="28">
        <f t="shared" si="1"/>
        <v>1991</v>
      </c>
      <c r="C235" s="26">
        <v>28.0</v>
      </c>
    </row>
    <row r="236" ht="14.25" customHeight="1">
      <c r="A236" s="25">
        <v>44093.0</v>
      </c>
      <c r="B236" s="28">
        <f t="shared" si="1"/>
        <v>2012</v>
      </c>
      <c r="C236" s="26">
        <v>21.0</v>
      </c>
    </row>
    <row r="237" ht="14.25" customHeight="1">
      <c r="A237" s="25">
        <v>44094.0</v>
      </c>
      <c r="B237" s="28">
        <f t="shared" si="1"/>
        <v>2031</v>
      </c>
      <c r="C237" s="26">
        <v>19.0</v>
      </c>
    </row>
    <row r="238" ht="14.25" customHeight="1">
      <c r="A238" s="25">
        <v>44095.0</v>
      </c>
      <c r="B238" s="28">
        <f t="shared" si="1"/>
        <v>2055</v>
      </c>
      <c r="C238" s="26">
        <v>24.0</v>
      </c>
    </row>
    <row r="239" ht="14.25" customHeight="1">
      <c r="A239" s="25">
        <v>44096.0</v>
      </c>
      <c r="B239" s="28">
        <f t="shared" si="1"/>
        <v>2063</v>
      </c>
      <c r="C239" s="26">
        <v>8.0</v>
      </c>
    </row>
    <row r="240" ht="14.25" customHeight="1">
      <c r="A240" s="25">
        <v>44097.0</v>
      </c>
      <c r="B240" s="28">
        <f t="shared" si="1"/>
        <v>2110</v>
      </c>
      <c r="C240" s="26">
        <v>47.0</v>
      </c>
    </row>
    <row r="241" ht="14.25" customHeight="1">
      <c r="A241" s="25">
        <v>44098.0</v>
      </c>
      <c r="B241" s="28">
        <f t="shared" si="1"/>
        <v>2148</v>
      </c>
      <c r="C241" s="26">
        <v>38.0</v>
      </c>
    </row>
    <row r="242" ht="14.25" customHeight="1">
      <c r="A242" s="25">
        <v>44099.0</v>
      </c>
      <c r="B242" s="28">
        <f t="shared" si="1"/>
        <v>2183</v>
      </c>
      <c r="C242" s="26">
        <v>35.0</v>
      </c>
    </row>
    <row r="243" ht="14.25" customHeight="1">
      <c r="A243" s="25">
        <v>44100.0</v>
      </c>
      <c r="B243" s="28">
        <f t="shared" si="1"/>
        <v>2207</v>
      </c>
      <c r="C243" s="26">
        <v>24.0</v>
      </c>
    </row>
    <row r="244" ht="14.25" customHeight="1">
      <c r="A244" s="25">
        <v>44101.0</v>
      </c>
      <c r="B244" s="28">
        <f t="shared" si="1"/>
        <v>2235</v>
      </c>
      <c r="C244" s="26">
        <v>28.0</v>
      </c>
    </row>
    <row r="245" ht="14.25" customHeight="1">
      <c r="A245" s="25">
        <v>44102.0</v>
      </c>
      <c r="B245" s="28">
        <f t="shared" si="1"/>
        <v>2269</v>
      </c>
      <c r="C245" s="26">
        <v>34.0</v>
      </c>
    </row>
    <row r="246" ht="14.25" customHeight="1">
      <c r="A246" s="25">
        <v>44103.0</v>
      </c>
      <c r="B246" s="28">
        <f t="shared" si="1"/>
        <v>2307</v>
      </c>
      <c r="C246" s="26">
        <v>38.0</v>
      </c>
    </row>
    <row r="247" ht="14.25" customHeight="1">
      <c r="A247" s="25">
        <v>44104.0</v>
      </c>
      <c r="B247" s="28">
        <f t="shared" si="1"/>
        <v>2355</v>
      </c>
      <c r="C247" s="26">
        <v>48.0</v>
      </c>
    </row>
    <row r="248" ht="14.25" customHeight="1">
      <c r="A248" s="25">
        <v>44105.0</v>
      </c>
      <c r="B248" s="28">
        <f t="shared" si="1"/>
        <v>2391</v>
      </c>
      <c r="C248" s="26">
        <v>36.0</v>
      </c>
    </row>
    <row r="249" ht="14.25" customHeight="1">
      <c r="A249" s="25">
        <v>44106.0</v>
      </c>
      <c r="B249" s="28">
        <f t="shared" si="1"/>
        <v>2418</v>
      </c>
      <c r="C249" s="26">
        <v>27.0</v>
      </c>
    </row>
    <row r="250" ht="14.25" customHeight="1">
      <c r="A250" s="25">
        <v>44107.0</v>
      </c>
      <c r="B250" s="28">
        <f t="shared" si="1"/>
        <v>2464</v>
      </c>
      <c r="C250" s="26">
        <v>46.0</v>
      </c>
    </row>
    <row r="251" ht="14.25" customHeight="1">
      <c r="A251" s="25">
        <v>44108.0</v>
      </c>
      <c r="B251" s="28">
        <f t="shared" si="1"/>
        <v>2504</v>
      </c>
      <c r="C251" s="26">
        <v>40.0</v>
      </c>
    </row>
    <row r="252" ht="14.25" customHeight="1">
      <c r="A252" s="25">
        <v>44109.0</v>
      </c>
      <c r="B252" s="28">
        <f t="shared" si="1"/>
        <v>2521</v>
      </c>
      <c r="C252" s="26">
        <v>17.0</v>
      </c>
    </row>
    <row r="253" ht="14.25" customHeight="1">
      <c r="A253" s="25">
        <v>44110.0</v>
      </c>
      <c r="B253" s="28">
        <f t="shared" si="1"/>
        <v>2558</v>
      </c>
      <c r="C253" s="26">
        <v>37.0</v>
      </c>
    </row>
    <row r="254" ht="14.25" customHeight="1">
      <c r="A254" s="25">
        <v>44111.0</v>
      </c>
      <c r="B254" s="28">
        <f t="shared" si="1"/>
        <v>2589</v>
      </c>
      <c r="C254" s="26">
        <v>31.0</v>
      </c>
    </row>
    <row r="255" ht="14.25" customHeight="1">
      <c r="A255" s="25">
        <v>44112.0</v>
      </c>
      <c r="B255" s="28">
        <f t="shared" si="1"/>
        <v>2666</v>
      </c>
      <c r="C255" s="26">
        <v>77.0</v>
      </c>
    </row>
    <row r="256" ht="14.25" customHeight="1">
      <c r="A256" s="25">
        <v>44113.0</v>
      </c>
      <c r="B256" s="28">
        <f t="shared" si="1"/>
        <v>2694</v>
      </c>
      <c r="C256" s="26">
        <v>28.0</v>
      </c>
    </row>
    <row r="257" ht="14.25" customHeight="1">
      <c r="A257" s="25">
        <v>44114.0</v>
      </c>
      <c r="B257" s="28">
        <f t="shared" si="1"/>
        <v>2726</v>
      </c>
      <c r="C257" s="26">
        <v>32.0</v>
      </c>
    </row>
    <row r="258" ht="14.25" customHeight="1">
      <c r="A258" s="25">
        <v>44115.0</v>
      </c>
      <c r="B258" s="28">
        <f t="shared" si="1"/>
        <v>2775</v>
      </c>
      <c r="C258" s="26">
        <v>49.0</v>
      </c>
    </row>
    <row r="259" ht="14.25" customHeight="1">
      <c r="A259" s="25">
        <v>44116.0</v>
      </c>
      <c r="B259" s="28">
        <f t="shared" si="1"/>
        <v>2823</v>
      </c>
      <c r="C259" s="26">
        <v>48.0</v>
      </c>
    </row>
    <row r="260" ht="14.25" customHeight="1">
      <c r="A260" s="25">
        <v>44117.0</v>
      </c>
      <c r="B260" s="28">
        <f t="shared" si="1"/>
        <v>2855</v>
      </c>
      <c r="C260" s="26">
        <v>32.0</v>
      </c>
    </row>
    <row r="261" ht="14.25" customHeight="1">
      <c r="A261" s="25">
        <v>44118.0</v>
      </c>
      <c r="B261" s="28">
        <f t="shared" si="1"/>
        <v>2899</v>
      </c>
      <c r="C261" s="26">
        <v>44.0</v>
      </c>
    </row>
    <row r="262" ht="14.25" customHeight="1">
      <c r="A262" s="25">
        <v>44119.0</v>
      </c>
      <c r="B262" s="28">
        <f t="shared" si="1"/>
        <v>2932</v>
      </c>
      <c r="C262" s="26">
        <v>33.0</v>
      </c>
    </row>
    <row r="263" ht="14.25" customHeight="1">
      <c r="A263" s="25">
        <v>44120.0</v>
      </c>
      <c r="B263" s="28">
        <f t="shared" si="1"/>
        <v>2976</v>
      </c>
      <c r="C263" s="26">
        <v>44.0</v>
      </c>
    </row>
    <row r="264" ht="14.25" customHeight="1">
      <c r="A264" s="25">
        <v>44121.0</v>
      </c>
      <c r="B264" s="28">
        <f t="shared" si="1"/>
        <v>3027</v>
      </c>
      <c r="C264" s="26">
        <v>51.0</v>
      </c>
    </row>
    <row r="265" ht="14.25" customHeight="1">
      <c r="A265" s="25">
        <v>44122.0</v>
      </c>
      <c r="B265" s="28">
        <f t="shared" si="1"/>
        <v>3075</v>
      </c>
      <c r="C265" s="26">
        <v>48.0</v>
      </c>
    </row>
    <row r="266" ht="14.25" customHeight="1">
      <c r="A266" s="25">
        <v>44123.0</v>
      </c>
      <c r="B266" s="28">
        <f t="shared" si="1"/>
        <v>3141</v>
      </c>
      <c r="C266" s="26">
        <v>66.0</v>
      </c>
    </row>
    <row r="267" ht="14.25" customHeight="1">
      <c r="A267" s="25">
        <v>44124.0</v>
      </c>
      <c r="B267" s="28">
        <f t="shared" si="1"/>
        <v>3193</v>
      </c>
      <c r="C267" s="26">
        <v>52.0</v>
      </c>
    </row>
    <row r="268" ht="14.25" customHeight="1">
      <c r="A268" s="25">
        <v>44125.0</v>
      </c>
      <c r="B268" s="28">
        <f t="shared" si="1"/>
        <v>3268</v>
      </c>
      <c r="C268" s="26">
        <v>75.0</v>
      </c>
    </row>
    <row r="269" ht="14.25" customHeight="1">
      <c r="A269" s="25">
        <v>44126.0</v>
      </c>
      <c r="B269" s="28">
        <f t="shared" si="1"/>
        <v>3341</v>
      </c>
      <c r="C269" s="26">
        <v>73.0</v>
      </c>
    </row>
    <row r="270" ht="14.25" customHeight="1">
      <c r="A270" s="25">
        <v>44127.0</v>
      </c>
      <c r="B270" s="28">
        <f t="shared" si="1"/>
        <v>3410</v>
      </c>
      <c r="C270" s="26">
        <v>69.0</v>
      </c>
    </row>
    <row r="271" ht="14.25" customHeight="1">
      <c r="A271" s="25">
        <v>44128.0</v>
      </c>
      <c r="B271" s="28">
        <f t="shared" si="1"/>
        <v>3479</v>
      </c>
      <c r="C271" s="26">
        <v>69.0</v>
      </c>
    </row>
    <row r="272" ht="14.25" customHeight="1">
      <c r="A272" s="25">
        <v>44129.0</v>
      </c>
      <c r="B272" s="28">
        <f t="shared" si="1"/>
        <v>3544</v>
      </c>
      <c r="C272" s="26">
        <v>65.0</v>
      </c>
    </row>
    <row r="273" ht="14.25" customHeight="1">
      <c r="A273" s="25">
        <v>44130.0</v>
      </c>
      <c r="B273" s="28">
        <f t="shared" si="1"/>
        <v>3610</v>
      </c>
      <c r="C273" s="26">
        <v>66.0</v>
      </c>
    </row>
    <row r="274" ht="14.25" customHeight="1">
      <c r="A274" s="25">
        <v>44131.0</v>
      </c>
      <c r="B274" s="28">
        <f t="shared" si="1"/>
        <v>3696</v>
      </c>
      <c r="C274" s="26">
        <v>86.0</v>
      </c>
    </row>
    <row r="275" ht="14.25" customHeight="1">
      <c r="A275" s="25">
        <v>44132.0</v>
      </c>
      <c r="B275" s="28">
        <f t="shared" si="1"/>
        <v>3772</v>
      </c>
      <c r="C275" s="26">
        <v>76.0</v>
      </c>
    </row>
    <row r="276" ht="14.25" customHeight="1">
      <c r="A276" s="25">
        <v>44133.0</v>
      </c>
      <c r="B276" s="28">
        <f t="shared" si="1"/>
        <v>3875</v>
      </c>
      <c r="C276" s="26">
        <v>103.0</v>
      </c>
    </row>
    <row r="277" ht="14.25" customHeight="1">
      <c r="A277" s="25">
        <v>44134.0</v>
      </c>
      <c r="B277" s="28">
        <f t="shared" si="1"/>
        <v>3946</v>
      </c>
      <c r="C277" s="26">
        <v>71.0</v>
      </c>
    </row>
    <row r="278" ht="14.25" customHeight="1">
      <c r="A278" s="25">
        <v>44135.0</v>
      </c>
      <c r="B278" s="28">
        <f t="shared" si="1"/>
        <v>4010</v>
      </c>
      <c r="C278" s="26">
        <v>64.0</v>
      </c>
    </row>
    <row r="279" ht="14.25" customHeight="1">
      <c r="A279" s="25">
        <v>44136.0</v>
      </c>
      <c r="B279" s="28">
        <f t="shared" si="1"/>
        <v>4074</v>
      </c>
      <c r="C279" s="26">
        <v>64.0</v>
      </c>
    </row>
    <row r="280" ht="14.25" customHeight="1">
      <c r="A280" s="25">
        <v>44137.0</v>
      </c>
      <c r="B280" s="28">
        <f t="shared" si="1"/>
        <v>4161</v>
      </c>
      <c r="C280" s="26">
        <v>87.0</v>
      </c>
    </row>
    <row r="281" ht="14.25" customHeight="1">
      <c r="A281" s="25">
        <v>44138.0</v>
      </c>
      <c r="B281" s="28">
        <f t="shared" si="1"/>
        <v>4245</v>
      </c>
      <c r="C281" s="26">
        <v>84.0</v>
      </c>
    </row>
    <row r="282" ht="14.25" customHeight="1">
      <c r="A282" s="25">
        <v>44139.0</v>
      </c>
      <c r="B282" s="28">
        <f t="shared" si="1"/>
        <v>4352</v>
      </c>
      <c r="C282" s="26">
        <v>107.0</v>
      </c>
    </row>
    <row r="283" ht="14.25" customHeight="1">
      <c r="A283" s="25">
        <v>44140.0</v>
      </c>
      <c r="B283" s="28">
        <f t="shared" si="1"/>
        <v>4446</v>
      </c>
      <c r="C283" s="26">
        <v>94.0</v>
      </c>
    </row>
    <row r="284" ht="14.25" customHeight="1">
      <c r="A284" s="25">
        <v>44141.0</v>
      </c>
      <c r="B284" s="28">
        <f t="shared" si="1"/>
        <v>4561</v>
      </c>
      <c r="C284" s="26">
        <v>115.0</v>
      </c>
    </row>
    <row r="285" ht="14.25" customHeight="1">
      <c r="A285" s="25">
        <v>44142.0</v>
      </c>
      <c r="B285" s="28">
        <f t="shared" si="1"/>
        <v>4644</v>
      </c>
      <c r="C285" s="26">
        <v>83.0</v>
      </c>
    </row>
    <row r="286" ht="14.25" customHeight="1">
      <c r="A286" s="25">
        <v>44143.0</v>
      </c>
      <c r="B286" s="28">
        <f t="shared" si="1"/>
        <v>4738</v>
      </c>
      <c r="C286" s="26">
        <v>94.0</v>
      </c>
    </row>
    <row r="287" ht="14.25" customHeight="1">
      <c r="A287" s="25">
        <v>44144.0</v>
      </c>
      <c r="B287" s="28">
        <f t="shared" si="1"/>
        <v>4868</v>
      </c>
      <c r="C287" s="26">
        <v>130.0</v>
      </c>
    </row>
    <row r="288" ht="14.25" customHeight="1">
      <c r="A288" s="25">
        <v>44145.0</v>
      </c>
      <c r="B288" s="28">
        <f t="shared" si="1"/>
        <v>4975</v>
      </c>
      <c r="C288" s="26">
        <v>107.0</v>
      </c>
    </row>
    <row r="289" ht="14.25" customHeight="1">
      <c r="A289" s="25">
        <v>44146.0</v>
      </c>
      <c r="B289" s="28">
        <f t="shared" si="1"/>
        <v>5152</v>
      </c>
      <c r="C289" s="26">
        <v>177.0</v>
      </c>
    </row>
    <row r="290" ht="14.25" customHeight="1">
      <c r="A290" s="25">
        <v>44147.0</v>
      </c>
      <c r="B290" s="28">
        <f t="shared" si="1"/>
        <v>5339</v>
      </c>
      <c r="C290" s="26">
        <v>187.0</v>
      </c>
    </row>
    <row r="291" ht="14.25" customHeight="1">
      <c r="A291" s="25">
        <v>44148.0</v>
      </c>
      <c r="B291" s="28">
        <f t="shared" si="1"/>
        <v>5478</v>
      </c>
      <c r="C291" s="26">
        <v>139.0</v>
      </c>
    </row>
    <row r="292" ht="14.25" customHeight="1">
      <c r="A292" s="25">
        <v>44149.0</v>
      </c>
      <c r="B292" s="28">
        <f t="shared" si="1"/>
        <v>5590</v>
      </c>
      <c r="C292" s="26">
        <v>112.0</v>
      </c>
    </row>
    <row r="293" ht="14.25" customHeight="1">
      <c r="A293" s="25">
        <v>44150.0</v>
      </c>
      <c r="B293" s="28">
        <f t="shared" si="1"/>
        <v>5760</v>
      </c>
      <c r="C293" s="26">
        <v>170.0</v>
      </c>
    </row>
    <row r="294" ht="14.25" customHeight="1">
      <c r="A294" s="25">
        <v>44151.0</v>
      </c>
      <c r="B294" s="28">
        <f t="shared" si="1"/>
        <v>5911</v>
      </c>
      <c r="C294" s="26">
        <v>151.0</v>
      </c>
    </row>
    <row r="295" ht="14.25" customHeight="1">
      <c r="A295" s="25">
        <v>44152.0</v>
      </c>
      <c r="B295" s="28">
        <f t="shared" si="1"/>
        <v>6065</v>
      </c>
      <c r="C295" s="26">
        <v>154.0</v>
      </c>
    </row>
    <row r="296" ht="14.25" customHeight="1">
      <c r="A296" s="25">
        <v>44153.0</v>
      </c>
      <c r="B296" s="28">
        <f t="shared" si="1"/>
        <v>6262</v>
      </c>
      <c r="C296" s="26">
        <v>197.0</v>
      </c>
    </row>
    <row r="297" ht="14.25" customHeight="1">
      <c r="A297" s="25">
        <v>44154.0</v>
      </c>
      <c r="B297" s="28">
        <f t="shared" si="1"/>
        <v>6383</v>
      </c>
      <c r="C297" s="26">
        <v>121.0</v>
      </c>
    </row>
    <row r="298" ht="14.25" customHeight="1">
      <c r="A298" s="25">
        <v>44155.0</v>
      </c>
      <c r="B298" s="28">
        <f t="shared" si="1"/>
        <v>6482</v>
      </c>
      <c r="C298" s="26">
        <v>99.0</v>
      </c>
    </row>
    <row r="299" ht="14.25" customHeight="1">
      <c r="A299" s="25">
        <v>44156.0</v>
      </c>
      <c r="B299" s="28">
        <f t="shared" si="1"/>
        <v>6572</v>
      </c>
      <c r="C299" s="26">
        <v>90.0</v>
      </c>
    </row>
    <row r="300" ht="14.25" customHeight="1">
      <c r="A300" s="25">
        <v>44157.0</v>
      </c>
      <c r="B300" s="28">
        <f t="shared" si="1"/>
        <v>6681</v>
      </c>
      <c r="C300" s="26">
        <v>109.0</v>
      </c>
    </row>
    <row r="301" ht="14.25" customHeight="1">
      <c r="A301" s="25">
        <v>44158.0</v>
      </c>
      <c r="B301" s="28">
        <f t="shared" si="1"/>
        <v>6851</v>
      </c>
      <c r="C301" s="26">
        <v>170.0</v>
      </c>
    </row>
    <row r="302" ht="14.25" customHeight="1">
      <c r="A302" s="25">
        <v>44159.0</v>
      </c>
      <c r="B302" s="28">
        <f t="shared" si="1"/>
        <v>7017</v>
      </c>
      <c r="C302" s="26">
        <v>166.0</v>
      </c>
    </row>
    <row r="303" ht="14.25" customHeight="1">
      <c r="A303" s="25">
        <v>44160.0</v>
      </c>
      <c r="B303" s="28">
        <f t="shared" si="1"/>
        <v>7240</v>
      </c>
      <c r="C303" s="26">
        <v>223.0</v>
      </c>
    </row>
    <row r="304" ht="14.25" customHeight="1">
      <c r="A304" s="25">
        <v>44161.0</v>
      </c>
      <c r="B304" s="28">
        <f t="shared" si="1"/>
        <v>7282</v>
      </c>
      <c r="C304" s="26">
        <v>42.0</v>
      </c>
    </row>
    <row r="305" ht="14.25" customHeight="1">
      <c r="A305" s="25">
        <v>44162.0</v>
      </c>
      <c r="B305" s="28">
        <f t="shared" si="1"/>
        <v>7538</v>
      </c>
      <c r="C305" s="26">
        <v>256.0</v>
      </c>
    </row>
    <row r="306" ht="14.25" customHeight="1">
      <c r="A306" s="25">
        <v>44163.0</v>
      </c>
      <c r="B306" s="28">
        <f t="shared" si="1"/>
        <v>7657</v>
      </c>
      <c r="C306" s="26">
        <v>119.0</v>
      </c>
    </row>
    <row r="307" ht="14.25" customHeight="1">
      <c r="A307" s="25">
        <v>44164.0</v>
      </c>
      <c r="B307" s="28">
        <f t="shared" si="1"/>
        <v>7831</v>
      </c>
      <c r="C307" s="26">
        <v>174.0</v>
      </c>
    </row>
    <row r="308" ht="14.25" customHeight="1">
      <c r="A308" s="25">
        <v>44165.0</v>
      </c>
      <c r="B308" s="28">
        <f t="shared" si="1"/>
        <v>8094</v>
      </c>
      <c r="C308" s="26">
        <v>263.0</v>
      </c>
    </row>
    <row r="309" ht="14.25" customHeight="1">
      <c r="A309" s="25">
        <v>44166.0</v>
      </c>
      <c r="B309" s="28">
        <f t="shared" si="1"/>
        <v>8330</v>
      </c>
      <c r="C309" s="26">
        <v>236.0</v>
      </c>
    </row>
    <row r="310" ht="14.25" customHeight="1">
      <c r="A310" s="25">
        <v>44167.0</v>
      </c>
      <c r="B310" s="28">
        <f t="shared" si="1"/>
        <v>8555</v>
      </c>
      <c r="C310" s="26">
        <v>225.0</v>
      </c>
    </row>
    <row r="311" ht="14.25" customHeight="1">
      <c r="A311" s="25">
        <v>44168.0</v>
      </c>
      <c r="B311" s="28">
        <f t="shared" si="1"/>
        <v>8850</v>
      </c>
      <c r="C311" s="26">
        <v>295.0</v>
      </c>
    </row>
    <row r="312" ht="14.25" customHeight="1">
      <c r="A312" s="25">
        <v>44169.0</v>
      </c>
      <c r="B312" s="28">
        <f t="shared" si="1"/>
        <v>9030</v>
      </c>
      <c r="C312" s="26">
        <v>180.0</v>
      </c>
    </row>
    <row r="313" ht="14.25" customHeight="1">
      <c r="A313" s="25">
        <v>44170.0</v>
      </c>
      <c r="B313" s="28">
        <f t="shared" si="1"/>
        <v>9214</v>
      </c>
      <c r="C313" s="26">
        <v>184.0</v>
      </c>
    </row>
    <row r="314" ht="14.25" customHeight="1">
      <c r="A314" s="25">
        <v>44171.0</v>
      </c>
      <c r="B314" s="28">
        <f t="shared" si="1"/>
        <v>9396</v>
      </c>
      <c r="C314" s="26">
        <v>182.0</v>
      </c>
    </row>
    <row r="315" ht="14.25" customHeight="1">
      <c r="A315" s="25">
        <v>44172.0</v>
      </c>
      <c r="B315" s="28">
        <f t="shared" si="1"/>
        <v>9720</v>
      </c>
      <c r="C315" s="26">
        <v>324.0</v>
      </c>
    </row>
    <row r="316" ht="14.25" customHeight="1">
      <c r="A316" s="25">
        <v>44173.0</v>
      </c>
      <c r="B316" s="28">
        <f t="shared" si="1"/>
        <v>10002</v>
      </c>
      <c r="C316" s="26">
        <v>282.0</v>
      </c>
    </row>
    <row r="317" ht="14.25" customHeight="1">
      <c r="A317" s="25">
        <v>44174.0</v>
      </c>
      <c r="B317" s="28">
        <f t="shared" si="1"/>
        <v>10298</v>
      </c>
      <c r="C317" s="26">
        <v>296.0</v>
      </c>
    </row>
    <row r="318" ht="14.25" customHeight="1">
      <c r="A318" s="25">
        <v>44175.0</v>
      </c>
      <c r="B318" s="28">
        <f t="shared" si="1"/>
        <v>10574</v>
      </c>
      <c r="C318" s="26">
        <v>276.0</v>
      </c>
    </row>
    <row r="319" ht="14.25" customHeight="1">
      <c r="A319" s="25">
        <v>44176.0</v>
      </c>
      <c r="B319" s="28">
        <f t="shared" si="1"/>
        <v>10772</v>
      </c>
      <c r="C319" s="26">
        <v>198.0</v>
      </c>
    </row>
    <row r="320" ht="14.25" customHeight="1">
      <c r="A320" s="25">
        <v>44177.0</v>
      </c>
      <c r="B320" s="28">
        <f t="shared" si="1"/>
        <v>10928</v>
      </c>
      <c r="C320" s="26">
        <v>156.0</v>
      </c>
    </row>
    <row r="321" ht="14.25" customHeight="1">
      <c r="A321" s="25">
        <v>44178.0</v>
      </c>
      <c r="B321" s="28">
        <f t="shared" si="1"/>
        <v>11144</v>
      </c>
      <c r="C321" s="26">
        <v>216.0</v>
      </c>
    </row>
    <row r="322" ht="14.25" customHeight="1">
      <c r="A322" s="25">
        <v>44179.0</v>
      </c>
      <c r="B322" s="28">
        <f t="shared" si="1"/>
        <v>11428</v>
      </c>
      <c r="C322" s="26">
        <v>284.0</v>
      </c>
    </row>
    <row r="323" ht="14.25" customHeight="1">
      <c r="A323" s="25">
        <v>44180.0</v>
      </c>
      <c r="B323" s="28">
        <f t="shared" si="1"/>
        <v>11633</v>
      </c>
      <c r="C323" s="26">
        <v>205.0</v>
      </c>
    </row>
    <row r="324" ht="14.25" customHeight="1">
      <c r="A324" s="25">
        <v>44181.0</v>
      </c>
      <c r="B324" s="28">
        <f t="shared" si="1"/>
        <v>11900</v>
      </c>
      <c r="C324" s="26">
        <v>267.0</v>
      </c>
    </row>
    <row r="325" ht="14.25" customHeight="1">
      <c r="A325" s="25">
        <v>44182.0</v>
      </c>
      <c r="B325" s="28">
        <f t="shared" si="1"/>
        <v>12028</v>
      </c>
      <c r="C325" s="26">
        <v>128.0</v>
      </c>
    </row>
    <row r="326" ht="14.25" customHeight="1">
      <c r="A326" s="25">
        <v>44183.0</v>
      </c>
      <c r="B326" s="28">
        <f t="shared" si="1"/>
        <v>12357</v>
      </c>
      <c r="C326" s="26">
        <v>329.0</v>
      </c>
    </row>
    <row r="327" ht="14.25" customHeight="1">
      <c r="A327" s="25">
        <v>44184.0</v>
      </c>
      <c r="B327" s="28">
        <f t="shared" si="1"/>
        <v>12535</v>
      </c>
      <c r="C327" s="26">
        <v>178.0</v>
      </c>
    </row>
    <row r="328" ht="14.25" customHeight="1">
      <c r="A328" s="25">
        <v>44185.0</v>
      </c>
      <c r="B328" s="28">
        <f t="shared" si="1"/>
        <v>12795</v>
      </c>
      <c r="C328" s="26">
        <v>260.0</v>
      </c>
    </row>
    <row r="329" ht="14.25" customHeight="1">
      <c r="A329" s="25">
        <v>44186.0</v>
      </c>
      <c r="B329" s="28">
        <f t="shared" si="1"/>
        <v>13074</v>
      </c>
      <c r="C329" s="26">
        <v>279.0</v>
      </c>
    </row>
    <row r="330" ht="14.25" customHeight="1">
      <c r="A330" s="25">
        <v>44187.0</v>
      </c>
      <c r="B330" s="28">
        <f t="shared" si="1"/>
        <v>13383</v>
      </c>
      <c r="C330" s="26">
        <v>309.0</v>
      </c>
    </row>
    <row r="331" ht="14.25" customHeight="1">
      <c r="A331" s="25">
        <v>44188.0</v>
      </c>
      <c r="B331" s="28">
        <f t="shared" si="1"/>
        <v>13768</v>
      </c>
      <c r="C331" s="26">
        <v>385.0</v>
      </c>
    </row>
    <row r="332" ht="14.25" customHeight="1">
      <c r="A332" s="25">
        <v>44189.0</v>
      </c>
      <c r="B332" s="28">
        <f t="shared" si="1"/>
        <v>14066</v>
      </c>
      <c r="C332" s="26">
        <v>298.0</v>
      </c>
    </row>
    <row r="333" ht="14.25" customHeight="1">
      <c r="A333" s="25">
        <v>44190.0</v>
      </c>
      <c r="B333" s="28">
        <f t="shared" si="1"/>
        <v>14087</v>
      </c>
      <c r="C333" s="26">
        <v>21.0</v>
      </c>
    </row>
    <row r="334" ht="14.25" customHeight="1">
      <c r="A334" s="25">
        <v>44191.0</v>
      </c>
      <c r="B334" s="28">
        <f t="shared" si="1"/>
        <v>14400</v>
      </c>
      <c r="C334" s="26">
        <v>313.0</v>
      </c>
    </row>
    <row r="335" ht="14.25" customHeight="1">
      <c r="A335" s="25">
        <v>44192.0</v>
      </c>
      <c r="B335" s="28">
        <f t="shared" si="1"/>
        <v>14742</v>
      </c>
      <c r="C335" s="26">
        <v>342.0</v>
      </c>
    </row>
    <row r="336" ht="14.25" customHeight="1">
      <c r="A336" s="25">
        <v>44193.0</v>
      </c>
      <c r="B336" s="28">
        <f t="shared" si="1"/>
        <v>15184</v>
      </c>
      <c r="C336" s="26">
        <v>442.0</v>
      </c>
    </row>
    <row r="337" ht="14.25" customHeight="1">
      <c r="A337" s="25">
        <v>44194.0</v>
      </c>
      <c r="B337" s="28">
        <f t="shared" si="1"/>
        <v>15549</v>
      </c>
      <c r="C337" s="26">
        <v>365.0</v>
      </c>
    </row>
    <row r="338" ht="14.25" customHeight="1">
      <c r="A338" s="25">
        <v>44195.0</v>
      </c>
      <c r="B338" s="28">
        <f t="shared" si="1"/>
        <v>16020</v>
      </c>
      <c r="C338" s="26">
        <v>471.0</v>
      </c>
    </row>
    <row r="339" ht="14.25" customHeight="1">
      <c r="A339" s="25">
        <v>44196.0</v>
      </c>
      <c r="B339" s="28">
        <f t="shared" si="1"/>
        <v>16411</v>
      </c>
      <c r="C339" s="26">
        <v>391.0</v>
      </c>
    </row>
    <row r="340" ht="14.25" customHeight="1">
      <c r="A340" s="25">
        <v>44197.0</v>
      </c>
      <c r="B340" s="28">
        <f t="shared" si="1"/>
        <v>16705</v>
      </c>
      <c r="C340" s="26">
        <v>294.0</v>
      </c>
    </row>
    <row r="341" ht="14.25" customHeight="1">
      <c r="A341" s="25">
        <v>44198.0</v>
      </c>
      <c r="B341" s="28">
        <f t="shared" si="1"/>
        <v>17035</v>
      </c>
      <c r="C341" s="26">
        <v>330.0</v>
      </c>
    </row>
    <row r="342" ht="14.25" customHeight="1">
      <c r="A342" s="25">
        <v>44199.0</v>
      </c>
      <c r="B342" s="28">
        <f t="shared" si="1"/>
        <v>17420</v>
      </c>
      <c r="C342" s="26">
        <v>385.0</v>
      </c>
    </row>
    <row r="343" ht="14.25" customHeight="1">
      <c r="A343" s="25">
        <v>44200.0</v>
      </c>
      <c r="B343" s="28">
        <f t="shared" si="1"/>
        <v>17928</v>
      </c>
      <c r="C343" s="26">
        <v>508.0</v>
      </c>
    </row>
    <row r="344" ht="14.25" customHeight="1">
      <c r="A344" s="25">
        <v>44201.0</v>
      </c>
      <c r="B344" s="28">
        <f t="shared" si="1"/>
        <v>18001</v>
      </c>
      <c r="C344" s="26">
        <v>73.0</v>
      </c>
    </row>
    <row r="345" ht="14.25" customHeight="1">
      <c r="A345" s="25"/>
    </row>
    <row r="346" ht="14.25" customHeight="1">
      <c r="A346" s="25"/>
    </row>
    <row r="347" ht="14.25" customHeight="1">
      <c r="A347" s="25"/>
    </row>
    <row r="348" ht="14.25" customHeight="1">
      <c r="A348" s="25"/>
    </row>
    <row r="349" ht="14.25" customHeight="1">
      <c r="A349" s="25"/>
    </row>
    <row r="350" ht="14.25" customHeight="1">
      <c r="A350" s="25"/>
    </row>
    <row r="351" ht="14.25" customHeight="1">
      <c r="A351" s="25"/>
    </row>
    <row r="352" ht="14.25" customHeight="1">
      <c r="A352" s="25"/>
    </row>
    <row r="353" ht="14.25" customHeight="1">
      <c r="A353" s="25"/>
    </row>
    <row r="354" ht="14.25" customHeight="1">
      <c r="A354" s="25"/>
    </row>
    <row r="355" ht="14.25" customHeight="1">
      <c r="A355" s="25"/>
    </row>
    <row r="356" ht="14.25" customHeight="1">
      <c r="A356" s="25"/>
    </row>
    <row r="357" ht="14.25" customHeight="1">
      <c r="A357" s="25"/>
    </row>
    <row r="358" ht="14.25" customHeight="1">
      <c r="A358" s="25"/>
    </row>
    <row r="359" ht="14.25" customHeight="1">
      <c r="A359" s="25"/>
    </row>
    <row r="360" ht="14.25" customHeight="1">
      <c r="A360" s="25"/>
    </row>
    <row r="361" ht="14.25" customHeight="1">
      <c r="A361" s="25"/>
    </row>
    <row r="362" ht="14.25" customHeight="1">
      <c r="A362" s="25"/>
    </row>
    <row r="363" ht="14.25" customHeight="1">
      <c r="A363" s="25"/>
    </row>
    <row r="364" ht="14.25" customHeight="1">
      <c r="A364" s="25"/>
    </row>
    <row r="365" ht="14.25" customHeight="1">
      <c r="A365" s="25"/>
    </row>
    <row r="366" ht="14.25" customHeight="1">
      <c r="A366" s="25"/>
    </row>
    <row r="367" ht="14.25" customHeight="1">
      <c r="A367" s="25"/>
    </row>
    <row r="368" ht="14.25" customHeight="1">
      <c r="A368" s="25"/>
    </row>
    <row r="369" ht="14.25" customHeight="1">
      <c r="A369" s="25"/>
    </row>
    <row r="370" ht="14.25" customHeight="1">
      <c r="A370" s="25"/>
    </row>
    <row r="371" ht="14.25" customHeight="1">
      <c r="A371" s="25"/>
    </row>
    <row r="372" ht="14.25" customHeight="1">
      <c r="A372" s="25"/>
    </row>
    <row r="373" ht="14.25" customHeight="1">
      <c r="A373" s="25"/>
    </row>
    <row r="374" ht="14.25" customHeight="1">
      <c r="A374" s="25"/>
    </row>
    <row r="375" ht="14.25" customHeight="1">
      <c r="A375" s="25"/>
    </row>
    <row r="376" ht="14.25" customHeight="1">
      <c r="A376" s="25"/>
    </row>
    <row r="377" ht="14.25" customHeight="1">
      <c r="A377" s="25"/>
    </row>
    <row r="378" ht="14.25" customHeight="1">
      <c r="A378" s="25"/>
    </row>
    <row r="379" ht="14.25" customHeight="1">
      <c r="A379" s="25"/>
    </row>
    <row r="380" ht="14.25" customHeight="1">
      <c r="A380" s="25"/>
    </row>
    <row r="381" ht="14.25" customHeight="1">
      <c r="A381" s="25"/>
    </row>
    <row r="382" ht="14.25" customHeight="1">
      <c r="A382" s="25"/>
    </row>
    <row r="383" ht="14.25" customHeight="1">
      <c r="A383" s="25"/>
    </row>
    <row r="384" ht="14.25" customHeight="1">
      <c r="A384" s="25"/>
    </row>
    <row r="385" ht="14.25" customHeight="1">
      <c r="A385" s="25"/>
    </row>
    <row r="386" ht="14.25" customHeight="1">
      <c r="A386" s="25"/>
    </row>
    <row r="387" ht="14.25" customHeight="1">
      <c r="A387" s="25"/>
    </row>
    <row r="388" ht="14.25" customHeight="1">
      <c r="A388" s="25"/>
    </row>
    <row r="389" ht="14.25" customHeight="1">
      <c r="A389" s="25"/>
    </row>
    <row r="390" ht="14.25" customHeight="1">
      <c r="A390" s="25"/>
    </row>
    <row r="391" ht="14.25" customHeight="1">
      <c r="A391" s="25"/>
    </row>
    <row r="392" ht="14.25" customHeight="1">
      <c r="A392" s="25"/>
    </row>
    <row r="393" ht="14.25" customHeight="1">
      <c r="A393" s="25"/>
    </row>
    <row r="394" ht="14.25" customHeight="1">
      <c r="A394" s="25"/>
    </row>
    <row r="395" ht="14.25" customHeight="1">
      <c r="A395" s="25"/>
    </row>
    <row r="396" ht="14.25" customHeight="1">
      <c r="A396" s="25"/>
    </row>
    <row r="397" ht="14.25" customHeight="1">
      <c r="A397" s="25"/>
    </row>
    <row r="398" ht="14.25" customHeight="1">
      <c r="A398" s="25"/>
    </row>
    <row r="399" ht="14.25" customHeight="1">
      <c r="A399" s="25"/>
    </row>
    <row r="400" ht="14.25" customHeight="1">
      <c r="A400" s="25"/>
    </row>
    <row r="401" ht="14.25" customHeight="1">
      <c r="A401" s="25"/>
    </row>
    <row r="402" ht="14.25" customHeight="1">
      <c r="A402" s="25"/>
    </row>
    <row r="403" ht="14.25" customHeight="1">
      <c r="A403" s="25"/>
    </row>
    <row r="404" ht="14.25" customHeight="1">
      <c r="A404" s="25"/>
    </row>
    <row r="405" ht="14.25" customHeight="1">
      <c r="A405" s="25"/>
    </row>
    <row r="406" ht="14.25" customHeight="1">
      <c r="A406" s="25"/>
    </row>
    <row r="407" ht="14.25" customHeight="1">
      <c r="A407" s="25"/>
    </row>
    <row r="408" ht="14.25" customHeight="1">
      <c r="A408" s="25"/>
    </row>
    <row r="409" ht="14.25" customHeight="1">
      <c r="A409" s="25"/>
    </row>
    <row r="410" ht="14.25" customHeight="1">
      <c r="A410" s="25"/>
    </row>
    <row r="411" ht="14.25" customHeight="1">
      <c r="A411" s="25"/>
    </row>
    <row r="412" ht="14.25" customHeight="1">
      <c r="A412" s="25"/>
    </row>
    <row r="413" ht="14.25" customHeight="1">
      <c r="A413" s="25"/>
    </row>
    <row r="414" ht="14.25" customHeight="1">
      <c r="A414" s="25"/>
    </row>
    <row r="415" ht="14.25" customHeight="1">
      <c r="A415" s="25"/>
    </row>
    <row r="416" ht="14.25" customHeight="1">
      <c r="A416" s="25"/>
    </row>
    <row r="417" ht="14.25" customHeight="1">
      <c r="A417" s="25"/>
    </row>
    <row r="418" ht="14.25" customHeight="1">
      <c r="A418" s="25"/>
    </row>
    <row r="419" ht="14.25" customHeight="1">
      <c r="A419" s="25"/>
    </row>
    <row r="420" ht="14.25" customHeight="1">
      <c r="A420" s="25"/>
    </row>
    <row r="421" ht="14.25" customHeight="1">
      <c r="A421" s="25"/>
    </row>
    <row r="422" ht="14.25" customHeight="1">
      <c r="A422" s="25"/>
    </row>
    <row r="423" ht="14.25" customHeight="1">
      <c r="A423" s="25"/>
    </row>
    <row r="424" ht="14.25" customHeight="1">
      <c r="A424" s="25"/>
    </row>
    <row r="425" ht="14.25" customHeight="1">
      <c r="A425" s="25"/>
    </row>
    <row r="426" ht="14.25" customHeight="1">
      <c r="A426" s="25"/>
    </row>
    <row r="427" ht="14.25" customHeight="1">
      <c r="A427" s="25"/>
    </row>
    <row r="428" ht="14.25" customHeight="1">
      <c r="A428" s="25"/>
    </row>
    <row r="429" ht="14.25" customHeight="1">
      <c r="A429" s="25"/>
    </row>
    <row r="430" ht="14.25" customHeight="1">
      <c r="A430" s="25"/>
    </row>
    <row r="431" ht="14.25" customHeight="1">
      <c r="A431" s="25"/>
    </row>
    <row r="432" ht="14.25" customHeight="1">
      <c r="A432" s="25"/>
    </row>
    <row r="433" ht="14.25" customHeight="1">
      <c r="A433" s="25"/>
    </row>
    <row r="434" ht="14.25" customHeight="1">
      <c r="A434" s="25"/>
    </row>
    <row r="435" ht="14.25" customHeight="1">
      <c r="A435" s="25"/>
    </row>
    <row r="436" ht="14.25" customHeight="1">
      <c r="A436" s="25"/>
    </row>
    <row r="437" ht="14.25" customHeight="1">
      <c r="A437" s="25"/>
    </row>
    <row r="438" ht="14.25" customHeight="1">
      <c r="A438" s="25"/>
    </row>
    <row r="439" ht="14.25" customHeight="1">
      <c r="A439" s="25"/>
    </row>
    <row r="440" ht="14.25" customHeight="1">
      <c r="A440" s="25"/>
    </row>
    <row r="441" ht="14.25" customHeight="1">
      <c r="A441" s="25"/>
    </row>
    <row r="442" ht="14.25" customHeight="1">
      <c r="A442" s="25"/>
    </row>
    <row r="443" ht="14.25" customHeight="1">
      <c r="A443" s="25"/>
    </row>
    <row r="444" ht="14.25" customHeight="1">
      <c r="A444" s="25"/>
    </row>
    <row r="445" ht="14.25" customHeight="1">
      <c r="A445" s="25"/>
    </row>
    <row r="446" ht="14.25" customHeight="1">
      <c r="A446" s="25"/>
    </row>
    <row r="447" ht="14.25" customHeight="1">
      <c r="A447" s="25"/>
    </row>
    <row r="448" ht="14.25" customHeight="1">
      <c r="A448" s="25"/>
    </row>
    <row r="449" ht="14.25" customHeight="1">
      <c r="A449" s="25"/>
    </row>
    <row r="450" ht="14.25" customHeight="1">
      <c r="A450" s="25"/>
    </row>
    <row r="451" ht="14.25" customHeight="1">
      <c r="A451" s="25"/>
    </row>
    <row r="452" ht="14.25" customHeight="1">
      <c r="A452" s="25"/>
    </row>
    <row r="453" ht="14.25" customHeight="1">
      <c r="A453" s="25"/>
    </row>
    <row r="454" ht="14.25" customHeight="1">
      <c r="A454" s="25"/>
    </row>
    <row r="455" ht="14.25" customHeight="1">
      <c r="A455" s="25"/>
    </row>
    <row r="456" ht="14.25" customHeight="1">
      <c r="A456" s="25"/>
    </row>
    <row r="457" ht="14.25" customHeight="1">
      <c r="A457" s="25"/>
    </row>
    <row r="458" ht="14.25" customHeight="1">
      <c r="A458" s="25"/>
    </row>
    <row r="459" ht="14.25" customHeight="1">
      <c r="A459" s="25"/>
    </row>
    <row r="460" ht="14.25" customHeight="1">
      <c r="A460" s="25"/>
    </row>
    <row r="461" ht="14.25" customHeight="1">
      <c r="A461" s="25"/>
    </row>
    <row r="462" ht="14.25" customHeight="1">
      <c r="A462" s="25"/>
    </row>
    <row r="463" ht="14.25" customHeight="1">
      <c r="A463" s="25"/>
    </row>
    <row r="464" ht="14.25" customHeight="1">
      <c r="A464" s="25"/>
    </row>
    <row r="465" ht="14.25" customHeight="1">
      <c r="A465" s="25"/>
    </row>
    <row r="466" ht="14.25" customHeight="1">
      <c r="A466" s="25"/>
    </row>
    <row r="467" ht="14.25" customHeight="1">
      <c r="A467" s="25"/>
    </row>
    <row r="468" ht="14.25" customHeight="1">
      <c r="A468" s="25"/>
    </row>
    <row r="469" ht="14.25" customHeight="1">
      <c r="A469" s="25"/>
    </row>
    <row r="470" ht="14.25" customHeight="1">
      <c r="A470" s="25"/>
    </row>
    <row r="471" ht="14.25" customHeight="1">
      <c r="A471" s="25"/>
    </row>
    <row r="472" ht="14.25" customHeight="1">
      <c r="A472" s="25"/>
    </row>
    <row r="473" ht="14.25" customHeight="1">
      <c r="A473" s="25"/>
    </row>
    <row r="474" ht="14.25" customHeight="1">
      <c r="A474" s="25"/>
    </row>
    <row r="475" ht="14.25" customHeight="1">
      <c r="A475" s="25"/>
    </row>
    <row r="476" ht="14.25" customHeight="1">
      <c r="A476" s="25"/>
    </row>
    <row r="477" ht="14.25" customHeight="1">
      <c r="A477" s="25"/>
    </row>
    <row r="478" ht="14.25" customHeight="1">
      <c r="A478" s="25"/>
    </row>
    <row r="479" ht="14.25" customHeight="1">
      <c r="A479" s="25"/>
    </row>
    <row r="480" ht="14.25" customHeight="1">
      <c r="A480" s="25"/>
    </row>
    <row r="481" ht="14.25" customHeight="1">
      <c r="A481" s="25"/>
    </row>
    <row r="482" ht="14.25" customHeight="1">
      <c r="A482" s="25"/>
    </row>
    <row r="483" ht="14.25" customHeight="1">
      <c r="A483" s="25"/>
    </row>
    <row r="484" ht="14.25" customHeight="1">
      <c r="A484" s="25"/>
    </row>
    <row r="485" ht="14.25" customHeight="1">
      <c r="A485" s="25"/>
    </row>
    <row r="486" ht="14.25" customHeight="1">
      <c r="A486" s="25"/>
    </row>
    <row r="487" ht="14.25" customHeight="1">
      <c r="A487" s="25"/>
    </row>
    <row r="488" ht="14.25" customHeight="1">
      <c r="A488" s="25"/>
    </row>
    <row r="489" ht="14.25" customHeight="1">
      <c r="A489" s="25"/>
    </row>
    <row r="490" ht="14.25" customHeight="1">
      <c r="A490" s="25"/>
    </row>
    <row r="491" ht="14.25" customHeight="1">
      <c r="A491" s="25"/>
    </row>
    <row r="492" ht="14.25" customHeight="1">
      <c r="A492" s="25"/>
    </row>
    <row r="493" ht="14.25" customHeight="1">
      <c r="A493" s="25"/>
    </row>
    <row r="494" ht="14.25" customHeight="1">
      <c r="A494" s="25"/>
    </row>
    <row r="495" ht="14.25" customHeight="1">
      <c r="A495" s="25"/>
    </row>
    <row r="496" ht="14.25" customHeight="1">
      <c r="A496" s="25"/>
    </row>
    <row r="497" ht="14.25" customHeight="1">
      <c r="A497" s="25"/>
    </row>
    <row r="498" ht="14.25" customHeight="1">
      <c r="A498" s="25"/>
    </row>
    <row r="499" ht="14.25" customHeight="1">
      <c r="A499" s="25"/>
    </row>
    <row r="500" ht="14.25" customHeight="1">
      <c r="A500" s="25"/>
    </row>
    <row r="501" ht="14.25" customHeight="1">
      <c r="A501" s="25"/>
    </row>
    <row r="502" ht="14.25" customHeight="1">
      <c r="A502" s="25"/>
    </row>
    <row r="503" ht="14.25" customHeight="1">
      <c r="A503" s="25"/>
    </row>
    <row r="504" ht="14.25" customHeight="1">
      <c r="A504" s="25"/>
    </row>
    <row r="505" ht="14.25" customHeight="1">
      <c r="A505" s="25"/>
    </row>
    <row r="506" ht="14.25" customHeight="1">
      <c r="A506" s="25"/>
    </row>
    <row r="507" ht="14.25" customHeight="1">
      <c r="A507" s="25"/>
    </row>
    <row r="508" ht="14.25" customHeight="1">
      <c r="A508" s="25"/>
    </row>
    <row r="509" ht="14.25" customHeight="1">
      <c r="A509" s="25"/>
    </row>
    <row r="510" ht="14.25" customHeight="1">
      <c r="A510" s="25"/>
    </row>
    <row r="511" ht="14.25" customHeight="1">
      <c r="A511" s="25"/>
    </row>
    <row r="512" ht="14.25" customHeight="1">
      <c r="A512" s="25"/>
    </row>
    <row r="513" ht="14.25" customHeight="1">
      <c r="A513" s="25"/>
    </row>
    <row r="514" ht="14.25" customHeight="1">
      <c r="A514" s="25"/>
    </row>
    <row r="515" ht="14.25" customHeight="1">
      <c r="A515" s="25"/>
    </row>
    <row r="516" ht="14.25" customHeight="1">
      <c r="A516" s="25"/>
    </row>
    <row r="517" ht="14.25" customHeight="1">
      <c r="A517" s="25"/>
    </row>
    <row r="518" ht="14.25" customHeight="1">
      <c r="A518" s="25"/>
    </row>
    <row r="519" ht="14.25" customHeight="1">
      <c r="A519" s="25"/>
    </row>
    <row r="520" ht="14.25" customHeight="1">
      <c r="A520" s="25"/>
    </row>
    <row r="521" ht="14.25" customHeight="1">
      <c r="A521" s="25"/>
    </row>
    <row r="522" ht="14.25" customHeight="1">
      <c r="A522" s="25"/>
    </row>
    <row r="523" ht="14.25" customHeight="1">
      <c r="A523" s="25"/>
    </row>
    <row r="524" ht="14.25" customHeight="1">
      <c r="A524" s="25"/>
    </row>
    <row r="525" ht="14.25" customHeight="1">
      <c r="A525" s="25"/>
    </row>
    <row r="526" ht="14.25" customHeight="1">
      <c r="A526" s="25"/>
    </row>
    <row r="527" ht="14.25" customHeight="1">
      <c r="A527" s="25"/>
    </row>
    <row r="528" ht="14.25" customHeight="1">
      <c r="A528" s="25"/>
    </row>
    <row r="529" ht="14.25" customHeight="1">
      <c r="A529" s="25"/>
    </row>
    <row r="530" ht="14.25" customHeight="1">
      <c r="A530" s="25"/>
    </row>
    <row r="531" ht="14.25" customHeight="1">
      <c r="A531" s="25"/>
    </row>
    <row r="532" ht="14.25" customHeight="1">
      <c r="A532" s="25"/>
    </row>
    <row r="533" ht="14.25" customHeight="1">
      <c r="A533" s="25"/>
    </row>
    <row r="534" ht="14.25" customHeight="1">
      <c r="A534" s="25"/>
    </row>
    <row r="535" ht="14.25" customHeight="1">
      <c r="A535" s="25"/>
    </row>
    <row r="536" ht="14.25" customHeight="1">
      <c r="A536" s="25"/>
    </row>
    <row r="537" ht="14.25" customHeight="1">
      <c r="A537" s="25"/>
    </row>
    <row r="538" ht="14.25" customHeight="1">
      <c r="A538" s="25"/>
    </row>
    <row r="539" ht="14.25" customHeight="1">
      <c r="A539" s="25"/>
    </row>
    <row r="540" ht="14.25" customHeight="1">
      <c r="A540" s="25"/>
    </row>
    <row r="541" ht="14.25" customHeight="1">
      <c r="A541" s="25"/>
    </row>
    <row r="542" ht="14.25" customHeight="1">
      <c r="A542" s="25"/>
    </row>
    <row r="543" ht="14.25" customHeight="1">
      <c r="A543" s="25"/>
    </row>
    <row r="544" ht="14.25" customHeight="1">
      <c r="A544" s="25"/>
    </row>
    <row r="545" ht="14.25" customHeight="1">
      <c r="A545" s="25"/>
    </row>
    <row r="546" ht="14.25" customHeight="1">
      <c r="A546" s="25"/>
    </row>
    <row r="547" ht="14.25" customHeight="1">
      <c r="A547" s="25"/>
    </row>
    <row r="548" ht="14.25" customHeight="1">
      <c r="A548" s="25"/>
    </row>
    <row r="549" ht="14.25" customHeight="1">
      <c r="A549" s="25"/>
    </row>
    <row r="550" ht="14.25" customHeight="1">
      <c r="A550" s="25"/>
    </row>
    <row r="551" ht="14.25" customHeight="1">
      <c r="A551" s="25"/>
    </row>
    <row r="552" ht="14.25" customHeight="1">
      <c r="A552" s="25"/>
    </row>
    <row r="553" ht="14.25" customHeight="1">
      <c r="A553" s="25"/>
    </row>
    <row r="554" ht="14.25" customHeight="1">
      <c r="A554" s="25"/>
    </row>
    <row r="555" ht="14.25" customHeight="1">
      <c r="A555" s="25"/>
    </row>
    <row r="556" ht="14.25" customHeight="1">
      <c r="A556" s="25"/>
    </row>
    <row r="557" ht="14.25" customHeight="1">
      <c r="A557" s="25"/>
    </row>
    <row r="558" ht="14.25" customHeight="1">
      <c r="A558" s="25"/>
    </row>
    <row r="559" ht="14.25" customHeight="1">
      <c r="A559" s="25"/>
    </row>
    <row r="560" ht="14.25" customHeight="1">
      <c r="A560" s="25"/>
    </row>
    <row r="561" ht="14.25" customHeight="1">
      <c r="A561" s="25"/>
    </row>
    <row r="562" ht="14.25" customHeight="1">
      <c r="A562" s="25"/>
    </row>
    <row r="563" ht="14.25" customHeight="1">
      <c r="A563" s="25"/>
    </row>
    <row r="564" ht="14.25" customHeight="1">
      <c r="A564" s="25"/>
    </row>
    <row r="565" ht="14.25" customHeight="1">
      <c r="A565" s="25"/>
    </row>
    <row r="566" ht="14.25" customHeight="1">
      <c r="A566" s="25"/>
    </row>
    <row r="567" ht="14.25" customHeight="1">
      <c r="A567" s="25"/>
    </row>
    <row r="568" ht="14.25" customHeight="1">
      <c r="A568" s="25"/>
    </row>
    <row r="569" ht="14.25" customHeight="1">
      <c r="A569" s="25"/>
    </row>
    <row r="570" ht="14.25" customHeight="1">
      <c r="A570" s="25"/>
    </row>
    <row r="571" ht="14.25" customHeight="1">
      <c r="A571" s="25"/>
    </row>
    <row r="572" ht="14.25" customHeight="1">
      <c r="A572" s="25"/>
    </row>
    <row r="573" ht="14.25" customHeight="1">
      <c r="A573" s="25"/>
    </row>
    <row r="574" ht="14.25" customHeight="1">
      <c r="A574" s="25"/>
    </row>
    <row r="575" ht="14.25" customHeight="1">
      <c r="A575" s="25"/>
    </row>
    <row r="576" ht="14.25" customHeight="1">
      <c r="A576" s="25"/>
    </row>
    <row r="577" ht="14.25" customHeight="1">
      <c r="A577" s="25"/>
    </row>
    <row r="578" ht="14.25" customHeight="1">
      <c r="A578" s="25"/>
    </row>
    <row r="579" ht="14.25" customHeight="1">
      <c r="A579" s="25"/>
    </row>
    <row r="580" ht="14.25" customHeight="1">
      <c r="A580" s="25"/>
    </row>
    <row r="581" ht="14.25" customHeight="1">
      <c r="A581" s="25"/>
    </row>
    <row r="582" ht="14.25" customHeight="1">
      <c r="A582" s="25"/>
    </row>
    <row r="583" ht="14.25" customHeight="1">
      <c r="A583" s="25"/>
    </row>
    <row r="584" ht="14.25" customHeight="1">
      <c r="A584" s="25"/>
    </row>
    <row r="585" ht="14.25" customHeight="1">
      <c r="A585" s="25"/>
    </row>
    <row r="586" ht="14.25" customHeight="1">
      <c r="A586" s="25"/>
    </row>
    <row r="587" ht="14.25" customHeight="1">
      <c r="A587" s="25"/>
    </row>
    <row r="588" ht="14.25" customHeight="1">
      <c r="A588" s="25"/>
    </row>
    <row r="589" ht="14.25" customHeight="1">
      <c r="A589" s="25"/>
    </row>
    <row r="590" ht="14.25" customHeight="1">
      <c r="A590" s="25"/>
    </row>
    <row r="591" ht="14.25" customHeight="1">
      <c r="A591" s="25"/>
    </row>
    <row r="592" ht="14.25" customHeight="1">
      <c r="A592" s="25"/>
    </row>
    <row r="593" ht="14.25" customHeight="1">
      <c r="A593" s="25"/>
    </row>
    <row r="594" ht="14.25" customHeight="1">
      <c r="A594" s="25"/>
    </row>
    <row r="595" ht="14.25" customHeight="1">
      <c r="A595" s="25"/>
    </row>
    <row r="596" ht="14.25" customHeight="1">
      <c r="A596" s="25"/>
    </row>
    <row r="597" ht="14.25" customHeight="1">
      <c r="A597" s="25"/>
    </row>
    <row r="598" ht="14.25" customHeight="1">
      <c r="A598" s="25"/>
    </row>
    <row r="599" ht="14.25" customHeight="1">
      <c r="A599" s="25"/>
    </row>
    <row r="600" ht="14.25" customHeight="1">
      <c r="A600" s="25"/>
    </row>
    <row r="601" ht="14.25" customHeight="1">
      <c r="A601" s="25"/>
    </row>
    <row r="602" ht="14.25" customHeight="1">
      <c r="A602" s="25"/>
    </row>
    <row r="603" ht="14.25" customHeight="1">
      <c r="A603" s="25"/>
    </row>
    <row r="604" ht="14.25" customHeight="1">
      <c r="A604" s="25"/>
    </row>
    <row r="605" ht="14.25" customHeight="1">
      <c r="A605" s="25"/>
    </row>
    <row r="606" ht="14.25" customHeight="1">
      <c r="A606" s="25"/>
    </row>
    <row r="607" ht="14.25" customHeight="1">
      <c r="A607" s="25"/>
    </row>
    <row r="608" ht="14.25" customHeight="1">
      <c r="A608" s="25"/>
    </row>
    <row r="609" ht="14.25" customHeight="1">
      <c r="A609" s="25"/>
    </row>
    <row r="610" ht="14.25" customHeight="1">
      <c r="A610" s="25"/>
    </row>
    <row r="611" ht="14.25" customHeight="1">
      <c r="A611" s="25"/>
    </row>
    <row r="612" ht="14.25" customHeight="1">
      <c r="A612" s="25"/>
    </row>
    <row r="613" ht="14.25" customHeight="1">
      <c r="A613" s="25"/>
    </row>
    <row r="614" ht="14.25" customHeight="1">
      <c r="A614" s="25"/>
    </row>
    <row r="615" ht="14.25" customHeight="1">
      <c r="A615" s="25"/>
    </row>
    <row r="616" ht="14.25" customHeight="1">
      <c r="A616" s="25"/>
    </row>
    <row r="617" ht="14.25" customHeight="1">
      <c r="A617" s="25"/>
    </row>
    <row r="618" ht="14.25" customHeight="1">
      <c r="A618" s="25"/>
    </row>
    <row r="619" ht="14.25" customHeight="1">
      <c r="A619" s="25"/>
    </row>
    <row r="620" ht="14.25" customHeight="1">
      <c r="A620" s="25"/>
    </row>
    <row r="621" ht="14.25" customHeight="1">
      <c r="A621" s="25"/>
    </row>
    <row r="622" ht="14.25" customHeight="1">
      <c r="A622" s="25"/>
    </row>
    <row r="623" ht="14.25" customHeight="1">
      <c r="A623" s="25"/>
    </row>
    <row r="624" ht="14.25" customHeight="1">
      <c r="A624" s="25"/>
    </row>
    <row r="625" ht="14.25" customHeight="1">
      <c r="A625" s="25"/>
    </row>
    <row r="626" ht="14.25" customHeight="1">
      <c r="A626" s="25"/>
    </row>
    <row r="627" ht="14.25" customHeight="1">
      <c r="A627" s="25"/>
    </row>
    <row r="628" ht="14.25" customHeight="1">
      <c r="A628" s="25"/>
    </row>
    <row r="629" ht="14.25" customHeight="1">
      <c r="A629" s="25"/>
    </row>
    <row r="630" ht="14.25" customHeight="1">
      <c r="A630" s="25"/>
    </row>
    <row r="631" ht="14.25" customHeight="1">
      <c r="A631" s="25"/>
    </row>
    <row r="632" ht="14.25" customHeight="1">
      <c r="A632" s="25"/>
    </row>
    <row r="633" ht="14.25" customHeight="1">
      <c r="A633" s="25"/>
    </row>
    <row r="634" ht="14.25" customHeight="1">
      <c r="A634" s="25"/>
    </row>
    <row r="635" ht="14.25" customHeight="1">
      <c r="A635" s="25"/>
    </row>
    <row r="636" ht="14.25" customHeight="1">
      <c r="A636" s="25"/>
    </row>
    <row r="637" ht="14.25" customHeight="1">
      <c r="A637" s="25"/>
    </row>
    <row r="638" ht="14.25" customHeight="1">
      <c r="A638" s="25"/>
    </row>
    <row r="639" ht="14.25" customHeight="1">
      <c r="A639" s="25"/>
    </row>
    <row r="640" ht="14.25" customHeight="1">
      <c r="A640" s="25"/>
    </row>
    <row r="641" ht="14.25" customHeight="1">
      <c r="A641" s="25"/>
    </row>
    <row r="642" ht="14.25" customHeight="1">
      <c r="A642" s="25"/>
    </row>
    <row r="643" ht="14.25" customHeight="1">
      <c r="A643" s="25"/>
    </row>
    <row r="644" ht="14.25" customHeight="1">
      <c r="A644" s="25"/>
    </row>
    <row r="645" ht="14.25" customHeight="1">
      <c r="A645" s="25"/>
    </row>
    <row r="646" ht="14.25" customHeight="1">
      <c r="A646" s="25"/>
    </row>
    <row r="647" ht="14.25" customHeight="1">
      <c r="A647" s="25"/>
    </row>
    <row r="648" ht="14.25" customHeight="1">
      <c r="A648" s="25"/>
    </row>
    <row r="649" ht="14.25" customHeight="1">
      <c r="A649" s="25"/>
    </row>
    <row r="650" ht="14.25" customHeight="1">
      <c r="A650" s="25"/>
    </row>
    <row r="651" ht="14.25" customHeight="1">
      <c r="A651" s="25"/>
    </row>
    <row r="652" ht="14.25" customHeight="1">
      <c r="A652" s="25"/>
    </row>
    <row r="653" ht="14.25" customHeight="1">
      <c r="A653" s="25"/>
    </row>
    <row r="654" ht="14.25" customHeight="1">
      <c r="A654" s="25"/>
    </row>
    <row r="655" ht="14.25" customHeight="1">
      <c r="A655" s="25"/>
    </row>
    <row r="656" ht="14.25" customHeight="1">
      <c r="A656" s="25"/>
    </row>
    <row r="657" ht="14.25" customHeight="1">
      <c r="A657" s="25"/>
    </row>
    <row r="658" ht="14.25" customHeight="1">
      <c r="A658" s="25"/>
    </row>
    <row r="659" ht="14.25" customHeight="1">
      <c r="A659" s="25"/>
    </row>
    <row r="660" ht="14.25" customHeight="1">
      <c r="A660" s="25"/>
    </row>
    <row r="661" ht="14.25" customHeight="1">
      <c r="A661" s="25"/>
    </row>
    <row r="662" ht="14.25" customHeight="1">
      <c r="A662" s="25"/>
    </row>
    <row r="663" ht="14.25" customHeight="1">
      <c r="A663" s="25"/>
    </row>
    <row r="664" ht="14.25" customHeight="1">
      <c r="A664" s="25"/>
    </row>
    <row r="665" ht="14.25" customHeight="1">
      <c r="A665" s="25"/>
    </row>
    <row r="666" ht="14.25" customHeight="1">
      <c r="A666" s="25"/>
    </row>
    <row r="667" ht="14.25" customHeight="1">
      <c r="A667" s="25"/>
    </row>
    <row r="668" ht="14.25" customHeight="1">
      <c r="A668" s="25"/>
    </row>
    <row r="669" ht="14.25" customHeight="1">
      <c r="A669" s="25"/>
    </row>
    <row r="670" ht="14.25" customHeight="1">
      <c r="A670" s="25"/>
    </row>
    <row r="671" ht="14.25" customHeight="1">
      <c r="A671" s="25"/>
    </row>
    <row r="672" ht="14.25" customHeight="1">
      <c r="A672" s="25"/>
    </row>
    <row r="673" ht="14.25" customHeight="1">
      <c r="A673" s="25"/>
    </row>
    <row r="674" ht="14.25" customHeight="1">
      <c r="A674" s="25"/>
    </row>
    <row r="675" ht="14.25" customHeight="1">
      <c r="A675" s="25"/>
    </row>
    <row r="676" ht="14.25" customHeight="1">
      <c r="A676" s="25"/>
    </row>
    <row r="677" ht="14.25" customHeight="1">
      <c r="A677" s="25"/>
    </row>
    <row r="678" ht="14.25" customHeight="1">
      <c r="A678" s="25"/>
    </row>
    <row r="679" ht="14.25" customHeight="1">
      <c r="A679" s="25"/>
    </row>
    <row r="680" ht="14.25" customHeight="1">
      <c r="A680" s="25"/>
    </row>
    <row r="681" ht="14.25" customHeight="1">
      <c r="A681" s="25"/>
    </row>
    <row r="682" ht="14.25" customHeight="1">
      <c r="A682" s="25"/>
    </row>
    <row r="683" ht="14.25" customHeight="1">
      <c r="A683" s="25"/>
    </row>
    <row r="684" ht="14.25" customHeight="1">
      <c r="A684" s="25"/>
    </row>
    <row r="685" ht="14.25" customHeight="1">
      <c r="A685" s="25"/>
    </row>
    <row r="686" ht="14.25" customHeight="1">
      <c r="A686" s="25"/>
    </row>
    <row r="687" ht="14.25" customHeight="1">
      <c r="A687" s="25"/>
    </row>
    <row r="688" ht="14.25" customHeight="1">
      <c r="A688" s="25"/>
    </row>
    <row r="689" ht="14.25" customHeight="1">
      <c r="A689" s="25"/>
    </row>
    <row r="690" ht="14.25" customHeight="1">
      <c r="A690" s="25"/>
    </row>
    <row r="691" ht="14.25" customHeight="1">
      <c r="A691" s="25"/>
    </row>
    <row r="692" ht="14.25" customHeight="1">
      <c r="A692" s="25"/>
    </row>
    <row r="693" ht="14.25" customHeight="1">
      <c r="A693" s="25"/>
    </row>
    <row r="694" ht="14.25" customHeight="1">
      <c r="A694" s="25"/>
    </row>
    <row r="695" ht="14.25" customHeight="1">
      <c r="A695" s="25"/>
    </row>
    <row r="696" ht="14.25" customHeight="1">
      <c r="A696" s="25"/>
    </row>
    <row r="697" ht="14.25" customHeight="1">
      <c r="A697" s="25"/>
    </row>
    <row r="698" ht="14.25" customHeight="1">
      <c r="A698" s="25"/>
    </row>
    <row r="699" ht="14.25" customHeight="1">
      <c r="A699" s="25"/>
    </row>
    <row r="700" ht="14.25" customHeight="1">
      <c r="A700" s="25"/>
    </row>
    <row r="701" ht="14.25" customHeight="1">
      <c r="A701" s="25"/>
    </row>
    <row r="702" ht="14.25" customHeight="1">
      <c r="A702" s="25"/>
    </row>
    <row r="703" ht="14.25" customHeight="1">
      <c r="A703" s="25"/>
    </row>
    <row r="704" ht="14.25" customHeight="1">
      <c r="A704" s="25"/>
    </row>
    <row r="705" ht="14.25" customHeight="1">
      <c r="A705" s="25"/>
    </row>
    <row r="706" ht="14.25" customHeight="1">
      <c r="A706" s="25"/>
    </row>
    <row r="707" ht="14.25" customHeight="1">
      <c r="A707" s="25"/>
    </row>
    <row r="708" ht="14.25" customHeight="1">
      <c r="A708" s="25"/>
    </row>
    <row r="709" ht="14.25" customHeight="1">
      <c r="A709" s="25"/>
    </row>
    <row r="710" ht="14.25" customHeight="1">
      <c r="A710" s="25"/>
    </row>
    <row r="711" ht="14.25" customHeight="1">
      <c r="A711" s="25"/>
    </row>
    <row r="712" ht="14.25" customHeight="1">
      <c r="A712" s="25"/>
    </row>
    <row r="713" ht="14.25" customHeight="1">
      <c r="A713" s="25"/>
    </row>
    <row r="714" ht="14.25" customHeight="1">
      <c r="A714" s="25"/>
    </row>
    <row r="715" ht="14.25" customHeight="1">
      <c r="A715" s="25"/>
    </row>
    <row r="716" ht="14.25" customHeight="1">
      <c r="A716" s="25"/>
    </row>
    <row r="717" ht="14.25" customHeight="1">
      <c r="A717" s="25"/>
    </row>
    <row r="718" ht="14.25" customHeight="1">
      <c r="A718" s="25"/>
    </row>
    <row r="719" ht="14.25" customHeight="1">
      <c r="A719" s="25"/>
    </row>
    <row r="720" ht="14.25" customHeight="1">
      <c r="A720" s="25"/>
    </row>
    <row r="721" ht="14.25" customHeight="1">
      <c r="A721" s="25"/>
    </row>
    <row r="722" ht="14.25" customHeight="1">
      <c r="A722" s="25"/>
    </row>
    <row r="723" ht="14.25" customHeight="1">
      <c r="A723" s="25"/>
    </row>
    <row r="724" ht="14.25" customHeight="1">
      <c r="A724" s="25"/>
    </row>
    <row r="725" ht="14.25" customHeight="1">
      <c r="A725" s="25"/>
    </row>
    <row r="726" ht="14.25" customHeight="1">
      <c r="A726" s="25"/>
    </row>
    <row r="727" ht="14.25" customHeight="1">
      <c r="A727" s="25"/>
    </row>
    <row r="728" ht="14.25" customHeight="1">
      <c r="A728" s="25"/>
    </row>
    <row r="729" ht="14.25" customHeight="1">
      <c r="A729" s="25"/>
    </row>
    <row r="730" ht="14.25" customHeight="1">
      <c r="A730" s="25"/>
    </row>
    <row r="731" ht="14.25" customHeight="1">
      <c r="A731" s="25"/>
    </row>
    <row r="732" ht="14.25" customHeight="1">
      <c r="A732" s="25"/>
    </row>
    <row r="733" ht="14.25" customHeight="1">
      <c r="A733" s="25"/>
    </row>
    <row r="734" ht="14.25" customHeight="1">
      <c r="A734" s="25"/>
    </row>
    <row r="735" ht="14.25" customHeight="1">
      <c r="A735" s="25"/>
    </row>
    <row r="736" ht="14.25" customHeight="1">
      <c r="A736" s="25"/>
    </row>
    <row r="737" ht="14.25" customHeight="1">
      <c r="A737" s="25"/>
    </row>
    <row r="738" ht="14.25" customHeight="1">
      <c r="A738" s="25"/>
    </row>
    <row r="739" ht="14.25" customHeight="1">
      <c r="A739" s="25"/>
    </row>
    <row r="740" ht="14.25" customHeight="1">
      <c r="A740" s="25"/>
    </row>
    <row r="741" ht="14.25" customHeight="1">
      <c r="A741" s="25"/>
    </row>
    <row r="742" ht="14.25" customHeight="1">
      <c r="A742" s="25"/>
    </row>
    <row r="743" ht="14.25" customHeight="1">
      <c r="A743" s="25"/>
    </row>
    <row r="744" ht="14.25" customHeight="1">
      <c r="A744" s="25"/>
    </row>
    <row r="745" ht="14.25" customHeight="1">
      <c r="A745" s="25"/>
    </row>
    <row r="746" ht="14.25" customHeight="1">
      <c r="A746" s="25"/>
    </row>
    <row r="747" ht="14.25" customHeight="1">
      <c r="A747" s="25"/>
    </row>
    <row r="748" ht="14.25" customHeight="1">
      <c r="A748" s="25"/>
    </row>
    <row r="749" ht="14.25" customHeight="1">
      <c r="A749" s="25"/>
    </row>
    <row r="750" ht="14.25" customHeight="1">
      <c r="A750" s="25"/>
    </row>
    <row r="751" ht="14.25" customHeight="1">
      <c r="A751" s="25"/>
    </row>
    <row r="752" ht="14.25" customHeight="1">
      <c r="A752" s="25"/>
    </row>
    <row r="753" ht="14.25" customHeight="1">
      <c r="A753" s="25"/>
    </row>
    <row r="754" ht="14.25" customHeight="1">
      <c r="A754" s="25"/>
    </row>
    <row r="755" ht="14.25" customHeight="1">
      <c r="A755" s="25"/>
    </row>
    <row r="756" ht="14.25" customHeight="1">
      <c r="A756" s="25"/>
    </row>
    <row r="757" ht="14.25" customHeight="1">
      <c r="A757" s="25"/>
    </row>
    <row r="758" ht="14.25" customHeight="1">
      <c r="A758" s="25"/>
    </row>
    <row r="759" ht="14.25" customHeight="1">
      <c r="A759" s="25"/>
    </row>
    <row r="760" ht="14.25" customHeight="1">
      <c r="A760" s="25"/>
    </row>
    <row r="761" ht="14.25" customHeight="1">
      <c r="A761" s="25"/>
    </row>
    <row r="762" ht="14.25" customHeight="1">
      <c r="A762" s="25"/>
    </row>
    <row r="763" ht="14.25" customHeight="1">
      <c r="A763" s="25"/>
    </row>
    <row r="764" ht="14.25" customHeight="1">
      <c r="A764" s="25"/>
    </row>
    <row r="765" ht="14.25" customHeight="1">
      <c r="A765" s="25"/>
    </row>
    <row r="766" ht="14.25" customHeight="1">
      <c r="A766" s="25"/>
    </row>
    <row r="767" ht="14.25" customHeight="1">
      <c r="A767" s="25"/>
    </row>
    <row r="768" ht="14.25" customHeight="1">
      <c r="A768" s="25"/>
    </row>
    <row r="769" ht="14.25" customHeight="1">
      <c r="A769" s="25"/>
    </row>
    <row r="770" ht="14.25" customHeight="1">
      <c r="A770" s="25"/>
    </row>
    <row r="771" ht="14.25" customHeight="1">
      <c r="A771" s="25"/>
    </row>
    <row r="772" ht="14.25" customHeight="1">
      <c r="A772" s="25"/>
    </row>
    <row r="773" ht="14.25" customHeight="1">
      <c r="A773" s="25"/>
    </row>
    <row r="774" ht="14.25" customHeight="1">
      <c r="A774" s="25"/>
    </row>
    <row r="775" ht="14.25" customHeight="1">
      <c r="A775" s="25"/>
    </row>
    <row r="776" ht="14.25" customHeight="1">
      <c r="A776" s="25"/>
    </row>
    <row r="777" ht="14.25" customHeight="1">
      <c r="A777" s="25"/>
    </row>
    <row r="778" ht="14.25" customHeight="1">
      <c r="A778" s="25"/>
    </row>
    <row r="779" ht="14.25" customHeight="1">
      <c r="A779" s="25"/>
    </row>
    <row r="780" ht="14.25" customHeight="1">
      <c r="A780" s="25"/>
    </row>
    <row r="781" ht="14.25" customHeight="1">
      <c r="A781" s="25"/>
    </row>
    <row r="782" ht="14.25" customHeight="1">
      <c r="A782" s="25"/>
    </row>
    <row r="783" ht="14.25" customHeight="1">
      <c r="A783" s="25"/>
    </row>
    <row r="784" ht="14.25" customHeight="1">
      <c r="A784" s="25"/>
    </row>
    <row r="785" ht="14.25" customHeight="1">
      <c r="A785" s="25"/>
    </row>
    <row r="786" ht="14.25" customHeight="1">
      <c r="A786" s="25"/>
    </row>
    <row r="787" ht="14.25" customHeight="1">
      <c r="A787" s="25"/>
    </row>
    <row r="788" ht="14.25" customHeight="1">
      <c r="A788" s="25"/>
    </row>
    <row r="789" ht="14.25" customHeight="1">
      <c r="A789" s="25"/>
    </row>
    <row r="790" ht="14.25" customHeight="1">
      <c r="A790" s="25"/>
    </row>
    <row r="791" ht="14.25" customHeight="1">
      <c r="A791" s="25"/>
    </row>
    <row r="792" ht="14.25" customHeight="1">
      <c r="A792" s="25"/>
    </row>
    <row r="793" ht="14.25" customHeight="1">
      <c r="A793" s="25"/>
    </row>
    <row r="794" ht="14.25" customHeight="1">
      <c r="A794" s="25"/>
    </row>
    <row r="795" ht="14.25" customHeight="1">
      <c r="A795" s="25"/>
    </row>
    <row r="796" ht="14.25" customHeight="1">
      <c r="A796" s="25"/>
    </row>
    <row r="797" ht="14.25" customHeight="1">
      <c r="A797" s="25"/>
    </row>
    <row r="798" ht="14.25" customHeight="1">
      <c r="A798" s="25"/>
    </row>
    <row r="799" ht="14.25" customHeight="1">
      <c r="A799" s="25"/>
    </row>
    <row r="800" ht="14.25" customHeight="1">
      <c r="A800" s="25"/>
    </row>
    <row r="801" ht="14.25" customHeight="1">
      <c r="A801" s="25"/>
    </row>
    <row r="802" ht="14.25" customHeight="1">
      <c r="A802" s="25"/>
    </row>
    <row r="803" ht="14.25" customHeight="1">
      <c r="A803" s="25"/>
    </row>
    <row r="804" ht="14.25" customHeight="1">
      <c r="A804" s="25"/>
    </row>
    <row r="805" ht="14.25" customHeight="1">
      <c r="A805" s="25"/>
    </row>
    <row r="806" ht="14.25" customHeight="1">
      <c r="A806" s="25"/>
    </row>
    <row r="807" ht="14.25" customHeight="1">
      <c r="A807" s="25"/>
    </row>
    <row r="808" ht="14.25" customHeight="1">
      <c r="A808" s="25"/>
    </row>
    <row r="809" ht="14.25" customHeight="1">
      <c r="A809" s="25"/>
    </row>
    <row r="810" ht="14.25" customHeight="1">
      <c r="A810" s="25"/>
    </row>
    <row r="811" ht="14.25" customHeight="1">
      <c r="A811" s="25"/>
    </row>
    <row r="812" ht="14.25" customHeight="1">
      <c r="A812" s="25"/>
    </row>
    <row r="813" ht="14.25" customHeight="1">
      <c r="A813" s="25"/>
    </row>
    <row r="814" ht="14.25" customHeight="1">
      <c r="A814" s="25"/>
    </row>
    <row r="815" ht="14.25" customHeight="1">
      <c r="A815" s="25"/>
    </row>
    <row r="816" ht="14.25" customHeight="1">
      <c r="A816" s="25"/>
    </row>
    <row r="817" ht="14.25" customHeight="1">
      <c r="A817" s="25"/>
    </row>
    <row r="818" ht="14.25" customHeight="1">
      <c r="A818" s="25"/>
    </row>
    <row r="819" ht="14.25" customHeight="1">
      <c r="A819" s="25"/>
    </row>
    <row r="820" ht="14.25" customHeight="1">
      <c r="A820" s="25"/>
    </row>
    <row r="821" ht="14.25" customHeight="1">
      <c r="A821" s="25"/>
    </row>
    <row r="822" ht="14.25" customHeight="1">
      <c r="A822" s="25"/>
    </row>
    <row r="823" ht="14.25" customHeight="1">
      <c r="A823" s="25"/>
    </row>
    <row r="824" ht="14.25" customHeight="1">
      <c r="A824" s="25"/>
    </row>
    <row r="825" ht="14.25" customHeight="1">
      <c r="A825" s="25"/>
    </row>
    <row r="826" ht="14.25" customHeight="1">
      <c r="A826" s="25"/>
    </row>
    <row r="827" ht="14.25" customHeight="1">
      <c r="A827" s="25"/>
    </row>
    <row r="828" ht="14.25" customHeight="1">
      <c r="A828" s="25"/>
    </row>
    <row r="829" ht="14.25" customHeight="1">
      <c r="A829" s="25"/>
    </row>
    <row r="830" ht="14.25" customHeight="1">
      <c r="A830" s="25"/>
    </row>
    <row r="831" ht="14.25" customHeight="1">
      <c r="A831" s="25"/>
    </row>
    <row r="832" ht="14.25" customHeight="1">
      <c r="A832" s="25"/>
    </row>
    <row r="833" ht="14.25" customHeight="1">
      <c r="A833" s="25"/>
    </row>
    <row r="834" ht="14.25" customHeight="1">
      <c r="A834" s="25"/>
    </row>
    <row r="835" ht="14.25" customHeight="1">
      <c r="A835" s="25"/>
    </row>
    <row r="836" ht="14.25" customHeight="1">
      <c r="A836" s="25"/>
    </row>
    <row r="837" ht="14.25" customHeight="1">
      <c r="A837" s="25"/>
    </row>
    <row r="838" ht="14.25" customHeight="1">
      <c r="A838" s="25"/>
    </row>
    <row r="839" ht="14.25" customHeight="1">
      <c r="A839" s="25"/>
    </row>
    <row r="840" ht="14.25" customHeight="1">
      <c r="A840" s="25"/>
    </row>
    <row r="841" ht="14.25" customHeight="1">
      <c r="A841" s="25"/>
    </row>
    <row r="842" ht="14.25" customHeight="1">
      <c r="A842" s="25"/>
    </row>
    <row r="843" ht="14.25" customHeight="1">
      <c r="A843" s="25"/>
    </row>
    <row r="844" ht="14.25" customHeight="1">
      <c r="A844" s="25"/>
    </row>
    <row r="845" ht="14.25" customHeight="1">
      <c r="A845" s="25"/>
    </row>
    <row r="846" ht="14.25" customHeight="1">
      <c r="A846" s="25"/>
    </row>
    <row r="847" ht="14.25" customHeight="1">
      <c r="A847" s="25"/>
    </row>
    <row r="848" ht="14.25" customHeight="1">
      <c r="A848" s="25"/>
    </row>
    <row r="849" ht="14.25" customHeight="1">
      <c r="A849" s="25"/>
    </row>
    <row r="850" ht="14.25" customHeight="1">
      <c r="A850" s="25"/>
    </row>
    <row r="851" ht="14.25" customHeight="1">
      <c r="A851" s="25"/>
    </row>
    <row r="852" ht="14.25" customHeight="1">
      <c r="A852" s="25"/>
    </row>
    <row r="853" ht="14.25" customHeight="1">
      <c r="A853" s="25"/>
    </row>
    <row r="854" ht="14.25" customHeight="1">
      <c r="A854" s="25"/>
    </row>
    <row r="855" ht="14.25" customHeight="1">
      <c r="A855" s="25"/>
    </row>
    <row r="856" ht="14.25" customHeight="1">
      <c r="A856" s="25"/>
    </row>
    <row r="857" ht="14.25" customHeight="1">
      <c r="A857" s="25"/>
    </row>
    <row r="858" ht="14.25" customHeight="1">
      <c r="A858" s="25"/>
    </row>
    <row r="859" ht="14.25" customHeight="1">
      <c r="A859" s="25"/>
    </row>
    <row r="860" ht="14.25" customHeight="1">
      <c r="A860" s="25"/>
    </row>
    <row r="861" ht="14.25" customHeight="1">
      <c r="A861" s="25"/>
    </row>
    <row r="862" ht="14.25" customHeight="1">
      <c r="A862" s="25"/>
    </row>
    <row r="863" ht="14.25" customHeight="1">
      <c r="A863" s="25"/>
    </row>
    <row r="864" ht="14.25" customHeight="1">
      <c r="A864" s="25"/>
    </row>
    <row r="865" ht="14.25" customHeight="1">
      <c r="A865" s="25"/>
    </row>
    <row r="866" ht="14.25" customHeight="1">
      <c r="A866" s="25"/>
    </row>
    <row r="867" ht="14.25" customHeight="1">
      <c r="A867" s="25"/>
    </row>
    <row r="868" ht="14.25" customHeight="1">
      <c r="A868" s="25"/>
    </row>
    <row r="869" ht="14.25" customHeight="1">
      <c r="A869" s="25"/>
    </row>
    <row r="870" ht="14.25" customHeight="1">
      <c r="A870" s="25"/>
    </row>
    <row r="871" ht="14.25" customHeight="1">
      <c r="A871" s="25"/>
    </row>
    <row r="872" ht="14.25" customHeight="1">
      <c r="A872" s="25"/>
    </row>
    <row r="873" ht="14.25" customHeight="1">
      <c r="A873" s="25"/>
    </row>
    <row r="874" ht="14.25" customHeight="1">
      <c r="A874" s="25"/>
    </row>
    <row r="875" ht="14.25" customHeight="1">
      <c r="A875" s="25"/>
    </row>
    <row r="876" ht="14.25" customHeight="1">
      <c r="A876" s="25"/>
    </row>
    <row r="877" ht="14.25" customHeight="1">
      <c r="A877" s="25"/>
    </row>
    <row r="878" ht="14.25" customHeight="1">
      <c r="A878" s="25"/>
    </row>
    <row r="879" ht="14.25" customHeight="1">
      <c r="A879" s="25"/>
    </row>
    <row r="880" ht="14.25" customHeight="1">
      <c r="A880" s="25"/>
    </row>
    <row r="881" ht="14.25" customHeight="1">
      <c r="A881" s="25"/>
    </row>
    <row r="882" ht="14.25" customHeight="1">
      <c r="A882" s="25"/>
    </row>
    <row r="883" ht="14.25" customHeight="1">
      <c r="A883" s="25"/>
    </row>
    <row r="884" ht="14.25" customHeight="1">
      <c r="A884" s="25"/>
    </row>
    <row r="885" ht="14.25" customHeight="1">
      <c r="A885" s="25"/>
    </row>
    <row r="886" ht="14.25" customHeight="1">
      <c r="A886" s="25"/>
    </row>
    <row r="887" ht="14.25" customHeight="1">
      <c r="A887" s="25"/>
    </row>
    <row r="888" ht="14.25" customHeight="1">
      <c r="A888" s="25"/>
    </row>
    <row r="889" ht="14.25" customHeight="1">
      <c r="A889" s="25"/>
    </row>
    <row r="890" ht="14.25" customHeight="1">
      <c r="A890" s="25"/>
    </row>
    <row r="891" ht="14.25" customHeight="1">
      <c r="A891" s="25"/>
    </row>
    <row r="892" ht="14.25" customHeight="1">
      <c r="A892" s="25"/>
    </row>
    <row r="893" ht="14.25" customHeight="1">
      <c r="A893" s="25"/>
    </row>
    <row r="894" ht="14.25" customHeight="1">
      <c r="A894" s="25"/>
    </row>
    <row r="895" ht="14.25" customHeight="1">
      <c r="A895" s="25"/>
    </row>
    <row r="896" ht="14.25" customHeight="1">
      <c r="A896" s="25"/>
    </row>
    <row r="897" ht="14.25" customHeight="1">
      <c r="A897" s="25"/>
    </row>
    <row r="898" ht="14.25" customHeight="1">
      <c r="A898" s="25"/>
    </row>
    <row r="899" ht="14.25" customHeight="1">
      <c r="A899" s="25"/>
    </row>
    <row r="900" ht="14.25" customHeight="1">
      <c r="A900" s="25"/>
    </row>
    <row r="901" ht="14.25" customHeight="1">
      <c r="A901" s="25"/>
    </row>
    <row r="902" ht="14.25" customHeight="1">
      <c r="A902" s="25"/>
    </row>
    <row r="903" ht="14.25" customHeight="1">
      <c r="A903" s="25"/>
    </row>
    <row r="904" ht="14.25" customHeight="1">
      <c r="A904" s="25"/>
    </row>
    <row r="905" ht="14.25" customHeight="1">
      <c r="A905" s="25"/>
    </row>
    <row r="906" ht="14.25" customHeight="1">
      <c r="A906" s="25"/>
    </row>
    <row r="907" ht="14.25" customHeight="1">
      <c r="A907" s="25"/>
    </row>
    <row r="908" ht="14.25" customHeight="1">
      <c r="A908" s="25"/>
    </row>
    <row r="909" ht="14.25" customHeight="1">
      <c r="A909" s="25"/>
    </row>
    <row r="910" ht="14.25" customHeight="1">
      <c r="A910" s="25"/>
    </row>
    <row r="911" ht="14.25" customHeight="1">
      <c r="A911" s="25"/>
    </row>
    <row r="912" ht="14.25" customHeight="1">
      <c r="A912" s="25"/>
    </row>
    <row r="913" ht="14.25" customHeight="1">
      <c r="A913" s="25"/>
    </row>
    <row r="914" ht="14.25" customHeight="1">
      <c r="A914" s="25"/>
    </row>
    <row r="915" ht="14.25" customHeight="1">
      <c r="A915" s="25"/>
    </row>
    <row r="916" ht="14.25" customHeight="1">
      <c r="A916" s="25"/>
    </row>
    <row r="917" ht="14.25" customHeight="1">
      <c r="A917" s="25"/>
    </row>
    <row r="918" ht="14.25" customHeight="1">
      <c r="A918" s="25"/>
    </row>
    <row r="919" ht="14.25" customHeight="1">
      <c r="A919" s="25"/>
    </row>
    <row r="920" ht="14.25" customHeight="1">
      <c r="A920" s="25"/>
    </row>
    <row r="921" ht="14.25" customHeight="1">
      <c r="A921" s="25"/>
    </row>
    <row r="922" ht="14.25" customHeight="1">
      <c r="A922" s="25"/>
    </row>
    <row r="923" ht="14.25" customHeight="1">
      <c r="A923" s="25"/>
    </row>
    <row r="924" ht="14.25" customHeight="1">
      <c r="A924" s="25"/>
    </row>
    <row r="925" ht="14.25" customHeight="1">
      <c r="A925" s="25"/>
    </row>
    <row r="926" ht="14.25" customHeight="1">
      <c r="A926" s="25"/>
    </row>
    <row r="927" ht="14.25" customHeight="1">
      <c r="A927" s="25"/>
    </row>
    <row r="928" ht="14.25" customHeight="1">
      <c r="A928" s="25"/>
    </row>
    <row r="929" ht="14.25" customHeight="1">
      <c r="A929" s="25"/>
    </row>
    <row r="930" ht="14.25" customHeight="1">
      <c r="A930" s="25"/>
    </row>
    <row r="931" ht="14.25" customHeight="1">
      <c r="A931" s="25"/>
    </row>
    <row r="932" ht="14.25" customHeight="1">
      <c r="A932" s="25"/>
    </row>
    <row r="933" ht="14.25" customHeight="1">
      <c r="A933" s="25"/>
    </row>
    <row r="934" ht="14.25" customHeight="1">
      <c r="A934" s="25"/>
    </row>
    <row r="935" ht="14.25" customHeight="1">
      <c r="A935" s="25"/>
    </row>
    <row r="936" ht="14.25" customHeight="1">
      <c r="A936" s="25"/>
    </row>
    <row r="937" ht="14.25" customHeight="1">
      <c r="A937" s="25"/>
    </row>
    <row r="938" ht="14.25" customHeight="1">
      <c r="A938" s="25"/>
    </row>
    <row r="939" ht="14.25" customHeight="1">
      <c r="A939" s="25"/>
    </row>
    <row r="940" ht="14.25" customHeight="1">
      <c r="A940" s="25"/>
    </row>
    <row r="941" ht="14.25" customHeight="1">
      <c r="A941" s="25"/>
    </row>
    <row r="942" ht="14.25" customHeight="1">
      <c r="A942" s="25"/>
    </row>
    <row r="943" ht="14.25" customHeight="1">
      <c r="A943" s="25"/>
    </row>
    <row r="944" ht="14.25" customHeight="1">
      <c r="A944" s="25"/>
    </row>
    <row r="945" ht="14.25" customHeight="1">
      <c r="A945" s="25"/>
    </row>
    <row r="946" ht="14.25" customHeight="1">
      <c r="A946" s="25"/>
    </row>
    <row r="947" ht="14.25" customHeight="1">
      <c r="A947" s="25"/>
    </row>
    <row r="948" ht="14.25" customHeight="1">
      <c r="A948" s="25"/>
    </row>
    <row r="949" ht="14.25" customHeight="1">
      <c r="A949" s="25"/>
    </row>
    <row r="950" ht="14.25" customHeight="1">
      <c r="A950" s="25"/>
    </row>
    <row r="951" ht="14.25" customHeight="1">
      <c r="A951" s="25"/>
    </row>
    <row r="952" ht="14.25" customHeight="1">
      <c r="A952" s="25"/>
    </row>
    <row r="953" ht="14.25" customHeight="1">
      <c r="A953" s="25"/>
    </row>
    <row r="954" ht="14.25" customHeight="1">
      <c r="A954" s="25"/>
    </row>
    <row r="955" ht="14.25" customHeight="1">
      <c r="A955" s="25"/>
    </row>
    <row r="956" ht="14.25" customHeight="1">
      <c r="A956" s="25"/>
    </row>
    <row r="957" ht="14.25" customHeight="1">
      <c r="A957" s="25"/>
    </row>
    <row r="958" ht="14.25" customHeight="1">
      <c r="A958" s="25"/>
    </row>
    <row r="959" ht="14.25" customHeight="1">
      <c r="A959" s="25"/>
    </row>
    <row r="960" ht="14.25" customHeight="1">
      <c r="A960" s="25"/>
    </row>
    <row r="961" ht="14.25" customHeight="1">
      <c r="A961" s="25"/>
    </row>
    <row r="962" ht="14.25" customHeight="1">
      <c r="A962" s="25"/>
    </row>
    <row r="963" ht="14.25" customHeight="1">
      <c r="A963" s="25"/>
    </row>
    <row r="964" ht="14.25" customHeight="1">
      <c r="A964" s="25"/>
    </row>
    <row r="965" ht="14.25" customHeight="1">
      <c r="A965" s="25"/>
    </row>
    <row r="966" ht="14.25" customHeight="1">
      <c r="A966" s="25"/>
    </row>
    <row r="967" ht="14.25" customHeight="1">
      <c r="A967" s="25"/>
    </row>
    <row r="968" ht="14.25" customHeight="1">
      <c r="A968" s="25"/>
    </row>
    <row r="969" ht="14.25" customHeight="1">
      <c r="A969" s="25"/>
    </row>
    <row r="970" ht="14.25" customHeight="1">
      <c r="A970" s="25"/>
    </row>
    <row r="971" ht="14.25" customHeight="1">
      <c r="A971" s="25"/>
    </row>
    <row r="972" ht="14.25" customHeight="1">
      <c r="A972" s="25"/>
    </row>
    <row r="973" ht="14.25" customHeight="1">
      <c r="A973" s="25"/>
    </row>
    <row r="974" ht="14.25" customHeight="1">
      <c r="A974" s="25"/>
    </row>
    <row r="975" ht="14.25" customHeight="1">
      <c r="A975" s="25"/>
    </row>
    <row r="976" ht="14.25" customHeight="1">
      <c r="A976" s="25"/>
    </row>
    <row r="977" ht="14.25" customHeight="1">
      <c r="A977" s="25"/>
    </row>
    <row r="978" ht="14.25" customHeight="1">
      <c r="A978" s="25"/>
    </row>
    <row r="979" ht="14.25" customHeight="1">
      <c r="A979" s="25"/>
    </row>
    <row r="980" ht="14.25" customHeight="1">
      <c r="A980" s="25"/>
    </row>
    <row r="981" ht="14.25" customHeight="1">
      <c r="A981" s="25"/>
    </row>
    <row r="982" ht="14.25" customHeight="1">
      <c r="A982" s="25"/>
    </row>
    <row r="983" ht="14.25" customHeight="1">
      <c r="A983" s="25"/>
    </row>
    <row r="984" ht="14.25" customHeight="1">
      <c r="A984" s="25"/>
    </row>
    <row r="985" ht="14.25" customHeight="1">
      <c r="A985" s="25"/>
    </row>
    <row r="986" ht="14.25" customHeight="1">
      <c r="A986" s="25"/>
    </row>
    <row r="987" ht="14.25" customHeight="1">
      <c r="A987" s="25"/>
    </row>
    <row r="988" ht="14.25" customHeight="1">
      <c r="A988" s="25"/>
    </row>
    <row r="989" ht="14.25" customHeight="1">
      <c r="A989" s="25"/>
    </row>
    <row r="990" ht="14.25" customHeight="1">
      <c r="A990" s="25"/>
    </row>
    <row r="991" ht="14.25" customHeight="1">
      <c r="A991" s="25"/>
    </row>
    <row r="992" ht="14.25" customHeight="1">
      <c r="A992" s="25"/>
    </row>
    <row r="993" ht="14.25" customHeight="1">
      <c r="A993" s="25"/>
    </row>
    <row r="994" ht="14.25" customHeight="1">
      <c r="A994" s="25"/>
    </row>
    <row r="995" ht="14.25" customHeight="1">
      <c r="A995" s="25"/>
    </row>
    <row r="996" ht="14.25" customHeight="1">
      <c r="A996" s="25"/>
    </row>
    <row r="997" ht="14.25" customHeight="1">
      <c r="A997" s="25"/>
    </row>
    <row r="998" ht="14.25" customHeight="1">
      <c r="A998" s="25"/>
    </row>
    <row r="999" ht="14.25" customHeight="1">
      <c r="A999" s="25"/>
    </row>
    <row r="1000" ht="14.25" customHeight="1">
      <c r="A1000" s="25"/>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5"/>
    <col customWidth="1" min="2" max="2" width="18.88"/>
    <col customWidth="1" min="3" max="3" width="18.25"/>
    <col customWidth="1" min="4" max="4" width="18.38"/>
    <col customWidth="1" min="5" max="5" width="28.25"/>
    <col customWidth="1" min="6" max="6" width="28.75"/>
    <col customWidth="1" min="7" max="26" width="7.63"/>
  </cols>
  <sheetData>
    <row r="1" ht="14.25" customHeight="1">
      <c r="A1" s="27" t="s">
        <v>8</v>
      </c>
      <c r="B1" s="24" t="s">
        <v>83</v>
      </c>
      <c r="C1" s="24" t="s">
        <v>85</v>
      </c>
      <c r="D1" s="24" t="s">
        <v>87</v>
      </c>
      <c r="E1" s="24" t="s">
        <v>89</v>
      </c>
      <c r="F1" s="24" t="s">
        <v>91</v>
      </c>
      <c r="G1" s="24"/>
      <c r="H1" s="24"/>
      <c r="I1" s="24"/>
      <c r="J1" s="24"/>
      <c r="K1" s="24"/>
      <c r="L1" s="24"/>
      <c r="M1" s="24"/>
      <c r="N1" s="24"/>
      <c r="O1" s="24"/>
      <c r="P1" s="24"/>
      <c r="Q1" s="24"/>
      <c r="R1" s="24"/>
      <c r="S1" s="24"/>
      <c r="T1" s="24"/>
      <c r="U1" s="24"/>
      <c r="V1" s="24"/>
      <c r="W1" s="24"/>
      <c r="X1" s="24"/>
      <c r="Y1" s="24"/>
      <c r="Z1" s="24"/>
    </row>
    <row r="2" ht="14.25" customHeight="1">
      <c r="A2" s="25">
        <v>44062.0</v>
      </c>
      <c r="B2" s="26" t="s">
        <v>376</v>
      </c>
      <c r="C2" s="26">
        <v>0.0</v>
      </c>
      <c r="D2" s="26">
        <v>1579.0</v>
      </c>
      <c r="E2" s="26">
        <v>2.0</v>
      </c>
      <c r="F2" s="26">
        <v>164.0</v>
      </c>
    </row>
    <row r="3" ht="14.25" customHeight="1">
      <c r="A3" s="25">
        <v>44062.0</v>
      </c>
      <c r="B3" s="26" t="s">
        <v>377</v>
      </c>
      <c r="C3" s="26">
        <v>1.0</v>
      </c>
      <c r="D3" s="26">
        <v>632.0</v>
      </c>
      <c r="E3" s="26">
        <v>0.0</v>
      </c>
      <c r="F3" s="26">
        <v>46.0</v>
      </c>
    </row>
    <row r="4" ht="14.25" customHeight="1">
      <c r="A4" s="25">
        <v>44062.0</v>
      </c>
      <c r="B4" s="26" t="s">
        <v>378</v>
      </c>
      <c r="C4" s="26">
        <v>12.0</v>
      </c>
      <c r="D4" s="26">
        <v>8864.0</v>
      </c>
      <c r="E4" s="26">
        <v>0.0</v>
      </c>
      <c r="F4" s="26">
        <v>644.0</v>
      </c>
    </row>
    <row r="5" ht="14.25" customHeight="1">
      <c r="A5" s="25">
        <v>44062.0</v>
      </c>
      <c r="B5" s="26" t="s">
        <v>379</v>
      </c>
      <c r="C5" s="26">
        <v>0.0</v>
      </c>
      <c r="D5" s="26">
        <v>50.0</v>
      </c>
    </row>
    <row r="6" ht="14.25" customHeight="1">
      <c r="A6" s="25">
        <v>44062.0</v>
      </c>
      <c r="B6" s="26" t="s">
        <v>380</v>
      </c>
      <c r="C6" s="26">
        <v>56.0</v>
      </c>
      <c r="D6" s="26">
        <v>17435.0</v>
      </c>
      <c r="E6" s="26">
        <v>1.0</v>
      </c>
      <c r="F6" s="26">
        <v>1205.0</v>
      </c>
    </row>
    <row r="7" ht="14.25" customHeight="1">
      <c r="A7" s="25">
        <v>44062.0</v>
      </c>
      <c r="B7" s="26" t="s">
        <v>381</v>
      </c>
      <c r="C7" s="26">
        <v>0.0</v>
      </c>
      <c r="D7" s="26">
        <v>375.0</v>
      </c>
      <c r="E7" s="26">
        <v>0.0</v>
      </c>
      <c r="F7" s="26">
        <v>61.0</v>
      </c>
    </row>
    <row r="8" ht="14.25" customHeight="1">
      <c r="A8" s="25">
        <v>44062.0</v>
      </c>
      <c r="B8" s="26" t="s">
        <v>382</v>
      </c>
      <c r="C8" s="26">
        <v>12.0</v>
      </c>
      <c r="D8" s="26">
        <v>7482.0</v>
      </c>
      <c r="E8" s="26">
        <v>3.0</v>
      </c>
      <c r="F8" s="26">
        <v>729.0</v>
      </c>
    </row>
    <row r="9" ht="14.25" customHeight="1">
      <c r="A9" s="25">
        <v>44062.0</v>
      </c>
      <c r="B9" s="26" t="s">
        <v>383</v>
      </c>
      <c r="C9" s="26">
        <v>9.0</v>
      </c>
      <c r="D9" s="26">
        <v>1107.0</v>
      </c>
      <c r="E9" s="26">
        <v>0.0</v>
      </c>
      <c r="F9" s="26">
        <v>131.0</v>
      </c>
    </row>
    <row r="10" ht="14.25" customHeight="1">
      <c r="A10" s="25">
        <v>44062.0</v>
      </c>
      <c r="B10" s="26" t="s">
        <v>384</v>
      </c>
      <c r="C10" s="26">
        <v>42.0</v>
      </c>
      <c r="D10" s="26">
        <v>24538.0</v>
      </c>
      <c r="E10" s="26">
        <v>10.0</v>
      </c>
      <c r="F10" s="26">
        <v>2034.0</v>
      </c>
    </row>
    <row r="11" ht="14.25" customHeight="1">
      <c r="A11" s="25">
        <v>44062.0</v>
      </c>
      <c r="B11" s="26" t="s">
        <v>385</v>
      </c>
      <c r="C11" s="26">
        <v>0.0</v>
      </c>
      <c r="D11" s="26">
        <v>34.0</v>
      </c>
    </row>
    <row r="12" ht="14.25" customHeight="1">
      <c r="A12" s="25">
        <v>44062.0</v>
      </c>
      <c r="B12" s="26" t="s">
        <v>386</v>
      </c>
      <c r="C12" s="26">
        <v>23.0</v>
      </c>
      <c r="D12" s="26">
        <v>9293.0</v>
      </c>
      <c r="E12" s="26">
        <v>2.0</v>
      </c>
      <c r="F12" s="26">
        <v>1004.0</v>
      </c>
    </row>
    <row r="13" ht="14.25" customHeight="1">
      <c r="A13" s="25">
        <v>44062.0</v>
      </c>
      <c r="B13" s="26" t="s">
        <v>387</v>
      </c>
      <c r="C13" s="26">
        <v>17.0</v>
      </c>
      <c r="D13" s="26">
        <v>8881.0</v>
      </c>
      <c r="E13" s="26">
        <v>0.0</v>
      </c>
      <c r="F13" s="26">
        <v>730.0</v>
      </c>
    </row>
    <row r="14" ht="14.25" customHeight="1">
      <c r="A14" s="25">
        <v>44062.0</v>
      </c>
      <c r="B14" s="26" t="s">
        <v>388</v>
      </c>
      <c r="C14" s="26">
        <v>70.0</v>
      </c>
      <c r="D14" s="26">
        <v>21393.0</v>
      </c>
      <c r="E14" s="26">
        <v>4.0</v>
      </c>
      <c r="F14" s="26">
        <v>1090.0</v>
      </c>
    </row>
    <row r="15" ht="14.25" customHeight="1">
      <c r="A15" s="25">
        <v>44062.0</v>
      </c>
      <c r="B15" s="26" t="s">
        <v>389</v>
      </c>
      <c r="C15" s="26">
        <v>18.0</v>
      </c>
      <c r="D15" s="26">
        <v>13107.0</v>
      </c>
      <c r="E15" s="26">
        <v>6.0</v>
      </c>
      <c r="F15" s="26">
        <v>1032.0</v>
      </c>
    </row>
    <row r="16" ht="14.25" customHeight="1">
      <c r="A16" s="25">
        <v>44062.0</v>
      </c>
      <c r="B16" s="26" t="s">
        <v>374</v>
      </c>
      <c r="C16" s="26">
        <v>4.0</v>
      </c>
      <c r="D16" s="26">
        <v>278.0</v>
      </c>
      <c r="E16" s="26">
        <v>0.0</v>
      </c>
      <c r="F16" s="26">
        <v>5.0</v>
      </c>
    </row>
    <row r="17" ht="14.25" customHeight="1">
      <c r="A17" s="25">
        <v>44062.0</v>
      </c>
      <c r="B17" s="26" t="s">
        <v>390</v>
      </c>
      <c r="E17" s="26">
        <v>0.0</v>
      </c>
      <c r="F17" s="26">
        <v>1.0</v>
      </c>
    </row>
    <row r="18" ht="14.25" customHeight="1">
      <c r="A18" s="25">
        <v>44063.0</v>
      </c>
      <c r="B18" s="26" t="s">
        <v>376</v>
      </c>
      <c r="C18" s="26">
        <v>3.0</v>
      </c>
      <c r="D18" s="26">
        <v>1582.0</v>
      </c>
      <c r="E18" s="26">
        <v>0.0</v>
      </c>
      <c r="F18" s="26">
        <v>164.0</v>
      </c>
    </row>
    <row r="19" ht="14.25" customHeight="1">
      <c r="A19" s="25">
        <v>44063.0</v>
      </c>
      <c r="B19" s="26" t="s">
        <v>377</v>
      </c>
      <c r="C19" s="26">
        <v>1.0</v>
      </c>
      <c r="D19" s="26">
        <v>633.0</v>
      </c>
      <c r="E19" s="26">
        <v>0.0</v>
      </c>
      <c r="F19" s="26">
        <v>46.0</v>
      </c>
    </row>
    <row r="20" ht="14.25" customHeight="1">
      <c r="A20" s="25">
        <v>44063.0</v>
      </c>
      <c r="B20" s="26" t="s">
        <v>378</v>
      </c>
      <c r="C20" s="26">
        <v>15.0</v>
      </c>
      <c r="D20" s="26">
        <v>8879.0</v>
      </c>
      <c r="E20" s="26">
        <v>1.0</v>
      </c>
      <c r="F20" s="26">
        <v>645.0</v>
      </c>
    </row>
    <row r="21" ht="14.25" customHeight="1">
      <c r="A21" s="25">
        <v>44063.0</v>
      </c>
      <c r="B21" s="26" t="s">
        <v>379</v>
      </c>
      <c r="C21" s="26">
        <v>1.0</v>
      </c>
      <c r="D21" s="26">
        <v>51.0</v>
      </c>
    </row>
    <row r="22" ht="14.25" customHeight="1">
      <c r="A22" s="25">
        <v>44063.0</v>
      </c>
      <c r="B22" s="26" t="s">
        <v>380</v>
      </c>
      <c r="C22" s="26">
        <v>52.0</v>
      </c>
      <c r="D22" s="26">
        <v>17487.0</v>
      </c>
      <c r="E22" s="26">
        <v>2.0</v>
      </c>
      <c r="F22" s="26">
        <v>1207.0</v>
      </c>
    </row>
    <row r="23" ht="14.25" customHeight="1">
      <c r="A23" s="25">
        <v>44063.0</v>
      </c>
      <c r="B23" s="26" t="s">
        <v>381</v>
      </c>
      <c r="C23" s="26">
        <v>2.0</v>
      </c>
      <c r="D23" s="26">
        <v>377.0</v>
      </c>
      <c r="E23" s="26">
        <v>0.0</v>
      </c>
      <c r="F23" s="26">
        <v>61.0</v>
      </c>
    </row>
    <row r="24" ht="14.25" customHeight="1">
      <c r="A24" s="25">
        <v>44063.0</v>
      </c>
      <c r="B24" s="26" t="s">
        <v>382</v>
      </c>
      <c r="C24" s="26">
        <v>23.0</v>
      </c>
      <c r="D24" s="26">
        <v>7505.0</v>
      </c>
      <c r="E24" s="26">
        <v>3.0</v>
      </c>
      <c r="F24" s="26">
        <v>732.0</v>
      </c>
    </row>
    <row r="25" ht="14.25" customHeight="1">
      <c r="A25" s="25">
        <v>44063.0</v>
      </c>
      <c r="B25" s="26" t="s">
        <v>383</v>
      </c>
      <c r="C25" s="26">
        <v>3.0</v>
      </c>
      <c r="D25" s="26">
        <v>1110.0</v>
      </c>
      <c r="E25" s="26">
        <v>0.0</v>
      </c>
      <c r="F25" s="26">
        <v>131.0</v>
      </c>
    </row>
    <row r="26" ht="14.25" customHeight="1">
      <c r="A26" s="25">
        <v>44063.0</v>
      </c>
      <c r="B26" s="26" t="s">
        <v>384</v>
      </c>
      <c r="C26" s="26">
        <v>58.0</v>
      </c>
      <c r="D26" s="26">
        <v>24596.0</v>
      </c>
      <c r="E26" s="26">
        <v>2.0</v>
      </c>
      <c r="F26" s="26">
        <v>2036.0</v>
      </c>
    </row>
    <row r="27" ht="14.25" customHeight="1">
      <c r="A27" s="25">
        <v>44063.0</v>
      </c>
      <c r="B27" s="26" t="s">
        <v>385</v>
      </c>
      <c r="C27" s="26">
        <v>0.0</v>
      </c>
      <c r="D27" s="26">
        <v>34.0</v>
      </c>
    </row>
    <row r="28" ht="14.25" customHeight="1">
      <c r="A28" s="25">
        <v>44063.0</v>
      </c>
      <c r="B28" s="26" t="s">
        <v>386</v>
      </c>
      <c r="C28" s="26">
        <v>18.0</v>
      </c>
      <c r="D28" s="26">
        <v>9311.0</v>
      </c>
      <c r="E28" s="26">
        <v>0.0</v>
      </c>
      <c r="F28" s="26">
        <v>1004.0</v>
      </c>
    </row>
    <row r="29" ht="14.25" customHeight="1">
      <c r="A29" s="25">
        <v>44063.0</v>
      </c>
      <c r="B29" s="26" t="s">
        <v>387</v>
      </c>
      <c r="C29" s="26">
        <v>8.0</v>
      </c>
      <c r="D29" s="26">
        <v>8889.0</v>
      </c>
      <c r="E29" s="26">
        <v>1.0</v>
      </c>
      <c r="F29" s="26">
        <v>731.0</v>
      </c>
    </row>
    <row r="30" ht="14.25" customHeight="1">
      <c r="A30" s="25">
        <v>44063.0</v>
      </c>
      <c r="B30" s="26" t="s">
        <v>388</v>
      </c>
      <c r="C30" s="26">
        <v>66.0</v>
      </c>
      <c r="D30" s="26">
        <v>21459.0</v>
      </c>
      <c r="E30" s="26">
        <v>1.0</v>
      </c>
      <c r="F30" s="26">
        <v>1091.0</v>
      </c>
    </row>
    <row r="31" ht="14.25" customHeight="1">
      <c r="A31" s="25">
        <v>44063.0</v>
      </c>
      <c r="B31" s="26" t="s">
        <v>389</v>
      </c>
      <c r="C31" s="26">
        <v>24.0</v>
      </c>
      <c r="D31" s="26">
        <v>13131.0</v>
      </c>
      <c r="E31" s="26">
        <v>2.0</v>
      </c>
      <c r="F31" s="26">
        <v>1034.0</v>
      </c>
    </row>
    <row r="32" ht="14.25" customHeight="1">
      <c r="A32" s="25">
        <v>44063.0</v>
      </c>
      <c r="B32" s="26" t="s">
        <v>374</v>
      </c>
      <c r="C32" s="26">
        <v>0.0</v>
      </c>
      <c r="D32" s="26">
        <v>266.0</v>
      </c>
      <c r="E32" s="26">
        <v>0.0</v>
      </c>
      <c r="F32" s="26">
        <v>5.0</v>
      </c>
    </row>
    <row r="33" ht="14.25" customHeight="1">
      <c r="A33" s="25">
        <v>44063.0</v>
      </c>
      <c r="B33" s="26" t="s">
        <v>390</v>
      </c>
      <c r="E33" s="26">
        <v>0.0</v>
      </c>
      <c r="F33" s="26">
        <v>1.0</v>
      </c>
    </row>
    <row r="34" ht="14.25" customHeight="1">
      <c r="A34" s="25">
        <v>44064.0</v>
      </c>
      <c r="B34" s="26" t="s">
        <v>376</v>
      </c>
      <c r="C34" s="26">
        <v>2.0</v>
      </c>
      <c r="D34" s="26">
        <v>1584.0</v>
      </c>
      <c r="E34" s="26">
        <v>0.0</v>
      </c>
      <c r="F34" s="26">
        <v>164.0</v>
      </c>
    </row>
    <row r="35" ht="14.25" customHeight="1">
      <c r="A35" s="25">
        <v>44064.0</v>
      </c>
      <c r="B35" s="26" t="s">
        <v>377</v>
      </c>
      <c r="C35" s="26">
        <v>1.0</v>
      </c>
      <c r="D35" s="26">
        <v>634.0</v>
      </c>
      <c r="E35" s="26">
        <v>0.0</v>
      </c>
      <c r="F35" s="26">
        <v>46.0</v>
      </c>
    </row>
    <row r="36" ht="14.25" customHeight="1">
      <c r="A36" s="25">
        <v>44064.0</v>
      </c>
      <c r="B36" s="26" t="s">
        <v>378</v>
      </c>
      <c r="C36" s="26">
        <v>36.0</v>
      </c>
      <c r="D36" s="26">
        <v>8915.0</v>
      </c>
      <c r="E36" s="26">
        <v>4.0</v>
      </c>
      <c r="F36" s="26">
        <v>649.0</v>
      </c>
    </row>
    <row r="37" ht="14.25" customHeight="1">
      <c r="A37" s="25">
        <v>44064.0</v>
      </c>
      <c r="B37" s="26" t="s">
        <v>379</v>
      </c>
      <c r="C37" s="26">
        <v>0.0</v>
      </c>
      <c r="D37" s="26">
        <v>51.0</v>
      </c>
    </row>
    <row r="38" ht="14.25" customHeight="1">
      <c r="A38" s="25">
        <v>44064.0</v>
      </c>
      <c r="B38" s="26" t="s">
        <v>380</v>
      </c>
      <c r="C38" s="26">
        <v>63.0</v>
      </c>
      <c r="D38" s="26">
        <v>17550.0</v>
      </c>
      <c r="E38" s="26">
        <v>3.0</v>
      </c>
      <c r="F38" s="26">
        <v>1210.0</v>
      </c>
    </row>
    <row r="39" ht="14.25" customHeight="1">
      <c r="A39" s="25">
        <v>44064.0</v>
      </c>
      <c r="B39" s="26" t="s">
        <v>381</v>
      </c>
      <c r="C39" s="26">
        <v>3.0</v>
      </c>
      <c r="D39" s="26">
        <v>380.0</v>
      </c>
      <c r="E39" s="26">
        <v>0.0</v>
      </c>
      <c r="F39" s="26">
        <v>61.0</v>
      </c>
    </row>
    <row r="40" ht="14.25" customHeight="1">
      <c r="A40" s="25">
        <v>44064.0</v>
      </c>
      <c r="B40" s="26" t="s">
        <v>382</v>
      </c>
      <c r="C40" s="26">
        <v>12.0</v>
      </c>
      <c r="D40" s="26">
        <v>7517.0</v>
      </c>
      <c r="E40" s="26">
        <v>0.0</v>
      </c>
      <c r="F40" s="26">
        <v>732.0</v>
      </c>
    </row>
    <row r="41" ht="14.25" customHeight="1">
      <c r="A41" s="25">
        <v>44064.0</v>
      </c>
      <c r="B41" s="26" t="s">
        <v>383</v>
      </c>
      <c r="C41" s="26">
        <v>6.0</v>
      </c>
      <c r="D41" s="26">
        <v>1116.0</v>
      </c>
      <c r="E41" s="26">
        <v>2.0</v>
      </c>
      <c r="F41" s="26">
        <v>133.0</v>
      </c>
    </row>
    <row r="42" ht="14.25" customHeight="1">
      <c r="A42" s="25">
        <v>44064.0</v>
      </c>
      <c r="B42" s="26" t="s">
        <v>384</v>
      </c>
      <c r="C42" s="26">
        <v>75.0</v>
      </c>
      <c r="D42" s="26">
        <v>24671.0</v>
      </c>
      <c r="E42" s="26">
        <v>2.0</v>
      </c>
      <c r="F42" s="26">
        <v>2038.0</v>
      </c>
    </row>
    <row r="43" ht="14.25" customHeight="1">
      <c r="A43" s="25">
        <v>44064.0</v>
      </c>
      <c r="B43" s="26" t="s">
        <v>385</v>
      </c>
      <c r="C43" s="26">
        <v>0.0</v>
      </c>
      <c r="D43" s="26">
        <v>34.0</v>
      </c>
    </row>
    <row r="44" ht="14.25" customHeight="1">
      <c r="A44" s="25">
        <v>44064.0</v>
      </c>
      <c r="B44" s="26" t="s">
        <v>386</v>
      </c>
      <c r="C44" s="26">
        <v>29.0</v>
      </c>
      <c r="D44" s="26">
        <v>9340.0</v>
      </c>
      <c r="E44" s="26">
        <v>0.0</v>
      </c>
      <c r="F44" s="26">
        <v>1004.0</v>
      </c>
    </row>
    <row r="45" ht="14.25" customHeight="1">
      <c r="A45" s="25">
        <v>44064.0</v>
      </c>
      <c r="B45" s="26" t="s">
        <v>387</v>
      </c>
      <c r="C45" s="26">
        <v>23.0</v>
      </c>
      <c r="D45" s="26">
        <v>8912.0</v>
      </c>
      <c r="E45" s="26">
        <v>1.0</v>
      </c>
      <c r="F45" s="26">
        <v>732.0</v>
      </c>
    </row>
    <row r="46" ht="14.25" customHeight="1">
      <c r="A46" s="25">
        <v>44064.0</v>
      </c>
      <c r="B46" s="26" t="s">
        <v>388</v>
      </c>
      <c r="C46" s="26">
        <v>117.0</v>
      </c>
      <c r="D46" s="26">
        <v>21576.0</v>
      </c>
      <c r="E46" s="26">
        <v>1.0</v>
      </c>
      <c r="F46" s="26">
        <v>1092.0</v>
      </c>
    </row>
    <row r="47" ht="14.25" customHeight="1">
      <c r="A47" s="25">
        <v>44064.0</v>
      </c>
      <c r="B47" s="26" t="s">
        <v>389</v>
      </c>
      <c r="C47" s="26">
        <v>51.0</v>
      </c>
      <c r="D47" s="26">
        <v>13182.0</v>
      </c>
      <c r="E47" s="26">
        <v>0.0</v>
      </c>
      <c r="F47" s="26">
        <v>1034.0</v>
      </c>
    </row>
    <row r="48" ht="14.25" customHeight="1">
      <c r="A48" s="25">
        <v>44064.0</v>
      </c>
      <c r="B48" s="26" t="s">
        <v>374</v>
      </c>
      <c r="C48" s="26">
        <v>13.0</v>
      </c>
      <c r="D48" s="26">
        <v>279.0</v>
      </c>
      <c r="E48" s="26">
        <v>0.0</v>
      </c>
      <c r="F48" s="26">
        <v>5.0</v>
      </c>
    </row>
    <row r="49" ht="14.25" customHeight="1">
      <c r="A49" s="25">
        <v>44064.0</v>
      </c>
      <c r="B49" s="26" t="s">
        <v>390</v>
      </c>
      <c r="E49" s="26">
        <v>0.0</v>
      </c>
      <c r="F49" s="26">
        <v>1.0</v>
      </c>
    </row>
    <row r="50" ht="14.25" customHeight="1">
      <c r="A50" s="25">
        <v>44065.0</v>
      </c>
      <c r="B50" s="26" t="s">
        <v>376</v>
      </c>
      <c r="C50" s="26">
        <v>0.0</v>
      </c>
      <c r="D50" s="26">
        <v>1583.0</v>
      </c>
      <c r="E50" s="26">
        <v>0.0</v>
      </c>
      <c r="F50" s="26">
        <v>164.0</v>
      </c>
    </row>
    <row r="51" ht="14.25" customHeight="1">
      <c r="A51" s="25">
        <v>44065.0</v>
      </c>
      <c r="B51" s="26" t="s">
        <v>377</v>
      </c>
      <c r="C51" s="26">
        <v>0.0</v>
      </c>
      <c r="D51" s="26">
        <v>633.0</v>
      </c>
      <c r="E51" s="26">
        <v>0.0</v>
      </c>
      <c r="F51" s="26">
        <v>46.0</v>
      </c>
    </row>
    <row r="52" ht="14.25" customHeight="1">
      <c r="A52" s="25">
        <v>44065.0</v>
      </c>
      <c r="B52" s="26" t="s">
        <v>378</v>
      </c>
      <c r="C52" s="26">
        <v>4.0</v>
      </c>
      <c r="D52" s="26">
        <v>8919.0</v>
      </c>
      <c r="E52" s="26">
        <v>1.0</v>
      </c>
      <c r="F52" s="26">
        <v>650.0</v>
      </c>
    </row>
    <row r="53" ht="14.25" customHeight="1">
      <c r="A53" s="25">
        <v>44065.0</v>
      </c>
      <c r="B53" s="26" t="s">
        <v>379</v>
      </c>
      <c r="C53" s="26">
        <v>0.0</v>
      </c>
      <c r="D53" s="26">
        <v>51.0</v>
      </c>
    </row>
    <row r="54" ht="14.25" customHeight="1">
      <c r="A54" s="25">
        <v>44065.0</v>
      </c>
      <c r="B54" s="26" t="s">
        <v>380</v>
      </c>
      <c r="C54" s="26">
        <v>24.0</v>
      </c>
      <c r="D54" s="26">
        <v>17574.0</v>
      </c>
      <c r="E54" s="26">
        <v>5.0</v>
      </c>
      <c r="F54" s="26">
        <v>1215.0</v>
      </c>
    </row>
    <row r="55" ht="14.25" customHeight="1">
      <c r="A55" s="25">
        <v>44065.0</v>
      </c>
      <c r="B55" s="26" t="s">
        <v>381</v>
      </c>
      <c r="C55" s="26">
        <v>0.0</v>
      </c>
      <c r="D55" s="26">
        <v>380.0</v>
      </c>
      <c r="E55" s="26">
        <v>0.0</v>
      </c>
      <c r="F55" s="26">
        <v>61.0</v>
      </c>
    </row>
    <row r="56" ht="14.25" customHeight="1">
      <c r="A56" s="25">
        <v>44065.0</v>
      </c>
      <c r="B56" s="26" t="s">
        <v>382</v>
      </c>
      <c r="C56" s="26">
        <v>4.0</v>
      </c>
      <c r="D56" s="26">
        <v>7521.0</v>
      </c>
      <c r="E56" s="26">
        <v>2.0</v>
      </c>
      <c r="F56" s="26">
        <v>734.0</v>
      </c>
    </row>
    <row r="57" ht="14.25" customHeight="1">
      <c r="A57" s="25">
        <v>44065.0</v>
      </c>
      <c r="B57" s="26" t="s">
        <v>383</v>
      </c>
      <c r="C57" s="26">
        <v>0.0</v>
      </c>
      <c r="D57" s="26">
        <v>1116.0</v>
      </c>
      <c r="E57" s="26">
        <v>0.0</v>
      </c>
      <c r="F57" s="26">
        <v>133.0</v>
      </c>
    </row>
    <row r="58" ht="14.25" customHeight="1">
      <c r="A58" s="25">
        <v>44065.0</v>
      </c>
      <c r="B58" s="26" t="s">
        <v>384</v>
      </c>
      <c r="C58" s="26">
        <v>27.0</v>
      </c>
      <c r="D58" s="26">
        <v>24698.0</v>
      </c>
      <c r="E58" s="26">
        <v>5.0</v>
      </c>
      <c r="F58" s="26">
        <v>2043.0</v>
      </c>
    </row>
    <row r="59" ht="14.25" customHeight="1">
      <c r="A59" s="25">
        <v>44065.0</v>
      </c>
      <c r="B59" s="26" t="s">
        <v>385</v>
      </c>
      <c r="C59" s="26">
        <v>1.0</v>
      </c>
      <c r="D59" s="26">
        <v>35.0</v>
      </c>
    </row>
    <row r="60" ht="14.25" customHeight="1">
      <c r="A60" s="25">
        <v>44065.0</v>
      </c>
      <c r="B60" s="26" t="s">
        <v>386</v>
      </c>
      <c r="C60" s="26">
        <v>2.0</v>
      </c>
      <c r="D60" s="26">
        <v>9342.0</v>
      </c>
      <c r="E60" s="26">
        <v>0.0</v>
      </c>
      <c r="F60" s="26">
        <v>1004.0</v>
      </c>
    </row>
    <row r="61" ht="14.25" customHeight="1">
      <c r="A61" s="25">
        <v>44065.0</v>
      </c>
      <c r="B61" s="26" t="s">
        <v>387</v>
      </c>
      <c r="C61" s="26">
        <v>3.0</v>
      </c>
      <c r="D61" s="26">
        <v>8915.0</v>
      </c>
      <c r="E61" s="26">
        <v>4.0</v>
      </c>
      <c r="F61" s="26">
        <v>736.0</v>
      </c>
    </row>
    <row r="62" ht="14.25" customHeight="1">
      <c r="A62" s="25">
        <v>44065.0</v>
      </c>
      <c r="B62" s="26" t="s">
        <v>388</v>
      </c>
      <c r="C62" s="26">
        <v>12.0</v>
      </c>
      <c r="D62" s="26">
        <v>21588.0</v>
      </c>
      <c r="E62" s="26">
        <v>1.0</v>
      </c>
      <c r="F62" s="26">
        <v>1093.0</v>
      </c>
    </row>
    <row r="63" ht="14.25" customHeight="1">
      <c r="A63" s="25">
        <v>44065.0</v>
      </c>
      <c r="B63" s="26" t="s">
        <v>389</v>
      </c>
      <c r="C63" s="26">
        <v>14.0</v>
      </c>
      <c r="D63" s="26">
        <v>13196.0</v>
      </c>
      <c r="E63" s="26">
        <v>2.0</v>
      </c>
      <c r="F63" s="26">
        <v>1036.0</v>
      </c>
    </row>
    <row r="64" ht="14.25" customHeight="1">
      <c r="A64" s="25">
        <v>44065.0</v>
      </c>
      <c r="B64" s="26" t="s">
        <v>374</v>
      </c>
      <c r="C64" s="26">
        <v>20.0</v>
      </c>
      <c r="D64" s="26">
        <v>299.0</v>
      </c>
      <c r="E64" s="26">
        <v>0.0</v>
      </c>
      <c r="F64" s="26">
        <v>5.0</v>
      </c>
    </row>
    <row r="65" ht="14.25" customHeight="1">
      <c r="A65" s="25">
        <v>44065.0</v>
      </c>
      <c r="B65" s="26" t="s">
        <v>390</v>
      </c>
      <c r="E65" s="26">
        <v>0.0</v>
      </c>
      <c r="F65" s="26">
        <v>1.0</v>
      </c>
    </row>
    <row r="66" ht="14.25" customHeight="1">
      <c r="A66" s="25">
        <v>44067.0</v>
      </c>
      <c r="B66" s="26" t="s">
        <v>376</v>
      </c>
      <c r="C66" s="26">
        <v>2.0</v>
      </c>
      <c r="D66" s="26">
        <v>1585.0</v>
      </c>
      <c r="E66" s="26">
        <v>0.0</v>
      </c>
      <c r="F66" s="26">
        <v>164.0</v>
      </c>
    </row>
    <row r="67" ht="14.25" customHeight="1">
      <c r="A67" s="25">
        <v>44067.0</v>
      </c>
      <c r="B67" s="26" t="s">
        <v>377</v>
      </c>
      <c r="C67" s="26">
        <v>8.0</v>
      </c>
      <c r="D67" s="26">
        <v>641.0</v>
      </c>
      <c r="E67" s="26">
        <v>0.0</v>
      </c>
      <c r="F67" s="26">
        <v>46.0</v>
      </c>
    </row>
    <row r="68" ht="14.25" customHeight="1">
      <c r="A68" s="25">
        <v>44067.0</v>
      </c>
      <c r="B68" s="26" t="s">
        <v>378</v>
      </c>
      <c r="C68" s="26">
        <v>35.0</v>
      </c>
      <c r="D68" s="26">
        <v>8954.0</v>
      </c>
      <c r="E68" s="26">
        <v>0.0</v>
      </c>
      <c r="F68" s="26">
        <v>650.0</v>
      </c>
    </row>
    <row r="69" ht="14.25" customHeight="1">
      <c r="A69" s="25">
        <v>44067.0</v>
      </c>
      <c r="B69" s="26" t="s">
        <v>379</v>
      </c>
      <c r="C69" s="26">
        <v>0.0</v>
      </c>
      <c r="D69" s="26">
        <v>51.0</v>
      </c>
    </row>
    <row r="70" ht="14.25" customHeight="1">
      <c r="A70" s="25">
        <v>44067.0</v>
      </c>
      <c r="B70" s="26" t="s">
        <v>380</v>
      </c>
      <c r="C70" s="26">
        <v>80.0</v>
      </c>
      <c r="D70" s="26">
        <v>17654.0</v>
      </c>
      <c r="E70" s="26">
        <v>5.0</v>
      </c>
      <c r="F70" s="26">
        <v>1220.0</v>
      </c>
    </row>
    <row r="71" ht="14.25" customHeight="1">
      <c r="A71" s="25">
        <v>44067.0</v>
      </c>
      <c r="B71" s="26" t="s">
        <v>381</v>
      </c>
      <c r="C71" s="26">
        <v>1.0</v>
      </c>
      <c r="D71" s="26">
        <v>381.0</v>
      </c>
      <c r="E71" s="26">
        <v>0.0</v>
      </c>
      <c r="F71" s="26">
        <v>61.0</v>
      </c>
    </row>
    <row r="72" ht="14.25" customHeight="1">
      <c r="A72" s="25">
        <v>44067.0</v>
      </c>
      <c r="B72" s="26" t="s">
        <v>382</v>
      </c>
      <c r="C72" s="26">
        <v>17.0</v>
      </c>
      <c r="D72" s="26">
        <v>7538.0</v>
      </c>
      <c r="E72" s="26">
        <v>3.0</v>
      </c>
      <c r="F72" s="26">
        <v>737.0</v>
      </c>
    </row>
    <row r="73" ht="14.25" customHeight="1">
      <c r="A73" s="25">
        <v>44067.0</v>
      </c>
      <c r="B73" s="26" t="s">
        <v>383</v>
      </c>
      <c r="C73" s="26">
        <v>14.0</v>
      </c>
      <c r="D73" s="26">
        <v>1130.0</v>
      </c>
      <c r="E73" s="26">
        <v>1.0</v>
      </c>
      <c r="F73" s="26">
        <v>134.0</v>
      </c>
    </row>
    <row r="74" ht="14.25" customHeight="1">
      <c r="A74" s="25">
        <v>44067.0</v>
      </c>
      <c r="B74" s="26" t="s">
        <v>384</v>
      </c>
      <c r="C74" s="26">
        <v>102.0</v>
      </c>
      <c r="D74" s="26">
        <v>24800.0</v>
      </c>
      <c r="E74" s="26">
        <v>10.0</v>
      </c>
      <c r="F74" s="26">
        <v>2053.0</v>
      </c>
    </row>
    <row r="75" ht="14.25" customHeight="1">
      <c r="A75" s="25">
        <v>44067.0</v>
      </c>
      <c r="B75" s="26" t="s">
        <v>385</v>
      </c>
      <c r="C75" s="26">
        <v>1.0</v>
      </c>
      <c r="D75" s="26">
        <v>36.0</v>
      </c>
    </row>
    <row r="76" ht="14.25" customHeight="1">
      <c r="A76" s="25">
        <v>44067.0</v>
      </c>
      <c r="B76" s="26" t="s">
        <v>386</v>
      </c>
      <c r="C76" s="26">
        <v>40.0</v>
      </c>
      <c r="D76" s="26">
        <v>9382.0</v>
      </c>
      <c r="E76" s="26">
        <v>1.0</v>
      </c>
      <c r="F76" s="26">
        <v>1005.0</v>
      </c>
    </row>
    <row r="77" ht="14.25" customHeight="1">
      <c r="A77" s="25">
        <v>44067.0</v>
      </c>
      <c r="B77" s="26" t="s">
        <v>387</v>
      </c>
      <c r="C77" s="26">
        <v>40.0</v>
      </c>
      <c r="D77" s="26">
        <v>8955.0</v>
      </c>
      <c r="E77" s="26">
        <v>1.0</v>
      </c>
      <c r="F77" s="26">
        <v>737.0</v>
      </c>
    </row>
    <row r="78" ht="14.25" customHeight="1">
      <c r="A78" s="25">
        <v>44067.0</v>
      </c>
      <c r="B78" s="26" t="s">
        <v>388</v>
      </c>
      <c r="C78" s="26">
        <v>198.0</v>
      </c>
      <c r="D78" s="26">
        <v>21786.0</v>
      </c>
      <c r="E78" s="26">
        <v>2.0</v>
      </c>
      <c r="F78" s="26">
        <v>1095.0</v>
      </c>
    </row>
    <row r="79" ht="14.25" customHeight="1">
      <c r="A79" s="25">
        <v>44067.0</v>
      </c>
      <c r="B79" s="26" t="s">
        <v>389</v>
      </c>
      <c r="C79" s="26">
        <v>34.0</v>
      </c>
      <c r="D79" s="26">
        <v>13230.0</v>
      </c>
      <c r="E79" s="26">
        <v>5.0</v>
      </c>
      <c r="F79" s="26">
        <v>1041.0</v>
      </c>
    </row>
    <row r="80" ht="14.25" customHeight="1">
      <c r="A80" s="25">
        <v>44067.0</v>
      </c>
      <c r="B80" s="26" t="s">
        <v>374</v>
      </c>
      <c r="C80" s="26">
        <v>0.0</v>
      </c>
      <c r="D80" s="26">
        <v>298.0</v>
      </c>
      <c r="E80" s="26">
        <v>0.0</v>
      </c>
      <c r="F80" s="26">
        <v>5.0</v>
      </c>
    </row>
    <row r="81" ht="14.25" customHeight="1">
      <c r="A81" s="25">
        <v>44067.0</v>
      </c>
      <c r="B81" s="26" t="s">
        <v>390</v>
      </c>
      <c r="E81" s="26">
        <v>0.0</v>
      </c>
      <c r="F81" s="26">
        <v>1.0</v>
      </c>
    </row>
    <row r="82" ht="14.25" customHeight="1">
      <c r="A82" s="25">
        <v>44068.0</v>
      </c>
      <c r="B82" s="26" t="s">
        <v>376</v>
      </c>
      <c r="C82" s="26">
        <v>6.0</v>
      </c>
      <c r="D82" s="26">
        <v>1591.0</v>
      </c>
      <c r="E82" s="26">
        <v>0.0</v>
      </c>
      <c r="F82" s="26">
        <v>164.0</v>
      </c>
    </row>
    <row r="83" ht="14.25" customHeight="1">
      <c r="A83" s="25">
        <v>44068.0</v>
      </c>
      <c r="B83" s="26" t="s">
        <v>377</v>
      </c>
      <c r="C83" s="26">
        <v>4.0</v>
      </c>
      <c r="D83" s="26">
        <v>645.0</v>
      </c>
      <c r="E83" s="26">
        <v>0.0</v>
      </c>
      <c r="F83" s="26">
        <v>46.0</v>
      </c>
    </row>
    <row r="84" ht="14.25" customHeight="1">
      <c r="A84" s="25">
        <v>44068.0</v>
      </c>
      <c r="B84" s="26" t="s">
        <v>378</v>
      </c>
      <c r="C84" s="26">
        <v>18.0</v>
      </c>
      <c r="D84" s="26">
        <v>8972.0</v>
      </c>
      <c r="E84" s="26">
        <v>2.0</v>
      </c>
      <c r="F84" s="26">
        <v>652.0</v>
      </c>
    </row>
    <row r="85" ht="14.25" customHeight="1">
      <c r="A85" s="25">
        <v>44068.0</v>
      </c>
      <c r="B85" s="26" t="s">
        <v>379</v>
      </c>
      <c r="C85" s="26">
        <v>3.0</v>
      </c>
      <c r="D85" s="26">
        <v>54.0</v>
      </c>
    </row>
    <row r="86" ht="14.25" customHeight="1">
      <c r="A86" s="25">
        <v>44068.0</v>
      </c>
      <c r="B86" s="26" t="s">
        <v>380</v>
      </c>
      <c r="C86" s="26">
        <v>53.0</v>
      </c>
      <c r="D86" s="26">
        <v>17707.0</v>
      </c>
      <c r="E86" s="26">
        <v>2.0</v>
      </c>
      <c r="F86" s="26">
        <v>1222.0</v>
      </c>
    </row>
    <row r="87" ht="14.25" customHeight="1">
      <c r="A87" s="25">
        <v>44068.0</v>
      </c>
      <c r="B87" s="26" t="s">
        <v>381</v>
      </c>
      <c r="C87" s="26">
        <v>2.0</v>
      </c>
      <c r="D87" s="26">
        <v>382.0</v>
      </c>
      <c r="E87" s="26">
        <v>0.0</v>
      </c>
      <c r="F87" s="26">
        <v>61.0</v>
      </c>
    </row>
    <row r="88" ht="14.25" customHeight="1">
      <c r="A88" s="25">
        <v>44068.0</v>
      </c>
      <c r="B88" s="26" t="s">
        <v>382</v>
      </c>
      <c r="C88" s="26">
        <v>17.0</v>
      </c>
      <c r="D88" s="26">
        <v>7555.0</v>
      </c>
      <c r="E88" s="26">
        <v>2.0</v>
      </c>
      <c r="F88" s="26">
        <v>739.0</v>
      </c>
    </row>
    <row r="89" ht="14.25" customHeight="1">
      <c r="A89" s="25">
        <v>44068.0</v>
      </c>
      <c r="B89" s="26" t="s">
        <v>383</v>
      </c>
      <c r="C89" s="26">
        <v>5.0</v>
      </c>
      <c r="D89" s="26">
        <v>1135.0</v>
      </c>
      <c r="E89" s="26">
        <v>1.0</v>
      </c>
      <c r="F89" s="26">
        <v>135.0</v>
      </c>
    </row>
    <row r="90" ht="14.25" customHeight="1">
      <c r="A90" s="25">
        <v>44068.0</v>
      </c>
      <c r="B90" s="26" t="s">
        <v>384</v>
      </c>
      <c r="C90" s="26">
        <v>90.0</v>
      </c>
      <c r="D90" s="26">
        <v>24890.0</v>
      </c>
      <c r="E90" s="26">
        <v>1.0</v>
      </c>
      <c r="F90" s="26">
        <v>2054.0</v>
      </c>
    </row>
    <row r="91" ht="14.25" customHeight="1">
      <c r="A91" s="25">
        <v>44068.0</v>
      </c>
      <c r="B91" s="26" t="s">
        <v>385</v>
      </c>
      <c r="C91" s="26">
        <v>2.0</v>
      </c>
      <c r="D91" s="26">
        <v>38.0</v>
      </c>
    </row>
    <row r="92" ht="14.25" customHeight="1">
      <c r="A92" s="25">
        <v>44068.0</v>
      </c>
      <c r="B92" s="26" t="s">
        <v>386</v>
      </c>
      <c r="C92" s="26">
        <v>24.0</v>
      </c>
      <c r="D92" s="26">
        <v>9406.0</v>
      </c>
      <c r="E92" s="26">
        <v>1.0</v>
      </c>
      <c r="F92" s="26">
        <v>1006.0</v>
      </c>
    </row>
    <row r="93" ht="14.25" customHeight="1">
      <c r="A93" s="25">
        <v>44068.0</v>
      </c>
      <c r="B93" s="26" t="s">
        <v>387</v>
      </c>
      <c r="C93" s="26">
        <v>20.0</v>
      </c>
      <c r="D93" s="26">
        <v>8975.0</v>
      </c>
      <c r="E93" s="26">
        <v>1.0</v>
      </c>
      <c r="F93" s="26">
        <v>737.0</v>
      </c>
    </row>
    <row r="94" ht="14.25" customHeight="1">
      <c r="A94" s="25">
        <v>44068.0</v>
      </c>
      <c r="B94" s="26" t="s">
        <v>388</v>
      </c>
      <c r="C94" s="26">
        <v>69.0</v>
      </c>
      <c r="D94" s="26">
        <v>21855.0</v>
      </c>
      <c r="E94" s="26">
        <v>2.0</v>
      </c>
      <c r="F94" s="26">
        <v>1097.0</v>
      </c>
    </row>
    <row r="95" ht="14.25" customHeight="1">
      <c r="A95" s="25">
        <v>44068.0</v>
      </c>
      <c r="B95" s="26" t="s">
        <v>389</v>
      </c>
      <c r="C95" s="26">
        <v>27.0</v>
      </c>
      <c r="D95" s="26">
        <v>13257.0</v>
      </c>
      <c r="E95" s="26">
        <v>1.0</v>
      </c>
      <c r="F95" s="26">
        <v>1042.0</v>
      </c>
    </row>
    <row r="96" ht="14.25" customHeight="1">
      <c r="A96" s="25">
        <v>44068.0</v>
      </c>
      <c r="B96" s="26" t="s">
        <v>374</v>
      </c>
      <c r="C96" s="26">
        <v>10.0</v>
      </c>
      <c r="D96" s="26">
        <v>308.0</v>
      </c>
      <c r="E96" s="26">
        <v>0.0</v>
      </c>
      <c r="F96" s="26">
        <v>5.0</v>
      </c>
    </row>
    <row r="97" ht="14.25" customHeight="1">
      <c r="A97" s="25">
        <v>44068.0</v>
      </c>
      <c r="B97" s="26" t="s">
        <v>390</v>
      </c>
      <c r="E97" s="26">
        <v>0.0</v>
      </c>
      <c r="F97" s="26">
        <v>1.0</v>
      </c>
    </row>
    <row r="98" ht="14.25" customHeight="1">
      <c r="A98" s="25">
        <v>44069.0</v>
      </c>
      <c r="B98" s="26" t="s">
        <v>376</v>
      </c>
      <c r="C98" s="26">
        <v>3.0</v>
      </c>
      <c r="D98" s="26">
        <v>1594.0</v>
      </c>
      <c r="E98" s="26">
        <v>1.0</v>
      </c>
      <c r="F98" s="26">
        <v>165.0</v>
      </c>
    </row>
    <row r="99" ht="14.25" customHeight="1">
      <c r="A99" s="25">
        <v>44069.0</v>
      </c>
      <c r="B99" s="26" t="s">
        <v>377</v>
      </c>
      <c r="C99" s="26">
        <v>3.0</v>
      </c>
      <c r="D99" s="26">
        <v>648.0</v>
      </c>
      <c r="E99" s="26">
        <v>0.0</v>
      </c>
      <c r="F99" s="26">
        <v>46.0</v>
      </c>
    </row>
    <row r="100" ht="14.25" customHeight="1">
      <c r="A100" s="25">
        <v>44069.0</v>
      </c>
      <c r="B100" s="26" t="s">
        <v>378</v>
      </c>
      <c r="C100" s="26">
        <v>21.0</v>
      </c>
      <c r="D100" s="26">
        <v>8993.0</v>
      </c>
      <c r="E100" s="26">
        <v>1.0</v>
      </c>
      <c r="F100" s="26">
        <v>653.0</v>
      </c>
    </row>
    <row r="101" ht="14.25" customHeight="1">
      <c r="A101" s="25">
        <v>44069.0</v>
      </c>
      <c r="B101" s="26" t="s">
        <v>379</v>
      </c>
      <c r="C101" s="26">
        <v>0.0</v>
      </c>
      <c r="D101" s="26">
        <v>54.0</v>
      </c>
    </row>
    <row r="102" ht="14.25" customHeight="1">
      <c r="A102" s="25">
        <v>44069.0</v>
      </c>
      <c r="B102" s="26" t="s">
        <v>380</v>
      </c>
      <c r="C102" s="26">
        <v>65.0</v>
      </c>
      <c r="D102" s="26">
        <v>17772.0</v>
      </c>
      <c r="E102" s="26">
        <v>4.0</v>
      </c>
      <c r="F102" s="26">
        <v>1226.0</v>
      </c>
    </row>
    <row r="103" ht="14.25" customHeight="1">
      <c r="A103" s="25">
        <v>44069.0</v>
      </c>
      <c r="B103" s="26" t="s">
        <v>381</v>
      </c>
      <c r="C103" s="26">
        <v>3.0</v>
      </c>
      <c r="D103" s="26">
        <v>385.0</v>
      </c>
      <c r="E103" s="26">
        <v>2.0</v>
      </c>
      <c r="F103" s="26">
        <v>63.0</v>
      </c>
    </row>
    <row r="104" ht="14.25" customHeight="1">
      <c r="A104" s="25">
        <v>44069.0</v>
      </c>
      <c r="B104" s="26" t="s">
        <v>382</v>
      </c>
      <c r="C104" s="26">
        <v>14.0</v>
      </c>
      <c r="D104" s="26">
        <v>7569.0</v>
      </c>
      <c r="E104" s="26">
        <v>5.0</v>
      </c>
      <c r="F104" s="26">
        <v>744.0</v>
      </c>
    </row>
    <row r="105" ht="14.25" customHeight="1">
      <c r="A105" s="25">
        <v>44069.0</v>
      </c>
      <c r="B105" s="26" t="s">
        <v>383</v>
      </c>
      <c r="C105" s="26">
        <v>4.0</v>
      </c>
      <c r="D105" s="26">
        <v>1139.0</v>
      </c>
      <c r="E105" s="26">
        <v>1.0</v>
      </c>
      <c r="F105" s="26">
        <v>136.0</v>
      </c>
    </row>
    <row r="106" ht="14.25" customHeight="1">
      <c r="A106" s="25">
        <v>44069.0</v>
      </c>
      <c r="B106" s="26" t="s">
        <v>384</v>
      </c>
      <c r="C106" s="26">
        <v>48.0</v>
      </c>
      <c r="D106" s="26">
        <v>24938.0</v>
      </c>
      <c r="E106" s="26">
        <v>4.0</v>
      </c>
      <c r="F106" s="26">
        <v>2058.0</v>
      </c>
    </row>
    <row r="107" ht="14.25" customHeight="1">
      <c r="A107" s="25">
        <v>44069.0</v>
      </c>
      <c r="B107" s="26" t="s">
        <v>385</v>
      </c>
      <c r="C107" s="26">
        <v>0.0</v>
      </c>
      <c r="D107" s="26">
        <v>38.0</v>
      </c>
    </row>
    <row r="108" ht="14.25" customHeight="1">
      <c r="A108" s="25">
        <v>44069.0</v>
      </c>
      <c r="B108" s="26" t="s">
        <v>386</v>
      </c>
      <c r="C108" s="26">
        <v>13.0</v>
      </c>
      <c r="D108" s="26">
        <v>9419.0</v>
      </c>
      <c r="E108" s="26">
        <v>2.0</v>
      </c>
      <c r="F108" s="26">
        <v>1008.0</v>
      </c>
    </row>
    <row r="109" ht="14.25" customHeight="1">
      <c r="A109" s="25">
        <v>44069.0</v>
      </c>
      <c r="B109" s="26" t="s">
        <v>387</v>
      </c>
      <c r="C109" s="26">
        <v>14.0</v>
      </c>
      <c r="D109" s="26">
        <v>8989.0</v>
      </c>
      <c r="E109" s="26">
        <v>1.0</v>
      </c>
      <c r="F109" s="26">
        <v>738.0</v>
      </c>
    </row>
    <row r="110" ht="14.25" customHeight="1">
      <c r="A110" s="25">
        <v>44069.0</v>
      </c>
      <c r="B110" s="26" t="s">
        <v>388</v>
      </c>
      <c r="C110" s="26">
        <v>91.0</v>
      </c>
      <c r="D110" s="26">
        <v>21946.0</v>
      </c>
      <c r="E110" s="26">
        <v>4.0</v>
      </c>
      <c r="F110" s="26">
        <v>1101.0</v>
      </c>
    </row>
    <row r="111" ht="14.25" customHeight="1">
      <c r="A111" s="25">
        <v>44069.0</v>
      </c>
      <c r="B111" s="26" t="s">
        <v>389</v>
      </c>
      <c r="C111" s="26">
        <v>35.0</v>
      </c>
      <c r="D111" s="26">
        <v>13292.0</v>
      </c>
      <c r="E111" s="26">
        <v>1.0</v>
      </c>
      <c r="F111" s="26">
        <v>1043.0</v>
      </c>
    </row>
    <row r="112" ht="14.25" customHeight="1">
      <c r="A112" s="25">
        <v>44069.0</v>
      </c>
      <c r="B112" s="26" t="s">
        <v>374</v>
      </c>
      <c r="C112" s="26">
        <v>1.0</v>
      </c>
      <c r="D112" s="26">
        <v>309.0</v>
      </c>
      <c r="E112" s="26">
        <v>0.0</v>
      </c>
      <c r="F112" s="26">
        <v>5.0</v>
      </c>
    </row>
    <row r="113" ht="14.25" customHeight="1">
      <c r="A113" s="25">
        <v>44069.0</v>
      </c>
      <c r="B113" s="26" t="s">
        <v>390</v>
      </c>
      <c r="E113" s="26">
        <v>0.0</v>
      </c>
      <c r="F113" s="26">
        <v>1.0</v>
      </c>
    </row>
    <row r="114" ht="14.25" customHeight="1">
      <c r="A114" s="25">
        <v>44070.0</v>
      </c>
      <c r="B114" s="26" t="s">
        <v>376</v>
      </c>
      <c r="C114" s="26">
        <v>4.0</v>
      </c>
      <c r="D114" s="26">
        <v>1598.0</v>
      </c>
      <c r="E114" s="26">
        <v>0.0</v>
      </c>
      <c r="F114" s="26">
        <v>165.0</v>
      </c>
    </row>
    <row r="115" ht="14.25" customHeight="1">
      <c r="A115" s="25">
        <v>44070.0</v>
      </c>
      <c r="B115" s="26" t="s">
        <v>377</v>
      </c>
      <c r="C115" s="26">
        <v>3.0</v>
      </c>
      <c r="D115" s="26">
        <v>651.0</v>
      </c>
      <c r="E115" s="26">
        <v>0.0</v>
      </c>
      <c r="F115" s="26">
        <v>46.0</v>
      </c>
    </row>
    <row r="116" ht="14.25" customHeight="1">
      <c r="A116" s="25">
        <v>44070.0</v>
      </c>
      <c r="B116" s="26" t="s">
        <v>378</v>
      </c>
      <c r="C116" s="26">
        <v>29.0</v>
      </c>
      <c r="D116" s="26">
        <v>9022.0</v>
      </c>
      <c r="E116" s="26">
        <v>2.0</v>
      </c>
      <c r="F116" s="26">
        <v>655.0</v>
      </c>
    </row>
    <row r="117" ht="14.25" customHeight="1">
      <c r="A117" s="25">
        <v>44070.0</v>
      </c>
      <c r="B117" s="26" t="s">
        <v>379</v>
      </c>
      <c r="C117" s="26">
        <v>0.0</v>
      </c>
      <c r="D117" s="26">
        <v>54.0</v>
      </c>
    </row>
    <row r="118" ht="14.25" customHeight="1">
      <c r="A118" s="25">
        <v>44070.0</v>
      </c>
      <c r="B118" s="26" t="s">
        <v>380</v>
      </c>
      <c r="C118" s="26">
        <v>52.0</v>
      </c>
      <c r="D118" s="26">
        <v>17824.0</v>
      </c>
      <c r="E118" s="26">
        <v>2.0</v>
      </c>
      <c r="F118" s="26">
        <v>1228.0</v>
      </c>
    </row>
    <row r="119" ht="14.25" customHeight="1">
      <c r="A119" s="25">
        <v>44070.0</v>
      </c>
      <c r="B119" s="26" t="s">
        <v>381</v>
      </c>
      <c r="C119" s="26">
        <v>2.0</v>
      </c>
      <c r="D119" s="26">
        <v>387.0</v>
      </c>
      <c r="E119" s="26">
        <v>0.0</v>
      </c>
      <c r="F119" s="26">
        <v>63.0</v>
      </c>
    </row>
    <row r="120" ht="14.25" customHeight="1">
      <c r="A120" s="25">
        <v>44070.0</v>
      </c>
      <c r="B120" s="26" t="s">
        <v>382</v>
      </c>
      <c r="C120" s="26">
        <v>22.0</v>
      </c>
      <c r="D120" s="26">
        <v>7591.0</v>
      </c>
      <c r="E120" s="26">
        <v>2.0</v>
      </c>
      <c r="F120" s="26">
        <v>746.0</v>
      </c>
    </row>
    <row r="121" ht="14.25" customHeight="1">
      <c r="A121" s="25">
        <v>44070.0</v>
      </c>
      <c r="B121" s="26" t="s">
        <v>383</v>
      </c>
      <c r="C121" s="26">
        <v>5.0</v>
      </c>
      <c r="D121" s="26">
        <v>1144.0</v>
      </c>
      <c r="E121" s="26">
        <v>0.0</v>
      </c>
      <c r="F121" s="26">
        <v>136.0</v>
      </c>
    </row>
    <row r="122" ht="14.25" customHeight="1">
      <c r="A122" s="25">
        <v>44070.0</v>
      </c>
      <c r="B122" s="26" t="s">
        <v>384</v>
      </c>
      <c r="C122" s="26">
        <v>81.0</v>
      </c>
      <c r="D122" s="26">
        <v>25019.0</v>
      </c>
      <c r="E122" s="26">
        <v>4.0</v>
      </c>
      <c r="F122" s="26">
        <v>2062.0</v>
      </c>
    </row>
    <row r="123" ht="14.25" customHeight="1">
      <c r="A123" s="25">
        <v>44070.0</v>
      </c>
      <c r="B123" s="26" t="s">
        <v>385</v>
      </c>
      <c r="C123" s="26">
        <v>0.0</v>
      </c>
      <c r="D123" s="26">
        <v>38.0</v>
      </c>
    </row>
    <row r="124" ht="14.25" customHeight="1">
      <c r="A124" s="25">
        <v>44070.0</v>
      </c>
      <c r="B124" s="26" t="s">
        <v>386</v>
      </c>
      <c r="C124" s="26">
        <v>20.0</v>
      </c>
      <c r="D124" s="26">
        <v>9439.0</v>
      </c>
      <c r="E124" s="26">
        <v>3.0</v>
      </c>
      <c r="F124" s="26">
        <v>1011.0</v>
      </c>
    </row>
    <row r="125" ht="14.25" customHeight="1">
      <c r="A125" s="25">
        <v>44070.0</v>
      </c>
      <c r="B125" s="26" t="s">
        <v>387</v>
      </c>
      <c r="C125" s="26">
        <v>18.0</v>
      </c>
      <c r="D125" s="26">
        <v>9007.0</v>
      </c>
      <c r="E125" s="26">
        <v>1.0</v>
      </c>
      <c r="F125" s="26">
        <v>739.0</v>
      </c>
    </row>
    <row r="126" ht="14.25" customHeight="1">
      <c r="A126" s="25">
        <v>44070.0</v>
      </c>
      <c r="B126" s="26" t="s">
        <v>388</v>
      </c>
      <c r="C126" s="26">
        <v>90.0</v>
      </c>
      <c r="D126" s="26">
        <v>22036.0</v>
      </c>
      <c r="E126" s="26">
        <v>4.0</v>
      </c>
      <c r="F126" s="26">
        <v>1105.0</v>
      </c>
    </row>
    <row r="127" ht="14.25" customHeight="1">
      <c r="A127" s="25">
        <v>44070.0</v>
      </c>
      <c r="B127" s="26" t="s">
        <v>389</v>
      </c>
      <c r="C127" s="26">
        <v>27.0</v>
      </c>
      <c r="D127" s="26">
        <v>13319.0</v>
      </c>
      <c r="E127" s="26">
        <v>3.0</v>
      </c>
      <c r="F127" s="26">
        <v>1046.0</v>
      </c>
    </row>
    <row r="128" ht="14.25" customHeight="1">
      <c r="A128" s="25">
        <v>44070.0</v>
      </c>
      <c r="B128" s="26" t="s">
        <v>374</v>
      </c>
      <c r="C128" s="26">
        <v>12.0</v>
      </c>
      <c r="D128" s="26">
        <v>321.0</v>
      </c>
      <c r="E128" s="26">
        <v>0.0</v>
      </c>
      <c r="F128" s="26">
        <v>5.0</v>
      </c>
    </row>
    <row r="129" ht="14.25" customHeight="1">
      <c r="A129" s="25">
        <v>44070.0</v>
      </c>
      <c r="B129" s="26" t="s">
        <v>390</v>
      </c>
      <c r="E129" s="26">
        <v>0.0</v>
      </c>
      <c r="F129" s="26">
        <v>1.0</v>
      </c>
    </row>
    <row r="130" ht="14.25" customHeight="1">
      <c r="A130" s="25">
        <v>44071.0</v>
      </c>
      <c r="B130" s="26" t="s">
        <v>376</v>
      </c>
      <c r="C130" s="26">
        <v>7.0</v>
      </c>
      <c r="D130" s="26">
        <v>1605.0</v>
      </c>
      <c r="E130" s="26">
        <v>0.0</v>
      </c>
      <c r="F130" s="26">
        <v>165.0</v>
      </c>
    </row>
    <row r="131" ht="14.25" customHeight="1">
      <c r="A131" s="25">
        <v>44071.0</v>
      </c>
      <c r="B131" s="26" t="s">
        <v>377</v>
      </c>
      <c r="C131" s="26">
        <v>4.0</v>
      </c>
      <c r="D131" s="26">
        <v>655.0</v>
      </c>
      <c r="E131" s="26">
        <v>0.0</v>
      </c>
      <c r="F131" s="26">
        <v>46.0</v>
      </c>
    </row>
    <row r="132" ht="14.25" customHeight="1">
      <c r="A132" s="25">
        <v>44071.0</v>
      </c>
      <c r="B132" s="26" t="s">
        <v>378</v>
      </c>
      <c r="C132" s="26">
        <v>28.0</v>
      </c>
      <c r="D132" s="26">
        <v>9050.0</v>
      </c>
      <c r="E132" s="26">
        <v>2.0</v>
      </c>
      <c r="F132" s="26">
        <v>657.0</v>
      </c>
    </row>
    <row r="133" ht="14.25" customHeight="1">
      <c r="A133" s="25">
        <v>44071.0</v>
      </c>
      <c r="B133" s="26" t="s">
        <v>379</v>
      </c>
      <c r="C133" s="26">
        <v>2.0</v>
      </c>
      <c r="D133" s="26">
        <v>56.0</v>
      </c>
    </row>
    <row r="134" ht="14.25" customHeight="1">
      <c r="A134" s="25">
        <v>44071.0</v>
      </c>
      <c r="B134" s="26" t="s">
        <v>380</v>
      </c>
      <c r="C134" s="26">
        <v>76.0</v>
      </c>
      <c r="D134" s="26">
        <v>17900.0</v>
      </c>
      <c r="E134" s="26">
        <v>3.0</v>
      </c>
      <c r="F134" s="26">
        <v>1231.0</v>
      </c>
    </row>
    <row r="135" ht="14.25" customHeight="1">
      <c r="A135" s="25">
        <v>44071.0</v>
      </c>
      <c r="B135" s="26" t="s">
        <v>381</v>
      </c>
      <c r="C135" s="26">
        <v>0.0</v>
      </c>
      <c r="D135" s="26">
        <v>387.0</v>
      </c>
      <c r="E135" s="26">
        <v>1.0</v>
      </c>
      <c r="F135" s="26">
        <v>64.0</v>
      </c>
    </row>
    <row r="136" ht="14.25" customHeight="1">
      <c r="A136" s="25">
        <v>44071.0</v>
      </c>
      <c r="B136" s="26" t="s">
        <v>382</v>
      </c>
      <c r="C136" s="26">
        <v>26.0</v>
      </c>
      <c r="D136" s="26">
        <v>7617.0</v>
      </c>
      <c r="E136" s="26">
        <v>0.0</v>
      </c>
      <c r="F136" s="26">
        <v>746.0</v>
      </c>
    </row>
    <row r="137" ht="14.25" customHeight="1">
      <c r="A137" s="25">
        <v>44071.0</v>
      </c>
      <c r="B137" s="26" t="s">
        <v>383</v>
      </c>
      <c r="C137" s="26">
        <v>9.0</v>
      </c>
      <c r="D137" s="26">
        <v>1153.0</v>
      </c>
      <c r="E137" s="26">
        <v>1.0</v>
      </c>
      <c r="F137" s="26">
        <v>137.0</v>
      </c>
    </row>
    <row r="138" ht="14.25" customHeight="1">
      <c r="A138" s="25">
        <v>44071.0</v>
      </c>
      <c r="B138" s="26" t="s">
        <v>384</v>
      </c>
      <c r="C138" s="26">
        <v>86.0</v>
      </c>
      <c r="D138" s="26">
        <v>25105.0</v>
      </c>
      <c r="E138" s="26">
        <v>0.0</v>
      </c>
      <c r="F138" s="26">
        <v>2062.0</v>
      </c>
    </row>
    <row r="139" ht="14.25" customHeight="1">
      <c r="A139" s="25">
        <v>44071.0</v>
      </c>
      <c r="B139" s="26" t="s">
        <v>385</v>
      </c>
      <c r="C139" s="26">
        <v>1.0</v>
      </c>
      <c r="D139" s="26">
        <v>39.0</v>
      </c>
    </row>
    <row r="140" ht="14.25" customHeight="1">
      <c r="A140" s="25">
        <v>44071.0</v>
      </c>
      <c r="B140" s="26" t="s">
        <v>386</v>
      </c>
      <c r="C140" s="26">
        <v>28.0</v>
      </c>
      <c r="D140" s="26">
        <v>9467.0</v>
      </c>
      <c r="E140" s="26">
        <v>3.0</v>
      </c>
      <c r="F140" s="26">
        <v>1014.0</v>
      </c>
    </row>
    <row r="141" ht="14.25" customHeight="1">
      <c r="A141" s="25">
        <v>44071.0</v>
      </c>
      <c r="B141" s="26" t="s">
        <v>387</v>
      </c>
      <c r="C141" s="26">
        <v>30.0</v>
      </c>
      <c r="D141" s="26">
        <v>9037.0</v>
      </c>
      <c r="E141" s="26">
        <v>1.0</v>
      </c>
      <c r="F141" s="26">
        <v>740.0</v>
      </c>
    </row>
    <row r="142" ht="14.25" customHeight="1">
      <c r="A142" s="25">
        <v>44071.0</v>
      </c>
      <c r="B142" s="26" t="s">
        <v>388</v>
      </c>
      <c r="C142" s="26">
        <v>107.0</v>
      </c>
      <c r="D142" s="26">
        <v>22143.0</v>
      </c>
      <c r="E142" s="26">
        <v>1.0</v>
      </c>
      <c r="F142" s="26">
        <v>1106.0</v>
      </c>
    </row>
    <row r="143" ht="14.25" customHeight="1">
      <c r="A143" s="25">
        <v>44071.0</v>
      </c>
      <c r="B143" s="26" t="s">
        <v>389</v>
      </c>
      <c r="C143" s="26">
        <v>29.0</v>
      </c>
      <c r="D143" s="26">
        <v>13348.0</v>
      </c>
      <c r="E143" s="26">
        <v>4.0</v>
      </c>
      <c r="F143" s="26">
        <v>1050.0</v>
      </c>
    </row>
    <row r="144" ht="14.25" customHeight="1">
      <c r="A144" s="25">
        <v>44071.0</v>
      </c>
      <c r="B144" s="26" t="s">
        <v>374</v>
      </c>
      <c r="C144" s="26">
        <v>5.0</v>
      </c>
      <c r="D144" s="26">
        <v>326.0</v>
      </c>
      <c r="E144" s="26">
        <v>0.0</v>
      </c>
      <c r="F144" s="26">
        <v>5.0</v>
      </c>
    </row>
    <row r="145" ht="14.25" customHeight="1">
      <c r="A145" s="25">
        <v>44071.0</v>
      </c>
      <c r="B145" s="26" t="s">
        <v>390</v>
      </c>
      <c r="E145" s="26">
        <v>0.0</v>
      </c>
      <c r="F145" s="26">
        <v>1.0</v>
      </c>
    </row>
    <row r="146" ht="14.25" customHeight="1">
      <c r="A146" s="25">
        <v>44072.0</v>
      </c>
      <c r="B146" s="26" t="s">
        <v>376</v>
      </c>
      <c r="C146" s="26">
        <v>5.0</v>
      </c>
      <c r="D146" s="26">
        <v>1610.0</v>
      </c>
      <c r="E146" s="26">
        <v>0.0</v>
      </c>
      <c r="F146" s="26">
        <v>165.0</v>
      </c>
    </row>
    <row r="147" ht="14.25" customHeight="1">
      <c r="A147" s="25">
        <v>44072.0</v>
      </c>
      <c r="B147" s="26" t="s">
        <v>377</v>
      </c>
      <c r="C147" s="26">
        <v>5.0</v>
      </c>
      <c r="D147" s="26">
        <v>660.0</v>
      </c>
      <c r="E147" s="26">
        <v>0.0</v>
      </c>
      <c r="F147" s="26">
        <v>46.0</v>
      </c>
    </row>
    <row r="148" ht="14.25" customHeight="1">
      <c r="A148" s="25">
        <v>44072.0</v>
      </c>
      <c r="B148" s="26" t="s">
        <v>378</v>
      </c>
      <c r="C148" s="26">
        <v>45.0</v>
      </c>
      <c r="D148" s="26">
        <v>9095.0</v>
      </c>
      <c r="E148" s="26">
        <v>0.0</v>
      </c>
      <c r="F148" s="26">
        <v>657.0</v>
      </c>
    </row>
    <row r="149" ht="14.25" customHeight="1">
      <c r="A149" s="25">
        <v>44072.0</v>
      </c>
      <c r="B149" s="26" t="s">
        <v>379</v>
      </c>
      <c r="C149" s="26">
        <v>0.0</v>
      </c>
      <c r="D149" s="26">
        <v>56.0</v>
      </c>
    </row>
    <row r="150" ht="14.25" customHeight="1">
      <c r="A150" s="25">
        <v>44072.0</v>
      </c>
      <c r="B150" s="26" t="s">
        <v>380</v>
      </c>
      <c r="C150" s="26">
        <v>52.0</v>
      </c>
      <c r="D150" s="26">
        <v>17952.0</v>
      </c>
      <c r="E150" s="26">
        <v>3.0</v>
      </c>
      <c r="F150" s="26">
        <v>1234.0</v>
      </c>
    </row>
    <row r="151" ht="14.25" customHeight="1">
      <c r="A151" s="25">
        <v>44072.0</v>
      </c>
      <c r="B151" s="26" t="s">
        <v>381</v>
      </c>
      <c r="C151" s="26">
        <v>2.0</v>
      </c>
      <c r="D151" s="26">
        <v>389.0</v>
      </c>
      <c r="E151" s="26">
        <v>0.0</v>
      </c>
      <c r="F151" s="26">
        <v>64.0</v>
      </c>
    </row>
    <row r="152" ht="14.25" customHeight="1">
      <c r="A152" s="25">
        <v>44072.0</v>
      </c>
      <c r="B152" s="26" t="s">
        <v>382</v>
      </c>
      <c r="C152" s="26">
        <v>17.0</v>
      </c>
      <c r="D152" s="26">
        <v>7634.0</v>
      </c>
      <c r="E152" s="26">
        <v>0.0</v>
      </c>
      <c r="F152" s="26">
        <v>746.0</v>
      </c>
    </row>
    <row r="153" ht="14.25" customHeight="1">
      <c r="A153" s="25">
        <v>44072.0</v>
      </c>
      <c r="B153" s="26" t="s">
        <v>383</v>
      </c>
      <c r="C153" s="26">
        <v>9.0</v>
      </c>
      <c r="D153" s="26">
        <v>1162.0</v>
      </c>
      <c r="E153" s="26">
        <v>1.0</v>
      </c>
      <c r="F153" s="26">
        <v>138.0</v>
      </c>
    </row>
    <row r="154" ht="14.25" customHeight="1">
      <c r="A154" s="25">
        <v>44072.0</v>
      </c>
      <c r="B154" s="26" t="s">
        <v>384</v>
      </c>
      <c r="C154" s="26">
        <v>99.0</v>
      </c>
      <c r="D154" s="26">
        <v>25204.0</v>
      </c>
      <c r="E154" s="26">
        <v>2.0</v>
      </c>
      <c r="F154" s="26">
        <v>2064.0</v>
      </c>
    </row>
    <row r="155" ht="14.25" customHeight="1">
      <c r="A155" s="25">
        <v>44072.0</v>
      </c>
      <c r="B155" s="26" t="s">
        <v>385</v>
      </c>
      <c r="C155" s="26">
        <v>2.0</v>
      </c>
      <c r="D155" s="26">
        <v>41.0</v>
      </c>
    </row>
    <row r="156" ht="14.25" customHeight="1">
      <c r="A156" s="25">
        <v>44072.0</v>
      </c>
      <c r="B156" s="26" t="s">
        <v>386</v>
      </c>
      <c r="C156" s="26">
        <v>28.0</v>
      </c>
      <c r="D156" s="26">
        <v>9495.0</v>
      </c>
      <c r="E156" s="26">
        <v>2.0</v>
      </c>
      <c r="F156" s="26">
        <v>1016.0</v>
      </c>
    </row>
    <row r="157" ht="14.25" customHeight="1">
      <c r="A157" s="25">
        <v>44072.0</v>
      </c>
      <c r="B157" s="26" t="s">
        <v>387</v>
      </c>
      <c r="C157" s="26">
        <v>32.0</v>
      </c>
      <c r="D157" s="26">
        <v>9069.0</v>
      </c>
      <c r="E157" s="26">
        <v>0.0</v>
      </c>
      <c r="F157" s="26">
        <v>740.0</v>
      </c>
    </row>
    <row r="158" ht="14.25" customHeight="1">
      <c r="A158" s="25">
        <v>44072.0</v>
      </c>
      <c r="B158" s="26" t="s">
        <v>388</v>
      </c>
      <c r="C158" s="26">
        <v>89.0</v>
      </c>
      <c r="D158" s="26">
        <v>22232.0</v>
      </c>
      <c r="E158" s="26">
        <v>1.0</v>
      </c>
      <c r="F158" s="26">
        <v>1107.0</v>
      </c>
    </row>
    <row r="159" ht="14.25" customHeight="1">
      <c r="A159" s="25">
        <v>44072.0</v>
      </c>
      <c r="B159" s="26" t="s">
        <v>389</v>
      </c>
      <c r="C159" s="26">
        <v>36.0</v>
      </c>
      <c r="D159" s="26">
        <v>13384.0</v>
      </c>
      <c r="E159" s="26">
        <v>3.0</v>
      </c>
      <c r="F159" s="26">
        <v>1053.0</v>
      </c>
    </row>
    <row r="160" ht="14.25" customHeight="1">
      <c r="A160" s="25">
        <v>44072.0</v>
      </c>
      <c r="B160" s="26" t="s">
        <v>374</v>
      </c>
      <c r="C160" s="26">
        <v>0.0</v>
      </c>
      <c r="D160" s="26">
        <v>326.0</v>
      </c>
      <c r="E160" s="26">
        <v>0.0</v>
      </c>
      <c r="F160" s="26">
        <v>5.0</v>
      </c>
    </row>
    <row r="161" ht="14.25" customHeight="1">
      <c r="A161" s="25">
        <v>44072.0</v>
      </c>
      <c r="B161" s="26" t="s">
        <v>390</v>
      </c>
      <c r="E161" s="26">
        <v>0.0</v>
      </c>
      <c r="F161" s="26">
        <v>1.0</v>
      </c>
    </row>
    <row r="162" ht="14.25" customHeight="1">
      <c r="A162" s="25">
        <v>44073.0</v>
      </c>
      <c r="B162" s="26" t="s">
        <v>376</v>
      </c>
      <c r="C162" s="26">
        <v>9.0</v>
      </c>
      <c r="D162" s="26">
        <v>1619.0</v>
      </c>
      <c r="E162" s="26">
        <v>0.0</v>
      </c>
      <c r="F162" s="26">
        <v>165.0</v>
      </c>
    </row>
    <row r="163" ht="14.25" customHeight="1">
      <c r="A163" s="25">
        <v>44073.0</v>
      </c>
      <c r="B163" s="26" t="s">
        <v>377</v>
      </c>
      <c r="C163" s="26">
        <v>1.0</v>
      </c>
      <c r="D163" s="26">
        <v>661.0</v>
      </c>
      <c r="E163" s="26">
        <v>0.0</v>
      </c>
      <c r="F163" s="26">
        <v>46.0</v>
      </c>
    </row>
    <row r="164" ht="14.25" customHeight="1">
      <c r="A164" s="25">
        <v>44073.0</v>
      </c>
      <c r="B164" s="26" t="s">
        <v>378</v>
      </c>
      <c r="C164" s="26">
        <v>13.0</v>
      </c>
      <c r="D164" s="26">
        <v>9108.0</v>
      </c>
      <c r="E164" s="26">
        <v>2.0</v>
      </c>
      <c r="F164" s="26">
        <v>659.0</v>
      </c>
    </row>
    <row r="165" ht="14.25" customHeight="1">
      <c r="A165" s="25">
        <v>44073.0</v>
      </c>
      <c r="B165" s="26" t="s">
        <v>379</v>
      </c>
      <c r="C165" s="26">
        <v>0.0</v>
      </c>
      <c r="D165" s="26">
        <v>56.0</v>
      </c>
    </row>
    <row r="166" ht="14.25" customHeight="1">
      <c r="A166" s="25">
        <v>44073.0</v>
      </c>
      <c r="B166" s="26" t="s">
        <v>380</v>
      </c>
      <c r="C166" s="26">
        <v>27.0</v>
      </c>
      <c r="D166" s="26">
        <v>17979.0</v>
      </c>
      <c r="E166" s="26">
        <v>2.0</v>
      </c>
      <c r="F166" s="26">
        <v>1236.0</v>
      </c>
    </row>
    <row r="167" ht="14.25" customHeight="1">
      <c r="A167" s="25">
        <v>44073.0</v>
      </c>
      <c r="B167" s="26" t="s">
        <v>381</v>
      </c>
      <c r="C167" s="26">
        <v>0.0</v>
      </c>
      <c r="D167" s="26">
        <v>389.0</v>
      </c>
      <c r="E167" s="26">
        <v>1.0</v>
      </c>
      <c r="F167" s="26">
        <v>65.0</v>
      </c>
    </row>
    <row r="168" ht="14.25" customHeight="1">
      <c r="A168" s="25">
        <v>44073.0</v>
      </c>
      <c r="B168" s="26" t="s">
        <v>382</v>
      </c>
      <c r="C168" s="26">
        <v>4.0</v>
      </c>
      <c r="D168" s="26">
        <v>7638.0</v>
      </c>
      <c r="E168" s="26">
        <v>0.0</v>
      </c>
      <c r="F168" s="26">
        <v>746.0</v>
      </c>
    </row>
    <row r="169" ht="14.25" customHeight="1">
      <c r="A169" s="25">
        <v>44073.0</v>
      </c>
      <c r="B169" s="26" t="s">
        <v>383</v>
      </c>
      <c r="C169" s="26">
        <v>3.0</v>
      </c>
      <c r="D169" s="26">
        <v>1165.0</v>
      </c>
      <c r="E169" s="26">
        <v>0.0</v>
      </c>
      <c r="F169" s="26">
        <v>138.0</v>
      </c>
    </row>
    <row r="170" ht="14.25" customHeight="1">
      <c r="A170" s="25">
        <v>44073.0</v>
      </c>
      <c r="B170" s="26" t="s">
        <v>384</v>
      </c>
      <c r="C170" s="26">
        <v>33.0</v>
      </c>
      <c r="D170" s="26">
        <v>25237.0</v>
      </c>
      <c r="E170" s="26">
        <v>4.0</v>
      </c>
      <c r="F170" s="26">
        <v>2068.0</v>
      </c>
    </row>
    <row r="171" ht="14.25" customHeight="1">
      <c r="A171" s="25">
        <v>44073.0</v>
      </c>
      <c r="B171" s="26" t="s">
        <v>385</v>
      </c>
      <c r="C171" s="26">
        <v>0.0</v>
      </c>
      <c r="D171" s="26">
        <v>41.0</v>
      </c>
    </row>
    <row r="172" ht="14.25" customHeight="1">
      <c r="A172" s="25">
        <v>44073.0</v>
      </c>
      <c r="B172" s="26" t="s">
        <v>386</v>
      </c>
      <c r="C172" s="26">
        <v>8.0</v>
      </c>
      <c r="D172" s="26">
        <v>9503.0</v>
      </c>
      <c r="E172" s="26">
        <v>1.0</v>
      </c>
      <c r="F172" s="26">
        <v>1017.0</v>
      </c>
    </row>
    <row r="173" ht="14.25" customHeight="1">
      <c r="A173" s="25">
        <v>44073.0</v>
      </c>
      <c r="B173" s="26" t="s">
        <v>387</v>
      </c>
      <c r="C173" s="26">
        <v>15.0</v>
      </c>
      <c r="D173" s="26">
        <v>9084.0</v>
      </c>
      <c r="E173" s="26">
        <v>1.0</v>
      </c>
      <c r="F173" s="26">
        <v>741.0</v>
      </c>
    </row>
    <row r="174" ht="14.25" customHeight="1">
      <c r="A174" s="25">
        <v>44073.0</v>
      </c>
      <c r="B174" s="26" t="s">
        <v>388</v>
      </c>
      <c r="C174" s="26">
        <v>53.0</v>
      </c>
      <c r="D174" s="26">
        <v>22285.0</v>
      </c>
      <c r="E174" s="26">
        <v>0.0</v>
      </c>
      <c r="F174" s="26">
        <v>1107.0</v>
      </c>
    </row>
    <row r="175" ht="14.25" customHeight="1">
      <c r="A175" s="25">
        <v>44073.0</v>
      </c>
      <c r="B175" s="26" t="s">
        <v>389</v>
      </c>
      <c r="C175" s="26">
        <v>11.0</v>
      </c>
      <c r="D175" s="26">
        <v>13395.0</v>
      </c>
      <c r="E175" s="26">
        <v>2.0</v>
      </c>
      <c r="F175" s="26">
        <v>1055.0</v>
      </c>
    </row>
    <row r="176" ht="14.25" customHeight="1">
      <c r="A176" s="25">
        <v>44073.0</v>
      </c>
      <c r="B176" s="26" t="s">
        <v>374</v>
      </c>
      <c r="C176" s="26">
        <v>0.0</v>
      </c>
      <c r="D176" s="26">
        <v>323.0</v>
      </c>
      <c r="E176" s="26">
        <v>0.0</v>
      </c>
      <c r="F176" s="26">
        <v>5.0</v>
      </c>
    </row>
    <row r="177" ht="14.25" customHeight="1">
      <c r="A177" s="25">
        <v>44073.0</v>
      </c>
      <c r="B177" s="26" t="s">
        <v>390</v>
      </c>
      <c r="E177" s="26">
        <v>0.0</v>
      </c>
      <c r="F177" s="26">
        <v>1.0</v>
      </c>
    </row>
    <row r="178" ht="14.25" customHeight="1">
      <c r="A178" s="25">
        <v>44074.0</v>
      </c>
      <c r="B178" s="26" t="s">
        <v>376</v>
      </c>
      <c r="C178" s="26">
        <v>5.0</v>
      </c>
      <c r="D178" s="26">
        <v>1624.0</v>
      </c>
      <c r="E178" s="26">
        <v>0.0</v>
      </c>
      <c r="F178" s="26">
        <v>165.0</v>
      </c>
    </row>
    <row r="179" ht="14.25" customHeight="1">
      <c r="A179" s="25">
        <v>44074.0</v>
      </c>
      <c r="B179" s="26" t="s">
        <v>377</v>
      </c>
      <c r="C179" s="26">
        <v>1.0</v>
      </c>
      <c r="D179" s="26">
        <v>662.0</v>
      </c>
      <c r="E179" s="26">
        <v>0.0</v>
      </c>
      <c r="F179" s="26">
        <v>46.0</v>
      </c>
    </row>
    <row r="180" ht="14.25" customHeight="1">
      <c r="A180" s="25">
        <v>44074.0</v>
      </c>
      <c r="B180" s="26" t="s">
        <v>378</v>
      </c>
      <c r="C180" s="26">
        <v>33.0</v>
      </c>
      <c r="D180" s="26">
        <v>9141.0</v>
      </c>
      <c r="E180" s="26">
        <v>0.0</v>
      </c>
      <c r="F180" s="26">
        <v>659.0</v>
      </c>
    </row>
    <row r="181" ht="14.25" customHeight="1">
      <c r="A181" s="25">
        <v>44074.0</v>
      </c>
      <c r="B181" s="26" t="s">
        <v>379</v>
      </c>
      <c r="C181" s="26">
        <v>0.0</v>
      </c>
      <c r="D181" s="26">
        <v>56.0</v>
      </c>
    </row>
    <row r="182" ht="14.25" customHeight="1">
      <c r="A182" s="25">
        <v>44074.0</v>
      </c>
      <c r="B182" s="26" t="s">
        <v>380</v>
      </c>
      <c r="C182" s="26">
        <v>28.0</v>
      </c>
      <c r="D182" s="26">
        <v>18007.0</v>
      </c>
      <c r="E182" s="26">
        <v>3.0</v>
      </c>
      <c r="F182" s="26">
        <v>1239.0</v>
      </c>
    </row>
    <row r="183" ht="14.25" customHeight="1">
      <c r="A183" s="25">
        <v>44074.0</v>
      </c>
      <c r="B183" s="26" t="s">
        <v>381</v>
      </c>
      <c r="C183" s="26">
        <v>2.0</v>
      </c>
      <c r="D183" s="26">
        <v>391.0</v>
      </c>
      <c r="E183" s="26">
        <v>0.0</v>
      </c>
      <c r="F183" s="26">
        <v>65.0</v>
      </c>
    </row>
    <row r="184" ht="14.25" customHeight="1">
      <c r="A184" s="25">
        <v>44074.0</v>
      </c>
      <c r="B184" s="26" t="s">
        <v>382</v>
      </c>
      <c r="C184" s="26">
        <v>26.0</v>
      </c>
      <c r="D184" s="26">
        <v>7664.0</v>
      </c>
      <c r="E184" s="26">
        <v>0.0</v>
      </c>
      <c r="F184" s="26">
        <v>746.0</v>
      </c>
    </row>
    <row r="185" ht="14.25" customHeight="1">
      <c r="A185" s="25">
        <v>44074.0</v>
      </c>
      <c r="B185" s="26" t="s">
        <v>383</v>
      </c>
      <c r="C185" s="26">
        <v>2.0</v>
      </c>
      <c r="D185" s="26">
        <v>1167.0</v>
      </c>
      <c r="E185" s="26">
        <v>2.0</v>
      </c>
      <c r="F185" s="26">
        <v>140.0</v>
      </c>
    </row>
    <row r="186" ht="14.25" customHeight="1">
      <c r="A186" s="25">
        <v>44074.0</v>
      </c>
      <c r="B186" s="26" t="s">
        <v>384</v>
      </c>
      <c r="C186" s="26">
        <v>70.0</v>
      </c>
      <c r="D186" s="26">
        <v>25307.0</v>
      </c>
      <c r="E186" s="26">
        <v>2.0</v>
      </c>
      <c r="F186" s="26">
        <v>2070.0</v>
      </c>
    </row>
    <row r="187" ht="14.25" customHeight="1">
      <c r="A187" s="25">
        <v>44074.0</v>
      </c>
      <c r="B187" s="26" t="s">
        <v>385</v>
      </c>
      <c r="C187" s="26">
        <v>0.0</v>
      </c>
      <c r="D187" s="26">
        <v>41.0</v>
      </c>
    </row>
    <row r="188" ht="14.25" customHeight="1">
      <c r="A188" s="25">
        <v>44074.0</v>
      </c>
      <c r="B188" s="26" t="s">
        <v>386</v>
      </c>
      <c r="C188" s="26">
        <v>27.0</v>
      </c>
      <c r="D188" s="26">
        <v>9530.0</v>
      </c>
      <c r="E188" s="26">
        <v>1.0</v>
      </c>
      <c r="F188" s="26">
        <v>1018.0</v>
      </c>
    </row>
    <row r="189" ht="14.25" customHeight="1">
      <c r="A189" s="25">
        <v>44074.0</v>
      </c>
      <c r="B189" s="26" t="s">
        <v>387</v>
      </c>
      <c r="C189" s="26">
        <v>13.0</v>
      </c>
      <c r="D189" s="26">
        <v>9097.0</v>
      </c>
      <c r="E189" s="26">
        <v>1.0</v>
      </c>
      <c r="F189" s="26">
        <v>742.0</v>
      </c>
    </row>
    <row r="190" ht="14.25" customHeight="1">
      <c r="A190" s="25">
        <v>44074.0</v>
      </c>
      <c r="B190" s="26" t="s">
        <v>388</v>
      </c>
      <c r="C190" s="26">
        <v>69.0</v>
      </c>
      <c r="D190" s="26">
        <v>22354.0</v>
      </c>
      <c r="E190" s="26">
        <v>2.0</v>
      </c>
      <c r="F190" s="26">
        <v>1109.0</v>
      </c>
    </row>
    <row r="191" ht="14.25" customHeight="1">
      <c r="A191" s="25">
        <v>44074.0</v>
      </c>
      <c r="B191" s="26" t="s">
        <v>389</v>
      </c>
      <c r="C191" s="26">
        <v>22.0</v>
      </c>
      <c r="D191" s="26">
        <v>13417.0</v>
      </c>
      <c r="E191" s="26">
        <v>0.0</v>
      </c>
      <c r="F191" s="26">
        <v>1055.0</v>
      </c>
    </row>
    <row r="192" ht="14.25" customHeight="1">
      <c r="A192" s="25">
        <v>44074.0</v>
      </c>
      <c r="B192" s="26" t="s">
        <v>374</v>
      </c>
      <c r="C192" s="26">
        <v>3.0</v>
      </c>
      <c r="D192" s="26">
        <v>326.0</v>
      </c>
      <c r="E192" s="26">
        <v>0.0</v>
      </c>
      <c r="F192" s="26">
        <v>5.0</v>
      </c>
    </row>
    <row r="193" ht="14.25" customHeight="1">
      <c r="A193" s="25">
        <v>44074.0</v>
      </c>
      <c r="B193" s="26" t="s">
        <v>390</v>
      </c>
      <c r="E193" s="26">
        <v>0.0</v>
      </c>
      <c r="F193" s="26">
        <v>1.0</v>
      </c>
    </row>
    <row r="194" ht="14.25" customHeight="1">
      <c r="A194" s="25">
        <v>44075.0</v>
      </c>
      <c r="B194" s="26" t="s">
        <v>376</v>
      </c>
      <c r="C194" s="26">
        <v>6.0</v>
      </c>
      <c r="D194" s="26">
        <v>1630.0</v>
      </c>
      <c r="E194" s="26">
        <v>0.0</v>
      </c>
      <c r="F194" s="26">
        <v>165.0</v>
      </c>
    </row>
    <row r="195" ht="14.25" customHeight="1">
      <c r="A195" s="25">
        <v>44075.0</v>
      </c>
      <c r="B195" s="26" t="s">
        <v>377</v>
      </c>
      <c r="C195" s="26">
        <v>3.0</v>
      </c>
      <c r="D195" s="26">
        <v>665.0</v>
      </c>
      <c r="E195" s="26">
        <v>0.0</v>
      </c>
      <c r="F195" s="26">
        <v>46.0</v>
      </c>
    </row>
    <row r="196" ht="14.25" customHeight="1">
      <c r="A196" s="25">
        <v>44075.0</v>
      </c>
      <c r="B196" s="26" t="s">
        <v>378</v>
      </c>
      <c r="C196" s="26">
        <v>34.0</v>
      </c>
      <c r="D196" s="26">
        <v>9175.0</v>
      </c>
      <c r="E196" s="26">
        <v>0.0</v>
      </c>
      <c r="F196" s="26">
        <v>659.0</v>
      </c>
    </row>
    <row r="197" ht="14.25" customHeight="1">
      <c r="A197" s="25">
        <v>44075.0</v>
      </c>
      <c r="B197" s="26" t="s">
        <v>379</v>
      </c>
      <c r="C197" s="26">
        <v>0.0</v>
      </c>
      <c r="D197" s="26">
        <v>56.0</v>
      </c>
    </row>
    <row r="198" ht="14.25" customHeight="1">
      <c r="A198" s="25">
        <v>44075.0</v>
      </c>
      <c r="B198" s="26" t="s">
        <v>380</v>
      </c>
      <c r="C198" s="26">
        <v>49.0</v>
      </c>
      <c r="D198" s="26">
        <v>18056.0</v>
      </c>
      <c r="E198" s="26">
        <v>1.0</v>
      </c>
      <c r="F198" s="26">
        <v>1240.0</v>
      </c>
    </row>
    <row r="199" ht="14.25" customHeight="1">
      <c r="A199" s="25">
        <v>44075.0</v>
      </c>
      <c r="B199" s="26" t="s">
        <v>381</v>
      </c>
      <c r="C199" s="26">
        <v>1.0</v>
      </c>
      <c r="D199" s="26">
        <v>392.0</v>
      </c>
      <c r="E199" s="26">
        <v>0.0</v>
      </c>
      <c r="F199" s="26">
        <v>65.0</v>
      </c>
    </row>
    <row r="200" ht="14.25" customHeight="1">
      <c r="A200" s="25">
        <v>44075.0</v>
      </c>
      <c r="B200" s="26" t="s">
        <v>382</v>
      </c>
      <c r="C200" s="26">
        <v>16.0</v>
      </c>
      <c r="D200" s="26">
        <v>7680.0</v>
      </c>
      <c r="E200" s="26">
        <v>1.0</v>
      </c>
      <c r="F200" s="26">
        <v>747.0</v>
      </c>
    </row>
    <row r="201" ht="14.25" customHeight="1">
      <c r="A201" s="25">
        <v>44075.0</v>
      </c>
      <c r="B201" s="26" t="s">
        <v>383</v>
      </c>
      <c r="C201" s="26">
        <v>6.0</v>
      </c>
      <c r="D201" s="26">
        <v>1173.0</v>
      </c>
      <c r="E201" s="26">
        <v>0.0</v>
      </c>
      <c r="F201" s="26">
        <v>140.0</v>
      </c>
    </row>
    <row r="202" ht="14.25" customHeight="1">
      <c r="A202" s="25">
        <v>44075.0</v>
      </c>
      <c r="B202" s="26" t="s">
        <v>384</v>
      </c>
      <c r="C202" s="26">
        <v>67.0</v>
      </c>
      <c r="D202" s="26">
        <v>25374.0</v>
      </c>
      <c r="E202" s="26">
        <v>1.0</v>
      </c>
      <c r="F202" s="26">
        <v>2071.0</v>
      </c>
    </row>
    <row r="203" ht="14.25" customHeight="1">
      <c r="A203" s="25">
        <v>44075.0</v>
      </c>
      <c r="B203" s="26" t="s">
        <v>385</v>
      </c>
      <c r="C203" s="26">
        <v>1.0</v>
      </c>
      <c r="D203" s="26">
        <v>42.0</v>
      </c>
    </row>
    <row r="204" ht="14.25" customHeight="1">
      <c r="A204" s="25">
        <v>44075.0</v>
      </c>
      <c r="B204" s="26" t="s">
        <v>386</v>
      </c>
      <c r="C204" s="26">
        <v>17.0</v>
      </c>
      <c r="D204" s="26">
        <v>9547.0</v>
      </c>
      <c r="E204" s="26">
        <v>0.0</v>
      </c>
      <c r="F204" s="26">
        <v>1018.0</v>
      </c>
    </row>
    <row r="205" ht="14.25" customHeight="1">
      <c r="A205" s="25">
        <v>44075.0</v>
      </c>
      <c r="B205" s="26" t="s">
        <v>387</v>
      </c>
      <c r="C205" s="26">
        <v>21.0</v>
      </c>
      <c r="D205" s="26">
        <v>9118.0</v>
      </c>
      <c r="E205" s="26">
        <v>0.0</v>
      </c>
      <c r="F205" s="26">
        <v>742.0</v>
      </c>
    </row>
    <row r="206" ht="14.25" customHeight="1">
      <c r="A206" s="25">
        <v>44075.0</v>
      </c>
      <c r="B206" s="26" t="s">
        <v>388</v>
      </c>
      <c r="C206" s="26">
        <v>80.0</v>
      </c>
      <c r="D206" s="26">
        <v>22434.0</v>
      </c>
      <c r="E206" s="26">
        <v>1.0</v>
      </c>
      <c r="F206" s="26">
        <v>1110.0</v>
      </c>
    </row>
    <row r="207" ht="14.25" customHeight="1">
      <c r="A207" s="25">
        <v>44075.0</v>
      </c>
      <c r="B207" s="26" t="s">
        <v>389</v>
      </c>
      <c r="C207" s="26">
        <v>41.0</v>
      </c>
      <c r="D207" s="26">
        <v>13458.0</v>
      </c>
      <c r="E207" s="26">
        <v>0.0</v>
      </c>
      <c r="F207" s="26">
        <v>1055.0</v>
      </c>
    </row>
    <row r="208" ht="14.25" customHeight="1">
      <c r="A208" s="25">
        <v>44075.0</v>
      </c>
      <c r="B208" s="26" t="s">
        <v>374</v>
      </c>
      <c r="C208" s="26">
        <v>12.0</v>
      </c>
      <c r="D208" s="26">
        <v>338.0</v>
      </c>
      <c r="E208" s="26">
        <v>0.0</v>
      </c>
      <c r="F208" s="26">
        <v>5.0</v>
      </c>
    </row>
    <row r="209" ht="14.25" customHeight="1">
      <c r="A209" s="25">
        <v>44075.0</v>
      </c>
      <c r="B209" s="26" t="s">
        <v>390</v>
      </c>
      <c r="E209" s="26">
        <v>0.0</v>
      </c>
      <c r="F209" s="26">
        <v>1.0</v>
      </c>
    </row>
    <row r="210" ht="14.25" customHeight="1">
      <c r="A210" s="25">
        <v>44076.0</v>
      </c>
      <c r="B210" s="26" t="s">
        <v>376</v>
      </c>
      <c r="C210" s="26">
        <v>5.0</v>
      </c>
      <c r="D210" s="26">
        <v>1635.0</v>
      </c>
      <c r="E210" s="26">
        <v>1.0</v>
      </c>
      <c r="F210" s="26">
        <v>166.0</v>
      </c>
    </row>
    <row r="211" ht="14.25" customHeight="1">
      <c r="A211" s="25">
        <v>44076.0</v>
      </c>
      <c r="B211" s="26" t="s">
        <v>377</v>
      </c>
      <c r="C211" s="26">
        <v>0.0</v>
      </c>
      <c r="D211" s="26">
        <v>665.0</v>
      </c>
      <c r="E211" s="26">
        <v>0.0</v>
      </c>
      <c r="F211" s="26">
        <v>46.0</v>
      </c>
    </row>
    <row r="212" ht="14.25" customHeight="1">
      <c r="A212" s="25">
        <v>44076.0</v>
      </c>
      <c r="B212" s="26" t="s">
        <v>378</v>
      </c>
      <c r="C212" s="26">
        <v>36.0</v>
      </c>
      <c r="D212" s="26">
        <v>9211.0</v>
      </c>
      <c r="E212" s="26">
        <v>0.0</v>
      </c>
      <c r="F212" s="26">
        <v>655.0</v>
      </c>
    </row>
    <row r="213" ht="14.25" customHeight="1">
      <c r="A213" s="25">
        <v>44076.0</v>
      </c>
      <c r="B213" s="26" t="s">
        <v>379</v>
      </c>
      <c r="C213" s="26">
        <v>0.0</v>
      </c>
      <c r="D213" s="26">
        <v>56.0</v>
      </c>
    </row>
    <row r="214" ht="14.25" customHeight="1">
      <c r="A214" s="25">
        <v>44076.0</v>
      </c>
      <c r="B214" s="26" t="s">
        <v>380</v>
      </c>
      <c r="C214" s="26">
        <v>69.0</v>
      </c>
      <c r="D214" s="26">
        <v>18125.0</v>
      </c>
      <c r="E214" s="26">
        <v>1.0</v>
      </c>
      <c r="F214" s="26">
        <v>1241.0</v>
      </c>
    </row>
    <row r="215" ht="14.25" customHeight="1">
      <c r="A215" s="25">
        <v>44076.0</v>
      </c>
      <c r="B215" s="26" t="s">
        <v>381</v>
      </c>
      <c r="C215" s="26">
        <v>0.0</v>
      </c>
      <c r="D215" s="26">
        <v>392.0</v>
      </c>
      <c r="E215" s="26">
        <v>1.0</v>
      </c>
      <c r="F215" s="26">
        <v>66.0</v>
      </c>
    </row>
    <row r="216" ht="14.25" customHeight="1">
      <c r="A216" s="25">
        <v>44076.0</v>
      </c>
      <c r="B216" s="26" t="s">
        <v>382</v>
      </c>
      <c r="C216" s="26">
        <v>6.0</v>
      </c>
      <c r="D216" s="26">
        <v>7686.0</v>
      </c>
      <c r="E216" s="26">
        <v>4.0</v>
      </c>
      <c r="F216" s="26">
        <v>751.0</v>
      </c>
    </row>
    <row r="217" ht="14.25" customHeight="1">
      <c r="A217" s="25">
        <v>44076.0</v>
      </c>
      <c r="B217" s="26" t="s">
        <v>383</v>
      </c>
      <c r="C217" s="26">
        <v>3.0</v>
      </c>
      <c r="D217" s="26">
        <v>1176.0</v>
      </c>
      <c r="E217" s="26">
        <v>0.0</v>
      </c>
      <c r="F217" s="26">
        <v>140.0</v>
      </c>
    </row>
    <row r="218" ht="14.25" customHeight="1">
      <c r="A218" s="25">
        <v>44076.0</v>
      </c>
      <c r="B218" s="26" t="s">
        <v>384</v>
      </c>
      <c r="C218" s="26">
        <v>37.0</v>
      </c>
      <c r="D218" s="26">
        <v>25411.0</v>
      </c>
      <c r="E218" s="26">
        <v>0.0</v>
      </c>
      <c r="F218" s="26">
        <v>2070.0</v>
      </c>
    </row>
    <row r="219" ht="14.25" customHeight="1">
      <c r="A219" s="25">
        <v>44076.0</v>
      </c>
      <c r="B219" s="26" t="s">
        <v>385</v>
      </c>
      <c r="C219" s="26">
        <v>0.0</v>
      </c>
      <c r="D219" s="26">
        <v>42.0</v>
      </c>
    </row>
    <row r="220" ht="14.25" customHeight="1">
      <c r="A220" s="25">
        <v>44076.0</v>
      </c>
      <c r="B220" s="26" t="s">
        <v>386</v>
      </c>
      <c r="C220" s="26">
        <v>22.0</v>
      </c>
      <c r="D220" s="26">
        <v>9569.0</v>
      </c>
      <c r="E220" s="26">
        <v>1.0</v>
      </c>
      <c r="F220" s="26">
        <v>1019.0</v>
      </c>
    </row>
    <row r="221" ht="14.25" customHeight="1">
      <c r="A221" s="25">
        <v>44076.0</v>
      </c>
      <c r="B221" s="26" t="s">
        <v>387</v>
      </c>
      <c r="C221" s="26">
        <v>17.0</v>
      </c>
      <c r="D221" s="26">
        <v>9135.0</v>
      </c>
      <c r="E221" s="26">
        <v>0.0</v>
      </c>
      <c r="F221" s="26">
        <v>741.0</v>
      </c>
    </row>
    <row r="222" ht="14.25" customHeight="1">
      <c r="A222" s="25">
        <v>44076.0</v>
      </c>
      <c r="B222" s="26" t="s">
        <v>388</v>
      </c>
      <c r="C222" s="26">
        <v>74.0</v>
      </c>
      <c r="D222" s="26">
        <v>22508.0</v>
      </c>
      <c r="E222" s="26">
        <v>0.0</v>
      </c>
      <c r="F222" s="26">
        <v>1104.0</v>
      </c>
    </row>
    <row r="223" ht="14.25" customHeight="1">
      <c r="A223" s="25">
        <v>44076.0</v>
      </c>
      <c r="B223" s="26" t="s">
        <v>389</v>
      </c>
      <c r="C223" s="26">
        <v>25.0</v>
      </c>
      <c r="D223" s="26">
        <v>13483.0</v>
      </c>
      <c r="E223" s="26">
        <v>0.0</v>
      </c>
      <c r="F223" s="26">
        <v>1055.0</v>
      </c>
    </row>
    <row r="224" ht="14.25" customHeight="1">
      <c r="A224" s="25">
        <v>44076.0</v>
      </c>
      <c r="B224" s="26" t="s">
        <v>374</v>
      </c>
      <c r="D224" s="26">
        <v>332.0</v>
      </c>
      <c r="E224" s="26">
        <v>0.0</v>
      </c>
      <c r="F224" s="26">
        <v>5.0</v>
      </c>
    </row>
    <row r="225" ht="14.25" customHeight="1">
      <c r="A225" s="25">
        <v>44076.0</v>
      </c>
      <c r="B225" s="26" t="s">
        <v>390</v>
      </c>
      <c r="E225" s="26">
        <v>0.0</v>
      </c>
      <c r="F225" s="26">
        <v>1.0</v>
      </c>
    </row>
    <row r="226" ht="14.25" customHeight="1">
      <c r="A226" s="25">
        <v>44077.0</v>
      </c>
      <c r="B226" s="26" t="s">
        <v>376</v>
      </c>
      <c r="C226" s="26">
        <v>10.0</v>
      </c>
      <c r="D226" s="26">
        <v>1645.0</v>
      </c>
      <c r="E226" s="26">
        <v>0.0</v>
      </c>
      <c r="F226" s="26">
        <v>166.0</v>
      </c>
    </row>
    <row r="227" ht="14.25" customHeight="1">
      <c r="A227" s="25">
        <v>44077.0</v>
      </c>
      <c r="B227" s="26" t="s">
        <v>377</v>
      </c>
      <c r="C227" s="26">
        <v>4.0</v>
      </c>
      <c r="D227" s="26">
        <v>669.0</v>
      </c>
      <c r="E227" s="26">
        <v>0.0</v>
      </c>
      <c r="F227" s="26">
        <v>46.0</v>
      </c>
    </row>
    <row r="228" ht="14.25" customHeight="1">
      <c r="A228" s="25">
        <v>44077.0</v>
      </c>
      <c r="B228" s="26" t="s">
        <v>378</v>
      </c>
      <c r="C228" s="26">
        <v>41.0</v>
      </c>
      <c r="D228" s="26">
        <v>9252.0</v>
      </c>
      <c r="E228" s="26">
        <v>4.0</v>
      </c>
      <c r="F228" s="26">
        <v>659.0</v>
      </c>
    </row>
    <row r="229" ht="14.25" customHeight="1">
      <c r="A229" s="25">
        <v>44077.0</v>
      </c>
      <c r="B229" s="26" t="s">
        <v>379</v>
      </c>
      <c r="C229" s="26">
        <v>0.0</v>
      </c>
      <c r="D229" s="26">
        <v>56.0</v>
      </c>
    </row>
    <row r="230" ht="14.25" customHeight="1">
      <c r="A230" s="25">
        <v>44077.0</v>
      </c>
      <c r="B230" s="26" t="s">
        <v>380</v>
      </c>
      <c r="C230" s="26">
        <v>61.0</v>
      </c>
      <c r="D230" s="26">
        <v>18186.0</v>
      </c>
      <c r="E230" s="26">
        <v>2.0</v>
      </c>
      <c r="F230" s="26">
        <v>1243.0</v>
      </c>
    </row>
    <row r="231" ht="14.25" customHeight="1">
      <c r="A231" s="25">
        <v>44077.0</v>
      </c>
      <c r="B231" s="26" t="s">
        <v>381</v>
      </c>
      <c r="C231" s="26">
        <v>0.0</v>
      </c>
      <c r="D231" s="26">
        <v>392.0</v>
      </c>
      <c r="E231" s="26">
        <v>0.0</v>
      </c>
      <c r="F231" s="26">
        <v>66.0</v>
      </c>
    </row>
    <row r="232" ht="14.25" customHeight="1">
      <c r="A232" s="25">
        <v>44077.0</v>
      </c>
      <c r="B232" s="26" t="s">
        <v>382</v>
      </c>
      <c r="C232" s="26">
        <v>12.0</v>
      </c>
      <c r="D232" s="26">
        <v>7698.0</v>
      </c>
      <c r="E232" s="26">
        <v>3.0</v>
      </c>
      <c r="F232" s="26">
        <v>754.0</v>
      </c>
    </row>
    <row r="233" ht="14.25" customHeight="1">
      <c r="A233" s="25">
        <v>44077.0</v>
      </c>
      <c r="B233" s="26" t="s">
        <v>383</v>
      </c>
      <c r="C233" s="26">
        <v>4.0</v>
      </c>
      <c r="D233" s="26">
        <v>1180.0</v>
      </c>
      <c r="E233" s="26">
        <v>0.0</v>
      </c>
      <c r="F233" s="26">
        <v>140.0</v>
      </c>
    </row>
    <row r="234" ht="14.25" customHeight="1">
      <c r="A234" s="25">
        <v>44077.0</v>
      </c>
      <c r="B234" s="26" t="s">
        <v>384</v>
      </c>
      <c r="C234" s="26">
        <v>84.0</v>
      </c>
      <c r="D234" s="26">
        <v>25495.0</v>
      </c>
      <c r="E234" s="26">
        <v>1.0</v>
      </c>
      <c r="F234" s="26">
        <v>2071.0</v>
      </c>
    </row>
    <row r="235" ht="14.25" customHeight="1">
      <c r="A235" s="25">
        <v>44077.0</v>
      </c>
      <c r="B235" s="26" t="s">
        <v>385</v>
      </c>
      <c r="C235" s="26">
        <v>1.0</v>
      </c>
      <c r="D235" s="26">
        <v>43.0</v>
      </c>
    </row>
    <row r="236" ht="14.25" customHeight="1">
      <c r="A236" s="25">
        <v>44077.0</v>
      </c>
      <c r="B236" s="26" t="s">
        <v>386</v>
      </c>
      <c r="C236" s="26">
        <v>28.0</v>
      </c>
      <c r="D236" s="26">
        <v>9597.0</v>
      </c>
      <c r="E236" s="26">
        <v>2.0</v>
      </c>
      <c r="F236" s="26">
        <v>1021.0</v>
      </c>
    </row>
    <row r="237" ht="14.25" customHeight="1">
      <c r="A237" s="25">
        <v>44077.0</v>
      </c>
      <c r="B237" s="26" t="s">
        <v>387</v>
      </c>
      <c r="C237" s="26">
        <v>18.0</v>
      </c>
      <c r="D237" s="26">
        <v>9153.0</v>
      </c>
      <c r="E237" s="26">
        <v>2.0</v>
      </c>
      <c r="F237" s="26">
        <v>743.0</v>
      </c>
    </row>
    <row r="238" ht="14.25" customHeight="1">
      <c r="A238" s="25">
        <v>44077.0</v>
      </c>
      <c r="B238" s="26" t="s">
        <v>388</v>
      </c>
      <c r="C238" s="26">
        <v>85.0</v>
      </c>
      <c r="D238" s="26">
        <v>22593.0</v>
      </c>
      <c r="E238" s="26">
        <v>2.0</v>
      </c>
      <c r="F238" s="26">
        <v>1106.0</v>
      </c>
    </row>
    <row r="239" ht="14.25" customHeight="1">
      <c r="A239" s="25">
        <v>44077.0</v>
      </c>
      <c r="B239" s="26" t="s">
        <v>389</v>
      </c>
      <c r="C239" s="26">
        <v>39.0</v>
      </c>
      <c r="D239" s="26">
        <v>13522.0</v>
      </c>
      <c r="E239" s="26">
        <v>1.0</v>
      </c>
      <c r="F239" s="26">
        <v>1056.0</v>
      </c>
    </row>
    <row r="240" ht="14.25" customHeight="1">
      <c r="A240" s="25">
        <v>44077.0</v>
      </c>
      <c r="B240" s="26" t="s">
        <v>374</v>
      </c>
      <c r="C240" s="26">
        <v>6.0</v>
      </c>
      <c r="D240" s="26">
        <v>338.0</v>
      </c>
      <c r="E240" s="26">
        <v>0.0</v>
      </c>
      <c r="F240" s="26">
        <v>5.0</v>
      </c>
    </row>
    <row r="241" ht="14.25" customHeight="1">
      <c r="A241" s="25">
        <v>44077.0</v>
      </c>
      <c r="B241" s="26" t="s">
        <v>390</v>
      </c>
      <c r="E241" s="26">
        <v>0.0</v>
      </c>
      <c r="F241" s="26">
        <v>1.0</v>
      </c>
    </row>
    <row r="242" ht="14.25" customHeight="1">
      <c r="A242" s="25">
        <v>44078.0</v>
      </c>
      <c r="B242" s="26" t="s">
        <v>376</v>
      </c>
      <c r="C242" s="26">
        <v>9.0</v>
      </c>
      <c r="D242" s="26">
        <v>1654.0</v>
      </c>
      <c r="E242" s="26">
        <v>2.0</v>
      </c>
      <c r="F242" s="26">
        <v>168.0</v>
      </c>
    </row>
    <row r="243" ht="14.25" customHeight="1">
      <c r="A243" s="25">
        <v>44078.0</v>
      </c>
      <c r="B243" s="26" t="s">
        <v>377</v>
      </c>
      <c r="C243" s="26">
        <v>0.0</v>
      </c>
      <c r="D243" s="26">
        <v>669.0</v>
      </c>
      <c r="E243" s="26">
        <v>0.0</v>
      </c>
      <c r="F243" s="26">
        <v>46.0</v>
      </c>
    </row>
    <row r="244" ht="14.25" customHeight="1">
      <c r="A244" s="25">
        <v>44078.0</v>
      </c>
      <c r="B244" s="26" t="s">
        <v>378</v>
      </c>
      <c r="C244" s="26">
        <v>44.0</v>
      </c>
      <c r="D244" s="26">
        <v>9296.0</v>
      </c>
      <c r="E244" s="26">
        <v>2.0</v>
      </c>
      <c r="F244" s="26">
        <v>661.0</v>
      </c>
    </row>
    <row r="245" ht="14.25" customHeight="1">
      <c r="A245" s="25">
        <v>44078.0</v>
      </c>
      <c r="B245" s="26" t="s">
        <v>379</v>
      </c>
      <c r="C245" s="26">
        <v>0.0</v>
      </c>
      <c r="D245" s="26">
        <v>56.0</v>
      </c>
    </row>
    <row r="246" ht="14.25" customHeight="1">
      <c r="A246" s="25">
        <v>44078.0</v>
      </c>
      <c r="B246" s="26" t="s">
        <v>380</v>
      </c>
      <c r="C246" s="26">
        <v>63.0</v>
      </c>
      <c r="D246" s="26">
        <v>18249.0</v>
      </c>
      <c r="E246" s="26">
        <v>6.0</v>
      </c>
      <c r="F246" s="26">
        <v>1249.0</v>
      </c>
    </row>
    <row r="247" ht="14.25" customHeight="1">
      <c r="A247" s="25">
        <v>44078.0</v>
      </c>
      <c r="B247" s="26" t="s">
        <v>381</v>
      </c>
      <c r="C247" s="26">
        <v>2.0</v>
      </c>
      <c r="D247" s="26">
        <v>394.0</v>
      </c>
      <c r="E247" s="26">
        <v>0.0</v>
      </c>
      <c r="F247" s="26">
        <v>66.0</v>
      </c>
    </row>
    <row r="248" ht="14.25" customHeight="1">
      <c r="A248" s="25">
        <v>44078.0</v>
      </c>
      <c r="B248" s="26" t="s">
        <v>382</v>
      </c>
      <c r="C248" s="26">
        <v>20.0</v>
      </c>
      <c r="D248" s="26">
        <v>7718.0</v>
      </c>
      <c r="E248" s="26">
        <v>1.0</v>
      </c>
      <c r="F248" s="26">
        <v>755.0</v>
      </c>
    </row>
    <row r="249" ht="14.25" customHeight="1">
      <c r="A249" s="25">
        <v>44078.0</v>
      </c>
      <c r="B249" s="26" t="s">
        <v>383</v>
      </c>
      <c r="C249" s="26">
        <v>3.0</v>
      </c>
      <c r="D249" s="26">
        <v>1183.0</v>
      </c>
      <c r="E249" s="26">
        <v>1.0</v>
      </c>
      <c r="F249" s="26">
        <v>141.0</v>
      </c>
    </row>
    <row r="250" ht="14.25" customHeight="1">
      <c r="A250" s="25">
        <v>44078.0</v>
      </c>
      <c r="B250" s="26" t="s">
        <v>384</v>
      </c>
      <c r="C250" s="26">
        <v>63.0</v>
      </c>
      <c r="D250" s="26">
        <v>25558.0</v>
      </c>
      <c r="E250" s="26">
        <v>4.0</v>
      </c>
      <c r="F250" s="26">
        <v>2075.0</v>
      </c>
    </row>
    <row r="251" ht="14.25" customHeight="1">
      <c r="A251" s="25">
        <v>44078.0</v>
      </c>
      <c r="B251" s="26" t="s">
        <v>385</v>
      </c>
      <c r="C251" s="26">
        <v>0.0</v>
      </c>
      <c r="D251" s="26">
        <v>42.0</v>
      </c>
    </row>
    <row r="252" ht="14.25" customHeight="1">
      <c r="A252" s="25">
        <v>44078.0</v>
      </c>
      <c r="B252" s="26" t="s">
        <v>386</v>
      </c>
      <c r="C252" s="26">
        <v>23.0</v>
      </c>
      <c r="D252" s="26">
        <v>9620.0</v>
      </c>
      <c r="E252" s="26">
        <v>1.0</v>
      </c>
      <c r="F252" s="26">
        <v>1022.0</v>
      </c>
    </row>
    <row r="253" ht="14.25" customHeight="1">
      <c r="A253" s="25">
        <v>44078.0</v>
      </c>
      <c r="B253" s="26" t="s">
        <v>387</v>
      </c>
      <c r="C253" s="26">
        <v>21.0</v>
      </c>
      <c r="D253" s="26">
        <v>9174.0</v>
      </c>
      <c r="E253" s="26">
        <v>2.0</v>
      </c>
      <c r="F253" s="26">
        <v>745.0</v>
      </c>
    </row>
    <row r="254" ht="14.25" customHeight="1">
      <c r="A254" s="25">
        <v>44078.0</v>
      </c>
      <c r="B254" s="26" t="s">
        <v>388</v>
      </c>
      <c r="C254" s="26">
        <v>0.0</v>
      </c>
      <c r="D254" s="26">
        <v>22529.0</v>
      </c>
      <c r="E254" s="26">
        <v>1.0</v>
      </c>
      <c r="F254" s="26">
        <v>1107.0</v>
      </c>
    </row>
    <row r="255" ht="14.25" customHeight="1">
      <c r="A255" s="25">
        <v>44078.0</v>
      </c>
      <c r="B255" s="26" t="s">
        <v>389</v>
      </c>
      <c r="C255" s="26">
        <v>29.0</v>
      </c>
      <c r="D255" s="26">
        <v>13551.0</v>
      </c>
      <c r="E255" s="26">
        <v>3.0</v>
      </c>
      <c r="F255" s="26">
        <v>1059.0</v>
      </c>
    </row>
    <row r="256" ht="14.25" customHeight="1">
      <c r="A256" s="25">
        <v>44078.0</v>
      </c>
      <c r="B256" s="26" t="s">
        <v>374</v>
      </c>
      <c r="C256" s="26">
        <v>7.0</v>
      </c>
      <c r="D256" s="26">
        <v>345.0</v>
      </c>
      <c r="E256" s="26">
        <v>0.0</v>
      </c>
      <c r="F256" s="26">
        <v>5.0</v>
      </c>
    </row>
    <row r="257" ht="14.25" customHeight="1">
      <c r="A257" s="25">
        <v>44078.0</v>
      </c>
      <c r="B257" s="26" t="s">
        <v>390</v>
      </c>
      <c r="E257" s="26">
        <v>0.0</v>
      </c>
      <c r="F257" s="26">
        <v>1.0</v>
      </c>
    </row>
    <row r="258" ht="14.25" customHeight="1">
      <c r="A258" s="25">
        <v>44079.0</v>
      </c>
      <c r="B258" s="26" t="s">
        <v>376</v>
      </c>
      <c r="C258" s="26">
        <v>3.0</v>
      </c>
      <c r="D258" s="26">
        <v>1657.0</v>
      </c>
      <c r="E258" s="26">
        <v>1.0</v>
      </c>
      <c r="F258" s="26">
        <v>169.0</v>
      </c>
    </row>
    <row r="259" ht="14.25" customHeight="1">
      <c r="A259" s="25">
        <v>44079.0</v>
      </c>
      <c r="B259" s="26" t="s">
        <v>377</v>
      </c>
      <c r="C259" s="26">
        <v>3.0</v>
      </c>
      <c r="D259" s="26">
        <v>672.0</v>
      </c>
      <c r="E259" s="26">
        <v>0.0</v>
      </c>
      <c r="F259" s="26">
        <v>46.0</v>
      </c>
    </row>
    <row r="260" ht="14.25" customHeight="1">
      <c r="A260" s="25">
        <v>44079.0</v>
      </c>
      <c r="B260" s="26" t="s">
        <v>378</v>
      </c>
      <c r="C260" s="26">
        <v>44.0</v>
      </c>
      <c r="D260" s="26">
        <v>9340.0</v>
      </c>
      <c r="E260" s="26">
        <v>1.0</v>
      </c>
      <c r="F260" s="26">
        <v>662.0</v>
      </c>
    </row>
    <row r="261" ht="14.25" customHeight="1">
      <c r="A261" s="25">
        <v>44079.0</v>
      </c>
      <c r="B261" s="26" t="s">
        <v>379</v>
      </c>
      <c r="C261" s="26">
        <v>0.0</v>
      </c>
      <c r="D261" s="26">
        <v>56.0</v>
      </c>
    </row>
    <row r="262" ht="14.25" customHeight="1">
      <c r="A262" s="25">
        <v>44079.0</v>
      </c>
      <c r="B262" s="26" t="s">
        <v>380</v>
      </c>
      <c r="C262" s="26">
        <v>67.0</v>
      </c>
      <c r="D262" s="26">
        <v>18316.0</v>
      </c>
      <c r="E262" s="26">
        <v>2.0</v>
      </c>
      <c r="F262" s="26">
        <v>1251.0</v>
      </c>
    </row>
    <row r="263" ht="14.25" customHeight="1">
      <c r="A263" s="25">
        <v>44079.0</v>
      </c>
      <c r="B263" s="26" t="s">
        <v>381</v>
      </c>
      <c r="C263" s="26">
        <v>2.0</v>
      </c>
      <c r="D263" s="26">
        <v>396.0</v>
      </c>
      <c r="E263" s="26">
        <v>0.0</v>
      </c>
      <c r="F263" s="26">
        <v>66.0</v>
      </c>
    </row>
    <row r="264" ht="14.25" customHeight="1">
      <c r="A264" s="25">
        <v>44079.0</v>
      </c>
      <c r="B264" s="26" t="s">
        <v>382</v>
      </c>
      <c r="C264" s="26">
        <v>21.0</v>
      </c>
      <c r="D264" s="26">
        <v>7739.0</v>
      </c>
      <c r="E264" s="26">
        <v>1.0</v>
      </c>
      <c r="F264" s="26">
        <v>756.0</v>
      </c>
    </row>
    <row r="265" ht="14.25" customHeight="1">
      <c r="A265" s="25">
        <v>44079.0</v>
      </c>
      <c r="B265" s="26" t="s">
        <v>383</v>
      </c>
      <c r="C265" s="26">
        <v>3.0</v>
      </c>
      <c r="D265" s="26">
        <v>1186.0</v>
      </c>
      <c r="E265" s="26">
        <v>0.0</v>
      </c>
      <c r="F265" s="26">
        <v>141.0</v>
      </c>
    </row>
    <row r="266" ht="14.25" customHeight="1">
      <c r="A266" s="25">
        <v>44079.0</v>
      </c>
      <c r="B266" s="26" t="s">
        <v>384</v>
      </c>
      <c r="C266" s="26">
        <v>71.0</v>
      </c>
      <c r="D266" s="26">
        <v>25629.0</v>
      </c>
      <c r="E266" s="26">
        <v>7.0</v>
      </c>
      <c r="F266" s="26">
        <v>2082.0</v>
      </c>
    </row>
    <row r="267" ht="14.25" customHeight="1">
      <c r="A267" s="25">
        <v>44079.0</v>
      </c>
      <c r="B267" s="26" t="s">
        <v>385</v>
      </c>
      <c r="C267" s="26">
        <v>1.0</v>
      </c>
      <c r="D267" s="26">
        <v>43.0</v>
      </c>
    </row>
    <row r="268" ht="14.25" customHeight="1">
      <c r="A268" s="25">
        <v>44079.0</v>
      </c>
      <c r="B268" s="26" t="s">
        <v>386</v>
      </c>
      <c r="C268" s="26">
        <v>34.0</v>
      </c>
      <c r="D268" s="26">
        <v>9654.0</v>
      </c>
      <c r="E268" s="26">
        <v>0.0</v>
      </c>
      <c r="F268" s="26">
        <v>1022.0</v>
      </c>
    </row>
    <row r="269" ht="14.25" customHeight="1">
      <c r="A269" s="25">
        <v>44079.0</v>
      </c>
      <c r="B269" s="26" t="s">
        <v>387</v>
      </c>
      <c r="C269" s="26">
        <v>24.0</v>
      </c>
      <c r="D269" s="26">
        <v>9198.0</v>
      </c>
      <c r="E269" s="26">
        <v>1.0</v>
      </c>
      <c r="F269" s="26">
        <v>746.0</v>
      </c>
    </row>
    <row r="270" ht="14.25" customHeight="1">
      <c r="A270" s="25">
        <v>44079.0</v>
      </c>
      <c r="B270" s="26" t="s">
        <v>388</v>
      </c>
      <c r="C270" s="26">
        <v>94.0</v>
      </c>
      <c r="D270" s="26">
        <v>22623.0</v>
      </c>
      <c r="E270" s="26">
        <v>3.0</v>
      </c>
      <c r="F270" s="26">
        <v>1110.0</v>
      </c>
    </row>
    <row r="271" ht="14.25" customHeight="1">
      <c r="A271" s="25">
        <v>44079.0</v>
      </c>
      <c r="B271" s="26" t="s">
        <v>389</v>
      </c>
      <c r="C271" s="26">
        <v>41.0</v>
      </c>
      <c r="D271" s="26">
        <v>13592.0</v>
      </c>
      <c r="E271" s="26">
        <v>0.0</v>
      </c>
      <c r="F271" s="26">
        <v>1059.0</v>
      </c>
    </row>
    <row r="272" ht="14.25" customHeight="1">
      <c r="A272" s="25">
        <v>44079.0</v>
      </c>
      <c r="B272" s="26" t="s">
        <v>374</v>
      </c>
      <c r="C272" s="26">
        <v>8.0</v>
      </c>
      <c r="D272" s="26">
        <v>353.0</v>
      </c>
      <c r="E272" s="26">
        <v>0.0</v>
      </c>
      <c r="F272" s="26">
        <v>5.0</v>
      </c>
    </row>
    <row r="273" ht="14.25" customHeight="1">
      <c r="A273" s="25">
        <v>44079.0</v>
      </c>
      <c r="B273" s="26" t="s">
        <v>390</v>
      </c>
      <c r="E273" s="26">
        <v>0.0</v>
      </c>
      <c r="F273" s="26">
        <v>1.0</v>
      </c>
    </row>
    <row r="274" ht="14.25" customHeight="1">
      <c r="A274" s="25">
        <v>44080.0</v>
      </c>
      <c r="B274" s="26" t="s">
        <v>376</v>
      </c>
      <c r="C274" s="26">
        <v>4.0</v>
      </c>
      <c r="D274" s="26">
        <v>1661.0</v>
      </c>
      <c r="E274" s="26">
        <v>0.0</v>
      </c>
      <c r="F274" s="26">
        <v>169.0</v>
      </c>
    </row>
    <row r="275" ht="14.25" customHeight="1">
      <c r="A275" s="25">
        <v>44080.0</v>
      </c>
      <c r="B275" s="26" t="s">
        <v>377</v>
      </c>
      <c r="C275" s="26">
        <v>0.0</v>
      </c>
      <c r="D275" s="26">
        <v>670.0</v>
      </c>
      <c r="E275" s="26">
        <v>0.0</v>
      </c>
      <c r="F275" s="26">
        <v>46.0</v>
      </c>
    </row>
    <row r="276" ht="14.25" customHeight="1">
      <c r="A276" s="25">
        <v>44080.0</v>
      </c>
      <c r="B276" s="26" t="s">
        <v>378</v>
      </c>
      <c r="C276" s="26">
        <v>25.0</v>
      </c>
      <c r="D276" s="26">
        <v>9365.0</v>
      </c>
      <c r="E276" s="26">
        <v>2.0</v>
      </c>
      <c r="F276" s="26">
        <v>664.0</v>
      </c>
    </row>
    <row r="277" ht="14.25" customHeight="1">
      <c r="A277" s="25">
        <v>44080.0</v>
      </c>
      <c r="B277" s="26" t="s">
        <v>379</v>
      </c>
      <c r="C277" s="26">
        <v>0.0</v>
      </c>
      <c r="D277" s="26">
        <v>56.0</v>
      </c>
    </row>
    <row r="278" ht="14.25" customHeight="1">
      <c r="A278" s="25">
        <v>44080.0</v>
      </c>
      <c r="B278" s="26" t="s">
        <v>380</v>
      </c>
      <c r="C278" s="26">
        <v>66.0</v>
      </c>
      <c r="D278" s="26">
        <v>18382.0</v>
      </c>
      <c r="E278" s="26">
        <v>2.0</v>
      </c>
      <c r="F278" s="26">
        <v>1253.0</v>
      </c>
    </row>
    <row r="279" ht="14.25" customHeight="1">
      <c r="A279" s="25">
        <v>44080.0</v>
      </c>
      <c r="B279" s="26" t="s">
        <v>381</v>
      </c>
      <c r="C279" s="26">
        <v>0.0</v>
      </c>
      <c r="D279" s="26">
        <v>396.0</v>
      </c>
      <c r="E279" s="26">
        <v>0.0</v>
      </c>
      <c r="F279" s="26">
        <v>66.0</v>
      </c>
    </row>
    <row r="280" ht="14.25" customHeight="1">
      <c r="A280" s="25">
        <v>44080.0</v>
      </c>
      <c r="B280" s="26" t="s">
        <v>382</v>
      </c>
      <c r="C280" s="26">
        <v>23.0</v>
      </c>
      <c r="D280" s="26">
        <v>7762.0</v>
      </c>
      <c r="E280" s="26">
        <v>3.0</v>
      </c>
      <c r="F280" s="26">
        <v>759.0</v>
      </c>
    </row>
    <row r="281" ht="14.25" customHeight="1">
      <c r="A281" s="25">
        <v>44080.0</v>
      </c>
      <c r="B281" s="26" t="s">
        <v>383</v>
      </c>
      <c r="C281" s="26">
        <v>2.0</v>
      </c>
      <c r="D281" s="26">
        <v>1188.0</v>
      </c>
      <c r="E281" s="26">
        <v>0.0</v>
      </c>
      <c r="F281" s="26">
        <v>141.0</v>
      </c>
    </row>
    <row r="282" ht="14.25" customHeight="1">
      <c r="A282" s="25">
        <v>44080.0</v>
      </c>
      <c r="B282" s="26" t="s">
        <v>384</v>
      </c>
      <c r="C282" s="26">
        <v>83.0</v>
      </c>
      <c r="D282" s="26">
        <v>25712.0</v>
      </c>
      <c r="E282" s="26">
        <v>1.0</v>
      </c>
      <c r="F282" s="26">
        <v>2083.0</v>
      </c>
    </row>
    <row r="283" ht="14.25" customHeight="1">
      <c r="A283" s="25">
        <v>44080.0</v>
      </c>
      <c r="B283" s="26" t="s">
        <v>385</v>
      </c>
      <c r="C283" s="26">
        <v>0.0</v>
      </c>
      <c r="D283" s="26">
        <v>43.0</v>
      </c>
    </row>
    <row r="284" ht="14.25" customHeight="1">
      <c r="A284" s="25">
        <v>44080.0</v>
      </c>
      <c r="B284" s="26" t="s">
        <v>386</v>
      </c>
      <c r="C284" s="26">
        <v>25.0</v>
      </c>
      <c r="D284" s="26">
        <v>9679.0</v>
      </c>
      <c r="E284" s="26">
        <v>0.0</v>
      </c>
      <c r="F284" s="26">
        <v>1022.0</v>
      </c>
    </row>
    <row r="285" ht="14.25" customHeight="1">
      <c r="A285" s="25">
        <v>44080.0</v>
      </c>
      <c r="B285" s="26" t="s">
        <v>387</v>
      </c>
      <c r="C285" s="26">
        <v>29.0</v>
      </c>
      <c r="D285" s="26">
        <v>9227.0</v>
      </c>
      <c r="E285" s="26">
        <v>0.0</v>
      </c>
      <c r="F285" s="26">
        <v>746.0</v>
      </c>
    </row>
    <row r="286" ht="14.25" customHeight="1">
      <c r="A286" s="25">
        <v>44080.0</v>
      </c>
      <c r="B286" s="26" t="s">
        <v>388</v>
      </c>
      <c r="C286" s="26">
        <v>74.0</v>
      </c>
      <c r="D286" s="26">
        <v>22697.0</v>
      </c>
      <c r="E286" s="26">
        <v>0.0</v>
      </c>
      <c r="F286" s="26">
        <v>1110.0</v>
      </c>
    </row>
    <row r="287" ht="14.25" customHeight="1">
      <c r="A287" s="25">
        <v>44080.0</v>
      </c>
      <c r="B287" s="26" t="s">
        <v>389</v>
      </c>
      <c r="C287" s="26">
        <v>35.0</v>
      </c>
      <c r="D287" s="26">
        <v>13627.0</v>
      </c>
      <c r="E287" s="26">
        <v>1.0</v>
      </c>
      <c r="F287" s="26">
        <v>1060.0</v>
      </c>
    </row>
    <row r="288" ht="14.25" customHeight="1">
      <c r="A288" s="25">
        <v>44080.0</v>
      </c>
      <c r="B288" s="26" t="s">
        <v>374</v>
      </c>
      <c r="C288" s="26">
        <v>6.0</v>
      </c>
      <c r="D288" s="26">
        <v>359.0</v>
      </c>
      <c r="E288" s="26">
        <v>0.0</v>
      </c>
      <c r="F288" s="26">
        <v>5.0</v>
      </c>
    </row>
    <row r="289" ht="14.25" customHeight="1">
      <c r="A289" s="25">
        <v>44080.0</v>
      </c>
      <c r="B289" s="26" t="s">
        <v>390</v>
      </c>
      <c r="E289" s="26">
        <v>0.0</v>
      </c>
      <c r="F289" s="26">
        <v>1.0</v>
      </c>
    </row>
    <row r="290" ht="14.25" customHeight="1">
      <c r="A290" s="25">
        <v>44081.0</v>
      </c>
      <c r="B290" s="26" t="s">
        <v>376</v>
      </c>
      <c r="C290" s="26">
        <v>2.0</v>
      </c>
      <c r="D290" s="26">
        <v>1663.0</v>
      </c>
      <c r="E290" s="26">
        <v>0.0</v>
      </c>
      <c r="F290" s="26">
        <v>169.0</v>
      </c>
    </row>
    <row r="291" ht="14.25" customHeight="1">
      <c r="A291" s="25">
        <v>44081.0</v>
      </c>
      <c r="B291" s="26" t="s">
        <v>377</v>
      </c>
      <c r="C291" s="26">
        <v>2.0</v>
      </c>
      <c r="D291" s="26">
        <v>672.0</v>
      </c>
      <c r="E291" s="26">
        <v>0.0</v>
      </c>
      <c r="F291" s="26">
        <v>46.0</v>
      </c>
    </row>
    <row r="292" ht="14.25" customHeight="1">
      <c r="A292" s="25">
        <v>44081.0</v>
      </c>
      <c r="B292" s="26" t="s">
        <v>378</v>
      </c>
      <c r="C292" s="26">
        <v>28.0</v>
      </c>
      <c r="D292" s="26">
        <v>9393.0</v>
      </c>
      <c r="E292" s="26">
        <v>3.0</v>
      </c>
      <c r="F292" s="26">
        <v>667.0</v>
      </c>
    </row>
    <row r="293" ht="14.25" customHeight="1">
      <c r="A293" s="25">
        <v>44081.0</v>
      </c>
      <c r="B293" s="26" t="s">
        <v>379</v>
      </c>
      <c r="C293" s="26">
        <v>0.0</v>
      </c>
      <c r="D293" s="26">
        <v>56.0</v>
      </c>
    </row>
    <row r="294" ht="14.25" customHeight="1">
      <c r="A294" s="25">
        <v>44081.0</v>
      </c>
      <c r="B294" s="26" t="s">
        <v>380</v>
      </c>
      <c r="C294" s="26">
        <v>16.0</v>
      </c>
      <c r="D294" s="26">
        <v>18398.0</v>
      </c>
      <c r="E294" s="26">
        <v>0.0</v>
      </c>
      <c r="F294" s="26">
        <v>1253.0</v>
      </c>
    </row>
    <row r="295" ht="14.25" customHeight="1">
      <c r="A295" s="25">
        <v>44081.0</v>
      </c>
      <c r="B295" s="26" t="s">
        <v>381</v>
      </c>
      <c r="C295" s="26">
        <v>0.0</v>
      </c>
      <c r="D295" s="26">
        <v>396.0</v>
      </c>
      <c r="E295" s="26">
        <v>0.0</v>
      </c>
      <c r="F295" s="26">
        <v>66.0</v>
      </c>
    </row>
    <row r="296" ht="14.25" customHeight="1">
      <c r="A296" s="25">
        <v>44081.0</v>
      </c>
      <c r="B296" s="26" t="s">
        <v>382</v>
      </c>
      <c r="C296" s="26">
        <v>12.0</v>
      </c>
      <c r="D296" s="26">
        <v>7774.0</v>
      </c>
      <c r="E296" s="26">
        <v>0.0</v>
      </c>
      <c r="F296" s="26">
        <v>759.0</v>
      </c>
    </row>
    <row r="297" ht="14.25" customHeight="1">
      <c r="A297" s="25">
        <v>44081.0</v>
      </c>
      <c r="B297" s="26" t="s">
        <v>383</v>
      </c>
      <c r="C297" s="26">
        <v>1.0</v>
      </c>
      <c r="D297" s="26">
        <v>1189.0</v>
      </c>
      <c r="E297" s="26">
        <v>0.0</v>
      </c>
      <c r="F297" s="26">
        <v>141.0</v>
      </c>
    </row>
    <row r="298" ht="14.25" customHeight="1">
      <c r="A298" s="25">
        <v>44081.0</v>
      </c>
      <c r="B298" s="26" t="s">
        <v>384</v>
      </c>
      <c r="C298" s="26">
        <v>40.0</v>
      </c>
      <c r="D298" s="26">
        <v>25752.0</v>
      </c>
      <c r="E298" s="26">
        <v>3.0</v>
      </c>
      <c r="F298" s="26">
        <v>2086.0</v>
      </c>
    </row>
    <row r="299" ht="14.25" customHeight="1">
      <c r="A299" s="25">
        <v>44081.0</v>
      </c>
      <c r="B299" s="26" t="s">
        <v>385</v>
      </c>
      <c r="C299" s="26">
        <v>2.0</v>
      </c>
      <c r="D299" s="26">
        <v>45.0</v>
      </c>
    </row>
    <row r="300" ht="14.25" customHeight="1">
      <c r="A300" s="25">
        <v>44081.0</v>
      </c>
      <c r="B300" s="26" t="s">
        <v>386</v>
      </c>
      <c r="C300" s="26">
        <v>21.0</v>
      </c>
      <c r="D300" s="26">
        <v>9700.0</v>
      </c>
      <c r="E300" s="26">
        <v>0.0</v>
      </c>
      <c r="F300" s="26">
        <v>1022.0</v>
      </c>
    </row>
    <row r="301" ht="14.25" customHeight="1">
      <c r="A301" s="25">
        <v>44081.0</v>
      </c>
      <c r="B301" s="26" t="s">
        <v>387</v>
      </c>
      <c r="C301" s="26">
        <v>8.0</v>
      </c>
      <c r="D301" s="26">
        <v>9235.0</v>
      </c>
      <c r="E301" s="26">
        <v>0.0</v>
      </c>
      <c r="F301" s="26">
        <v>746.0</v>
      </c>
    </row>
    <row r="302" ht="14.25" customHeight="1">
      <c r="A302" s="25">
        <v>44081.0</v>
      </c>
      <c r="B302" s="26" t="s">
        <v>388</v>
      </c>
      <c r="C302" s="26">
        <v>59.0</v>
      </c>
      <c r="D302" s="26">
        <v>22756.0</v>
      </c>
      <c r="E302" s="26">
        <v>1.0</v>
      </c>
      <c r="F302" s="26">
        <v>1111.0</v>
      </c>
    </row>
    <row r="303" ht="14.25" customHeight="1">
      <c r="A303" s="25">
        <v>44081.0</v>
      </c>
      <c r="B303" s="26" t="s">
        <v>389</v>
      </c>
      <c r="C303" s="26">
        <v>27.0</v>
      </c>
      <c r="D303" s="26">
        <v>13654.0</v>
      </c>
      <c r="E303" s="26">
        <v>1.0</v>
      </c>
      <c r="F303" s="26">
        <v>1061.0</v>
      </c>
    </row>
    <row r="304" ht="14.25" customHeight="1">
      <c r="A304" s="25">
        <v>44081.0</v>
      </c>
      <c r="B304" s="26" t="s">
        <v>374</v>
      </c>
      <c r="C304" s="26">
        <v>4.0</v>
      </c>
      <c r="D304" s="26">
        <v>363.0</v>
      </c>
      <c r="E304" s="26">
        <v>0.0</v>
      </c>
      <c r="F304" s="26">
        <v>5.0</v>
      </c>
    </row>
    <row r="305" ht="14.25" customHeight="1">
      <c r="A305" s="25">
        <v>44081.0</v>
      </c>
      <c r="B305" s="26" t="s">
        <v>390</v>
      </c>
      <c r="E305" s="26">
        <v>0.0</v>
      </c>
      <c r="F305" s="26">
        <v>1.0</v>
      </c>
    </row>
    <row r="306" ht="14.25" customHeight="1">
      <c r="A306" s="25">
        <v>44082.0</v>
      </c>
      <c r="B306" s="26" t="s">
        <v>376</v>
      </c>
      <c r="C306" s="26">
        <v>0.0</v>
      </c>
      <c r="D306" s="26">
        <v>1662.0</v>
      </c>
      <c r="E306" s="26">
        <v>0.0</v>
      </c>
      <c r="F306" s="26">
        <v>169.0</v>
      </c>
    </row>
    <row r="307" ht="14.25" customHeight="1">
      <c r="A307" s="25">
        <v>44082.0</v>
      </c>
      <c r="B307" s="26" t="s">
        <v>377</v>
      </c>
      <c r="C307" s="26">
        <v>0.0</v>
      </c>
      <c r="D307" s="26">
        <v>672.0</v>
      </c>
      <c r="E307" s="26">
        <v>0.0</v>
      </c>
      <c r="F307" s="26">
        <v>46.0</v>
      </c>
    </row>
    <row r="308" ht="14.25" customHeight="1">
      <c r="A308" s="25">
        <v>44082.0</v>
      </c>
      <c r="B308" s="26" t="s">
        <v>378</v>
      </c>
      <c r="C308" s="26">
        <v>16.0</v>
      </c>
      <c r="D308" s="26">
        <v>9409.0</v>
      </c>
      <c r="E308" s="26">
        <v>1.0</v>
      </c>
      <c r="F308" s="26">
        <v>668.0</v>
      </c>
    </row>
    <row r="309" ht="14.25" customHeight="1">
      <c r="A309" s="25">
        <v>44082.0</v>
      </c>
      <c r="B309" s="26" t="s">
        <v>379</v>
      </c>
      <c r="C309" s="26">
        <v>1.0</v>
      </c>
      <c r="D309" s="26">
        <v>57.0</v>
      </c>
    </row>
    <row r="310" ht="14.25" customHeight="1">
      <c r="A310" s="25">
        <v>44082.0</v>
      </c>
      <c r="B310" s="26" t="s">
        <v>380</v>
      </c>
      <c r="C310" s="26">
        <v>33.0</v>
      </c>
      <c r="D310" s="26">
        <v>18431.0</v>
      </c>
      <c r="E310" s="26">
        <v>1.0</v>
      </c>
      <c r="F310" s="26">
        <v>1254.0</v>
      </c>
    </row>
    <row r="311" ht="14.25" customHeight="1">
      <c r="A311" s="25">
        <v>44082.0</v>
      </c>
      <c r="B311" s="26" t="s">
        <v>381</v>
      </c>
      <c r="C311" s="26">
        <v>0.0</v>
      </c>
      <c r="D311" s="26">
        <v>396.0</v>
      </c>
      <c r="E311" s="26">
        <v>0.0</v>
      </c>
      <c r="F311" s="26">
        <v>66.0</v>
      </c>
    </row>
    <row r="312" ht="14.25" customHeight="1">
      <c r="A312" s="25">
        <v>44082.0</v>
      </c>
      <c r="B312" s="26" t="s">
        <v>382</v>
      </c>
      <c r="C312" s="26">
        <v>15.0</v>
      </c>
      <c r="D312" s="26">
        <v>7789.0</v>
      </c>
      <c r="E312" s="26">
        <v>0.0</v>
      </c>
      <c r="F312" s="26">
        <v>759.0</v>
      </c>
    </row>
    <row r="313" ht="14.25" customHeight="1">
      <c r="A313" s="25">
        <v>44082.0</v>
      </c>
      <c r="B313" s="26" t="s">
        <v>383</v>
      </c>
      <c r="C313" s="26">
        <v>2.0</v>
      </c>
      <c r="D313" s="26">
        <v>1191.0</v>
      </c>
      <c r="E313" s="26">
        <v>0.0</v>
      </c>
      <c r="F313" s="26">
        <v>141.0</v>
      </c>
    </row>
    <row r="314" ht="14.25" customHeight="1">
      <c r="A314" s="25">
        <v>44082.0</v>
      </c>
      <c r="B314" s="26" t="s">
        <v>384</v>
      </c>
      <c r="C314" s="26">
        <v>40.0</v>
      </c>
      <c r="D314" s="26">
        <v>25792.0</v>
      </c>
      <c r="E314" s="26">
        <v>1.0</v>
      </c>
      <c r="F314" s="26">
        <v>2087.0</v>
      </c>
    </row>
    <row r="315" ht="14.25" customHeight="1">
      <c r="A315" s="25">
        <v>44082.0</v>
      </c>
      <c r="B315" s="26" t="s">
        <v>385</v>
      </c>
      <c r="C315" s="26">
        <v>1.0</v>
      </c>
      <c r="D315" s="26">
        <v>46.0</v>
      </c>
    </row>
    <row r="316" ht="14.25" customHeight="1">
      <c r="A316" s="25">
        <v>44082.0</v>
      </c>
      <c r="B316" s="26" t="s">
        <v>386</v>
      </c>
      <c r="C316" s="26">
        <v>4.0</v>
      </c>
      <c r="D316" s="26">
        <v>9704.0</v>
      </c>
      <c r="E316" s="26">
        <v>4.0</v>
      </c>
      <c r="F316" s="26">
        <v>1026.0</v>
      </c>
    </row>
    <row r="317" ht="14.25" customHeight="1">
      <c r="A317" s="25">
        <v>44082.0</v>
      </c>
      <c r="B317" s="26" t="s">
        <v>387</v>
      </c>
      <c r="C317" s="26">
        <v>7.0</v>
      </c>
      <c r="D317" s="26">
        <v>9242.0</v>
      </c>
      <c r="E317" s="26">
        <v>1.0</v>
      </c>
      <c r="F317" s="26">
        <v>747.0</v>
      </c>
    </row>
    <row r="318" ht="14.25" customHeight="1">
      <c r="A318" s="25">
        <v>44082.0</v>
      </c>
      <c r="B318" s="26" t="s">
        <v>388</v>
      </c>
      <c r="C318" s="26">
        <v>32.0</v>
      </c>
      <c r="D318" s="26">
        <v>22788.0</v>
      </c>
      <c r="E318" s="26">
        <v>0.0</v>
      </c>
      <c r="F318" s="26">
        <v>1111.0</v>
      </c>
    </row>
    <row r="319" ht="14.25" customHeight="1">
      <c r="A319" s="25">
        <v>44082.0</v>
      </c>
      <c r="B319" s="26" t="s">
        <v>389</v>
      </c>
      <c r="C319" s="26">
        <v>12.0</v>
      </c>
      <c r="D319" s="26">
        <v>13666.0</v>
      </c>
      <c r="E319" s="26">
        <v>0.0</v>
      </c>
      <c r="F319" s="26">
        <v>1061.0</v>
      </c>
    </row>
    <row r="320" ht="14.25" customHeight="1">
      <c r="A320" s="25">
        <v>44082.0</v>
      </c>
      <c r="B320" s="26" t="s">
        <v>374</v>
      </c>
      <c r="C320" s="26">
        <v>6.0</v>
      </c>
      <c r="D320" s="26">
        <v>369.0</v>
      </c>
      <c r="E320" s="26">
        <v>0.0</v>
      </c>
      <c r="F320" s="26">
        <v>5.0</v>
      </c>
    </row>
    <row r="321" ht="14.25" customHeight="1">
      <c r="A321" s="25">
        <v>44082.0</v>
      </c>
      <c r="B321" s="26" t="s">
        <v>390</v>
      </c>
      <c r="E321" s="26">
        <v>0.0</v>
      </c>
      <c r="F321" s="26">
        <v>1.0</v>
      </c>
    </row>
    <row r="322" ht="14.25" customHeight="1">
      <c r="A322" s="25">
        <v>44083.0</v>
      </c>
      <c r="B322" s="26" t="s">
        <v>376</v>
      </c>
      <c r="C322" s="26">
        <v>1.0</v>
      </c>
      <c r="D322" s="26">
        <v>1663.0</v>
      </c>
      <c r="E322" s="26">
        <v>0.0</v>
      </c>
      <c r="F322" s="26">
        <v>169.0</v>
      </c>
    </row>
    <row r="323" ht="14.25" customHeight="1">
      <c r="A323" s="25">
        <v>44083.0</v>
      </c>
      <c r="B323" s="26" t="s">
        <v>377</v>
      </c>
      <c r="C323" s="26">
        <v>4.0</v>
      </c>
      <c r="D323" s="26">
        <v>676.0</v>
      </c>
      <c r="E323" s="26">
        <v>0.0</v>
      </c>
      <c r="F323" s="26">
        <v>46.0</v>
      </c>
    </row>
    <row r="324" ht="14.25" customHeight="1">
      <c r="A324" s="25">
        <v>44083.0</v>
      </c>
      <c r="B324" s="26" t="s">
        <v>378</v>
      </c>
      <c r="C324" s="26">
        <v>9.0</v>
      </c>
      <c r="D324" s="26">
        <v>9418.0</v>
      </c>
      <c r="E324" s="26">
        <v>0.0</v>
      </c>
      <c r="F324" s="26">
        <v>668.0</v>
      </c>
    </row>
    <row r="325" ht="14.25" customHeight="1">
      <c r="A325" s="25">
        <v>44083.0</v>
      </c>
      <c r="B325" s="26" t="s">
        <v>379</v>
      </c>
      <c r="C325" s="26">
        <v>1.0</v>
      </c>
      <c r="D325" s="26">
        <v>58.0</v>
      </c>
    </row>
    <row r="326" ht="14.25" customHeight="1">
      <c r="A326" s="25">
        <v>44083.0</v>
      </c>
      <c r="B326" s="26" t="s">
        <v>380</v>
      </c>
      <c r="C326" s="26">
        <v>23.0</v>
      </c>
      <c r="D326" s="26">
        <v>18454.0</v>
      </c>
      <c r="E326" s="26">
        <v>2.0</v>
      </c>
      <c r="F326" s="26">
        <v>1256.0</v>
      </c>
    </row>
    <row r="327" ht="14.25" customHeight="1">
      <c r="A327" s="25">
        <v>44083.0</v>
      </c>
      <c r="B327" s="26" t="s">
        <v>381</v>
      </c>
      <c r="C327" s="26">
        <v>0.0</v>
      </c>
      <c r="D327" s="26">
        <v>396.0</v>
      </c>
      <c r="E327" s="26">
        <v>0.0</v>
      </c>
      <c r="F327" s="26">
        <v>66.0</v>
      </c>
    </row>
    <row r="328" ht="14.25" customHeight="1">
      <c r="A328" s="25">
        <v>44083.0</v>
      </c>
      <c r="B328" s="26" t="s">
        <v>382</v>
      </c>
      <c r="C328" s="26">
        <v>4.0</v>
      </c>
      <c r="D328" s="26">
        <v>7793.0</v>
      </c>
      <c r="E328" s="26">
        <v>0.0</v>
      </c>
      <c r="F328" s="26">
        <v>759.0</v>
      </c>
    </row>
    <row r="329" ht="14.25" customHeight="1">
      <c r="A329" s="25">
        <v>44083.0</v>
      </c>
      <c r="B329" s="26" t="s">
        <v>383</v>
      </c>
      <c r="C329" s="26">
        <v>0.0</v>
      </c>
      <c r="D329" s="26">
        <v>1191.0</v>
      </c>
      <c r="E329" s="26">
        <v>0.0</v>
      </c>
      <c r="F329" s="26">
        <v>141.0</v>
      </c>
    </row>
    <row r="330" ht="14.25" customHeight="1">
      <c r="A330" s="25">
        <v>44083.0</v>
      </c>
      <c r="B330" s="26" t="s">
        <v>384</v>
      </c>
      <c r="C330" s="26">
        <v>55.0</v>
      </c>
      <c r="D330" s="26">
        <v>25847.0</v>
      </c>
      <c r="E330" s="26">
        <v>2.0</v>
      </c>
      <c r="F330" s="26">
        <v>2089.0</v>
      </c>
    </row>
    <row r="331" ht="14.25" customHeight="1">
      <c r="A331" s="25">
        <v>44083.0</v>
      </c>
      <c r="B331" s="26" t="s">
        <v>385</v>
      </c>
      <c r="C331" s="26">
        <v>0.0</v>
      </c>
      <c r="D331" s="26">
        <v>46.0</v>
      </c>
    </row>
    <row r="332" ht="14.25" customHeight="1">
      <c r="A332" s="25">
        <v>44083.0</v>
      </c>
      <c r="B332" s="26" t="s">
        <v>386</v>
      </c>
      <c r="C332" s="26">
        <v>12.0</v>
      </c>
      <c r="D332" s="26">
        <v>9716.0</v>
      </c>
      <c r="E332" s="26">
        <v>0.0</v>
      </c>
      <c r="F332" s="26">
        <v>1026.0</v>
      </c>
    </row>
    <row r="333" ht="14.25" customHeight="1">
      <c r="A333" s="25">
        <v>44083.0</v>
      </c>
      <c r="B333" s="26" t="s">
        <v>387</v>
      </c>
      <c r="C333" s="26">
        <v>15.0</v>
      </c>
      <c r="D333" s="26">
        <v>9257.0</v>
      </c>
      <c r="E333" s="26">
        <v>0.0</v>
      </c>
      <c r="F333" s="26">
        <v>747.0</v>
      </c>
    </row>
    <row r="334" ht="14.25" customHeight="1">
      <c r="A334" s="25">
        <v>44083.0</v>
      </c>
      <c r="B334" s="26" t="s">
        <v>388</v>
      </c>
      <c r="C334" s="26">
        <v>43.0</v>
      </c>
      <c r="D334" s="26">
        <v>22831.0</v>
      </c>
      <c r="E334" s="26">
        <v>0.0</v>
      </c>
      <c r="F334" s="26">
        <v>1111.0</v>
      </c>
    </row>
    <row r="335" ht="14.25" customHeight="1">
      <c r="A335" s="25">
        <v>44083.0</v>
      </c>
      <c r="B335" s="26" t="s">
        <v>389</v>
      </c>
      <c r="C335" s="26">
        <v>12.0</v>
      </c>
      <c r="D335" s="26">
        <v>13678.0</v>
      </c>
      <c r="E335" s="26">
        <v>1.0</v>
      </c>
      <c r="F335" s="26">
        <v>1062.0</v>
      </c>
    </row>
    <row r="336" ht="14.25" customHeight="1">
      <c r="A336" s="25">
        <v>44083.0</v>
      </c>
      <c r="B336" s="26" t="s">
        <v>374</v>
      </c>
      <c r="C336" s="26">
        <v>3.0</v>
      </c>
      <c r="D336" s="26">
        <v>372.0</v>
      </c>
      <c r="E336" s="26">
        <v>0.0</v>
      </c>
      <c r="F336" s="26">
        <v>5.0</v>
      </c>
    </row>
    <row r="337" ht="14.25" customHeight="1">
      <c r="A337" s="25">
        <v>44083.0</v>
      </c>
      <c r="B337" s="26" t="s">
        <v>390</v>
      </c>
      <c r="E337" s="26">
        <v>0.0</v>
      </c>
      <c r="F337" s="26">
        <v>1.0</v>
      </c>
    </row>
    <row r="338" ht="14.25" customHeight="1">
      <c r="A338" s="25">
        <v>44084.0</v>
      </c>
      <c r="B338" s="26" t="s">
        <v>376</v>
      </c>
      <c r="C338" s="26">
        <v>4.0</v>
      </c>
      <c r="D338" s="26">
        <v>1667.0</v>
      </c>
      <c r="E338" s="26">
        <v>-1.0</v>
      </c>
      <c r="F338" s="26">
        <v>168.0</v>
      </c>
    </row>
    <row r="339" ht="14.25" customHeight="1">
      <c r="A339" s="25">
        <v>44084.0</v>
      </c>
      <c r="B339" s="26" t="s">
        <v>377</v>
      </c>
      <c r="C339" s="26">
        <v>1.0</v>
      </c>
      <c r="D339" s="26">
        <v>677.0</v>
      </c>
      <c r="E339" s="26">
        <v>0.0</v>
      </c>
      <c r="F339" s="26">
        <v>46.0</v>
      </c>
    </row>
    <row r="340" ht="14.25" customHeight="1">
      <c r="A340" s="25">
        <v>44084.0</v>
      </c>
      <c r="B340" s="26" t="s">
        <v>378</v>
      </c>
      <c r="C340" s="26">
        <v>30.0</v>
      </c>
      <c r="D340" s="26">
        <v>9448.0</v>
      </c>
      <c r="E340" s="26">
        <v>2.0</v>
      </c>
      <c r="F340" s="26">
        <v>670.0</v>
      </c>
    </row>
    <row r="341" ht="14.25" customHeight="1">
      <c r="A341" s="25">
        <v>44084.0</v>
      </c>
      <c r="B341" s="26" t="s">
        <v>379</v>
      </c>
      <c r="C341" s="26">
        <v>0.0</v>
      </c>
      <c r="D341" s="26">
        <v>58.0</v>
      </c>
    </row>
    <row r="342" ht="14.25" customHeight="1">
      <c r="A342" s="25">
        <v>44084.0</v>
      </c>
      <c r="B342" s="26" t="s">
        <v>380</v>
      </c>
      <c r="C342" s="26">
        <v>54.0</v>
      </c>
      <c r="D342" s="26">
        <v>18508.0</v>
      </c>
      <c r="E342" s="26">
        <v>1.0</v>
      </c>
      <c r="F342" s="26">
        <v>1257.0</v>
      </c>
    </row>
    <row r="343" ht="14.25" customHeight="1">
      <c r="A343" s="25">
        <v>44084.0</v>
      </c>
      <c r="B343" s="26" t="s">
        <v>381</v>
      </c>
      <c r="C343" s="26">
        <v>0.0</v>
      </c>
      <c r="D343" s="26">
        <v>396.0</v>
      </c>
      <c r="E343" s="26">
        <v>0.0</v>
      </c>
      <c r="F343" s="26">
        <v>66.0</v>
      </c>
    </row>
    <row r="344" ht="14.25" customHeight="1">
      <c r="A344" s="25">
        <v>44084.0</v>
      </c>
      <c r="B344" s="26" t="s">
        <v>382</v>
      </c>
      <c r="C344" s="26">
        <v>24.0</v>
      </c>
      <c r="D344" s="26">
        <v>7817.0</v>
      </c>
      <c r="E344" s="26">
        <v>3.0</v>
      </c>
      <c r="F344" s="26">
        <v>762.0</v>
      </c>
    </row>
    <row r="345" ht="14.25" customHeight="1">
      <c r="A345" s="25">
        <v>44084.0</v>
      </c>
      <c r="B345" s="26" t="s">
        <v>383</v>
      </c>
      <c r="C345" s="26">
        <v>2.0</v>
      </c>
      <c r="D345" s="26">
        <v>1193.0</v>
      </c>
      <c r="E345" s="26">
        <v>0.0</v>
      </c>
      <c r="F345" s="26">
        <v>141.0</v>
      </c>
    </row>
    <row r="346" ht="14.25" customHeight="1">
      <c r="A346" s="25">
        <v>44084.0</v>
      </c>
      <c r="B346" s="26" t="s">
        <v>384</v>
      </c>
      <c r="C346" s="26">
        <v>84.0</v>
      </c>
      <c r="D346" s="26">
        <v>25931.0</v>
      </c>
      <c r="E346" s="26">
        <v>5.0</v>
      </c>
      <c r="F346" s="26">
        <v>2094.0</v>
      </c>
    </row>
    <row r="347" ht="14.25" customHeight="1">
      <c r="A347" s="25">
        <v>44084.0</v>
      </c>
      <c r="B347" s="26" t="s">
        <v>385</v>
      </c>
      <c r="C347" s="26">
        <v>7.0</v>
      </c>
      <c r="D347" s="26">
        <v>53.0</v>
      </c>
    </row>
    <row r="348" ht="14.25" customHeight="1">
      <c r="A348" s="25">
        <v>44084.0</v>
      </c>
      <c r="B348" s="26" t="s">
        <v>386</v>
      </c>
      <c r="C348" s="26">
        <v>29.0</v>
      </c>
      <c r="D348" s="26">
        <v>9745.0</v>
      </c>
      <c r="E348" s="26">
        <v>3.0</v>
      </c>
      <c r="F348" s="26">
        <v>1029.0</v>
      </c>
    </row>
    <row r="349" ht="14.25" customHeight="1">
      <c r="A349" s="25">
        <v>44084.0</v>
      </c>
      <c r="B349" s="26" t="s">
        <v>387</v>
      </c>
      <c r="C349" s="26">
        <v>20.0</v>
      </c>
      <c r="D349" s="26">
        <v>9277.0</v>
      </c>
      <c r="E349" s="26">
        <v>1.0</v>
      </c>
      <c r="F349" s="26">
        <v>748.0</v>
      </c>
    </row>
    <row r="350" ht="14.25" customHeight="1">
      <c r="A350" s="25">
        <v>44084.0</v>
      </c>
      <c r="B350" s="26" t="s">
        <v>388</v>
      </c>
      <c r="C350" s="26">
        <v>89.0</v>
      </c>
      <c r="D350" s="26">
        <v>22920.0</v>
      </c>
      <c r="E350" s="26">
        <v>2.0</v>
      </c>
      <c r="F350" s="26">
        <v>1113.0</v>
      </c>
    </row>
    <row r="351" ht="14.25" customHeight="1">
      <c r="A351" s="25">
        <v>44084.0</v>
      </c>
      <c r="B351" s="26" t="s">
        <v>389</v>
      </c>
      <c r="C351" s="26">
        <v>38.0</v>
      </c>
      <c r="D351" s="26">
        <v>13716.0</v>
      </c>
      <c r="E351" s="26">
        <v>4.0</v>
      </c>
      <c r="F351" s="26">
        <v>1066.0</v>
      </c>
    </row>
    <row r="352" ht="14.25" customHeight="1">
      <c r="A352" s="25">
        <v>44084.0</v>
      </c>
      <c r="B352" s="26" t="s">
        <v>374</v>
      </c>
      <c r="D352" s="26">
        <v>353.0</v>
      </c>
      <c r="E352" s="26">
        <v>0.0</v>
      </c>
      <c r="F352" s="26">
        <v>5.0</v>
      </c>
    </row>
    <row r="353" ht="14.25" customHeight="1">
      <c r="A353" s="25">
        <v>44084.0</v>
      </c>
      <c r="B353" s="26" t="s">
        <v>390</v>
      </c>
      <c r="E353" s="26">
        <v>0.0</v>
      </c>
      <c r="F353" s="26">
        <v>1.0</v>
      </c>
    </row>
    <row r="354" ht="14.25" customHeight="1">
      <c r="A354" s="25">
        <v>44085.0</v>
      </c>
      <c r="B354" s="26" t="s">
        <v>376</v>
      </c>
      <c r="C354" s="26">
        <v>0.0</v>
      </c>
      <c r="D354" s="26">
        <v>1667.0</v>
      </c>
      <c r="E354" s="26">
        <v>1.0</v>
      </c>
      <c r="F354" s="26">
        <v>169.0</v>
      </c>
    </row>
    <row r="355" ht="14.25" customHeight="1">
      <c r="A355" s="25">
        <v>44085.0</v>
      </c>
      <c r="B355" s="26" t="s">
        <v>377</v>
      </c>
      <c r="C355" s="26">
        <v>2.0</v>
      </c>
      <c r="D355" s="26">
        <v>679.0</v>
      </c>
      <c r="E355" s="26">
        <v>0.0</v>
      </c>
      <c r="F355" s="26">
        <v>46.0</v>
      </c>
    </row>
    <row r="356" ht="14.25" customHeight="1">
      <c r="A356" s="25">
        <v>44085.0</v>
      </c>
      <c r="B356" s="26" t="s">
        <v>378</v>
      </c>
      <c r="C356" s="26">
        <v>30.0</v>
      </c>
      <c r="D356" s="26">
        <v>9478.0</v>
      </c>
      <c r="E356" s="26">
        <v>1.0</v>
      </c>
      <c r="F356" s="26">
        <v>671.0</v>
      </c>
    </row>
    <row r="357" ht="14.25" customHeight="1">
      <c r="A357" s="25">
        <v>44085.0</v>
      </c>
      <c r="B357" s="26" t="s">
        <v>379</v>
      </c>
      <c r="C357" s="26">
        <v>1.0</v>
      </c>
      <c r="D357" s="26">
        <v>59.0</v>
      </c>
    </row>
    <row r="358" ht="14.25" customHeight="1">
      <c r="A358" s="25">
        <v>44085.0</v>
      </c>
      <c r="B358" s="26" t="s">
        <v>380</v>
      </c>
      <c r="C358" s="26">
        <v>72.0</v>
      </c>
      <c r="D358" s="26">
        <v>18580.0</v>
      </c>
      <c r="E358" s="26">
        <v>1.0</v>
      </c>
      <c r="F358" s="26">
        <v>1258.0</v>
      </c>
    </row>
    <row r="359" ht="14.25" customHeight="1">
      <c r="A359" s="25">
        <v>44085.0</v>
      </c>
      <c r="B359" s="26" t="s">
        <v>381</v>
      </c>
      <c r="C359" s="26">
        <v>0.0</v>
      </c>
      <c r="D359" s="26">
        <v>396.0</v>
      </c>
      <c r="E359" s="26">
        <v>0.0</v>
      </c>
      <c r="F359" s="26">
        <v>66.0</v>
      </c>
    </row>
    <row r="360" ht="14.25" customHeight="1">
      <c r="A360" s="25">
        <v>44085.0</v>
      </c>
      <c r="B360" s="26" t="s">
        <v>382</v>
      </c>
      <c r="C360" s="26">
        <v>17.0</v>
      </c>
      <c r="D360" s="26">
        <v>7834.0</v>
      </c>
      <c r="E360" s="26">
        <v>5.0</v>
      </c>
      <c r="F360" s="26">
        <v>767.0</v>
      </c>
    </row>
    <row r="361" ht="14.25" customHeight="1">
      <c r="A361" s="25">
        <v>44085.0</v>
      </c>
      <c r="B361" s="26" t="s">
        <v>383</v>
      </c>
      <c r="C361" s="26">
        <v>1.0</v>
      </c>
      <c r="D361" s="26">
        <v>1194.0</v>
      </c>
      <c r="E361" s="26">
        <v>0.0</v>
      </c>
      <c r="F361" s="26">
        <v>141.0</v>
      </c>
    </row>
    <row r="362" ht="14.25" customHeight="1">
      <c r="A362" s="25">
        <v>44085.0</v>
      </c>
      <c r="B362" s="26" t="s">
        <v>384</v>
      </c>
      <c r="C362" s="26">
        <v>90.0</v>
      </c>
      <c r="D362" s="26">
        <v>26021.0</v>
      </c>
      <c r="E362" s="26">
        <v>2.0</v>
      </c>
      <c r="F362" s="26">
        <v>2096.0</v>
      </c>
    </row>
    <row r="363" ht="14.25" customHeight="1">
      <c r="A363" s="25">
        <v>44085.0</v>
      </c>
      <c r="B363" s="26" t="s">
        <v>385</v>
      </c>
      <c r="C363" s="26">
        <v>5.0</v>
      </c>
      <c r="D363" s="26">
        <v>58.0</v>
      </c>
    </row>
    <row r="364" ht="14.25" customHeight="1">
      <c r="A364" s="25">
        <v>44085.0</v>
      </c>
      <c r="B364" s="26" t="s">
        <v>386</v>
      </c>
      <c r="C364" s="26">
        <v>35.0</v>
      </c>
      <c r="D364" s="26">
        <v>9780.0</v>
      </c>
      <c r="E364" s="26">
        <v>0.0</v>
      </c>
      <c r="F364" s="26">
        <v>1029.0</v>
      </c>
    </row>
    <row r="365" ht="14.25" customHeight="1">
      <c r="A365" s="25">
        <v>44085.0</v>
      </c>
      <c r="B365" s="26" t="s">
        <v>387</v>
      </c>
      <c r="C365" s="26">
        <v>41.0</v>
      </c>
      <c r="D365" s="26">
        <v>9318.0</v>
      </c>
      <c r="E365" s="26">
        <v>0.0</v>
      </c>
      <c r="F365" s="26">
        <v>748.0</v>
      </c>
    </row>
    <row r="366" ht="14.25" customHeight="1">
      <c r="A366" s="25">
        <v>44085.0</v>
      </c>
      <c r="B366" s="26" t="s">
        <v>388</v>
      </c>
      <c r="C366" s="26">
        <v>108.0</v>
      </c>
      <c r="D366" s="26">
        <v>23028.0</v>
      </c>
      <c r="E366" s="26">
        <v>1.0</v>
      </c>
      <c r="F366" s="26">
        <v>1114.0</v>
      </c>
    </row>
    <row r="367" ht="14.25" customHeight="1">
      <c r="A367" s="25">
        <v>44085.0</v>
      </c>
      <c r="B367" s="26" t="s">
        <v>389</v>
      </c>
      <c r="C367" s="26">
        <v>50.0</v>
      </c>
      <c r="D367" s="26">
        <v>13766.0</v>
      </c>
      <c r="E367" s="26">
        <v>3.0</v>
      </c>
      <c r="F367" s="26">
        <v>1069.0</v>
      </c>
    </row>
    <row r="368" ht="14.25" customHeight="1">
      <c r="A368" s="25">
        <v>44085.0</v>
      </c>
      <c r="B368" s="26" t="s">
        <v>374</v>
      </c>
      <c r="C368" s="26">
        <v>0.0</v>
      </c>
      <c r="D368" s="26">
        <v>344.0</v>
      </c>
      <c r="E368" s="26">
        <v>0.0</v>
      </c>
      <c r="F368" s="26">
        <v>5.0</v>
      </c>
    </row>
    <row r="369" ht="14.25" customHeight="1">
      <c r="A369" s="25">
        <v>44085.0</v>
      </c>
      <c r="B369" s="26" t="s">
        <v>390</v>
      </c>
      <c r="E369" s="26">
        <v>0.0</v>
      </c>
      <c r="F369" s="26">
        <v>1.0</v>
      </c>
    </row>
    <row r="370" ht="14.25" customHeight="1">
      <c r="A370" s="25">
        <v>44086.0</v>
      </c>
      <c r="B370" s="26" t="s">
        <v>376</v>
      </c>
      <c r="C370" s="26">
        <v>9.0</v>
      </c>
      <c r="D370" s="26">
        <v>1676.0</v>
      </c>
      <c r="E370" s="26">
        <v>0.0</v>
      </c>
      <c r="F370" s="26">
        <v>169.0</v>
      </c>
    </row>
    <row r="371" ht="14.25" customHeight="1">
      <c r="A371" s="25">
        <v>44086.0</v>
      </c>
      <c r="B371" s="26" t="s">
        <v>377</v>
      </c>
      <c r="C371" s="26">
        <v>2.0</v>
      </c>
      <c r="D371" s="26">
        <v>681.0</v>
      </c>
      <c r="E371" s="26">
        <v>0.0</v>
      </c>
      <c r="F371" s="26">
        <v>46.0</v>
      </c>
    </row>
    <row r="372" ht="14.25" customHeight="1">
      <c r="A372" s="25">
        <v>44086.0</v>
      </c>
      <c r="B372" s="26" t="s">
        <v>378</v>
      </c>
      <c r="C372" s="26">
        <v>26.0</v>
      </c>
      <c r="D372" s="26">
        <v>9504.0</v>
      </c>
      <c r="E372" s="26">
        <v>2.0</v>
      </c>
      <c r="F372" s="26">
        <v>673.0</v>
      </c>
    </row>
    <row r="373" ht="14.25" customHeight="1">
      <c r="A373" s="25">
        <v>44086.0</v>
      </c>
      <c r="B373" s="26" t="s">
        <v>379</v>
      </c>
      <c r="C373" s="26">
        <v>1.0</v>
      </c>
      <c r="D373" s="26">
        <v>60.0</v>
      </c>
    </row>
    <row r="374" ht="14.25" customHeight="1">
      <c r="A374" s="25">
        <v>44086.0</v>
      </c>
      <c r="B374" s="26" t="s">
        <v>380</v>
      </c>
      <c r="C374" s="26">
        <v>63.0</v>
      </c>
      <c r="D374" s="26">
        <v>18643.0</v>
      </c>
      <c r="E374" s="26">
        <v>0.0</v>
      </c>
      <c r="F374" s="26">
        <v>1258.0</v>
      </c>
    </row>
    <row r="375" ht="14.25" customHeight="1">
      <c r="A375" s="25">
        <v>44086.0</v>
      </c>
      <c r="B375" s="26" t="s">
        <v>381</v>
      </c>
      <c r="C375" s="26">
        <v>0.0</v>
      </c>
      <c r="D375" s="26">
        <v>396.0</v>
      </c>
      <c r="E375" s="26">
        <v>0.0</v>
      </c>
      <c r="F375" s="26">
        <v>66.0</v>
      </c>
    </row>
    <row r="376" ht="14.25" customHeight="1">
      <c r="A376" s="25">
        <v>44086.0</v>
      </c>
      <c r="B376" s="26" t="s">
        <v>382</v>
      </c>
      <c r="C376" s="26">
        <v>12.0</v>
      </c>
      <c r="D376" s="26">
        <v>7846.0</v>
      </c>
      <c r="E376" s="26">
        <v>0.0</v>
      </c>
      <c r="F376" s="26">
        <v>767.0</v>
      </c>
    </row>
    <row r="377" ht="14.25" customHeight="1">
      <c r="A377" s="25">
        <v>44086.0</v>
      </c>
      <c r="B377" s="26" t="s">
        <v>383</v>
      </c>
      <c r="C377" s="26">
        <v>2.0</v>
      </c>
      <c r="D377" s="26">
        <v>1196.0</v>
      </c>
      <c r="E377" s="26">
        <v>0.0</v>
      </c>
      <c r="F377" s="26">
        <v>141.0</v>
      </c>
    </row>
    <row r="378" ht="14.25" customHeight="1">
      <c r="A378" s="25">
        <v>44086.0</v>
      </c>
      <c r="B378" s="26" t="s">
        <v>384</v>
      </c>
      <c r="C378" s="26">
        <v>117.0</v>
      </c>
      <c r="D378" s="26">
        <v>26138.0</v>
      </c>
      <c r="E378" s="26">
        <v>6.0</v>
      </c>
      <c r="F378" s="26">
        <v>2102.0</v>
      </c>
    </row>
    <row r="379" ht="14.25" customHeight="1">
      <c r="A379" s="25">
        <v>44086.0</v>
      </c>
      <c r="B379" s="26" t="s">
        <v>385</v>
      </c>
      <c r="C379" s="26">
        <v>4.0</v>
      </c>
      <c r="D379" s="26">
        <v>62.0</v>
      </c>
    </row>
    <row r="380" ht="14.25" customHeight="1">
      <c r="A380" s="25">
        <v>44086.0</v>
      </c>
      <c r="B380" s="26" t="s">
        <v>386</v>
      </c>
      <c r="C380" s="26">
        <v>29.0</v>
      </c>
      <c r="D380" s="26">
        <v>9809.0</v>
      </c>
      <c r="E380" s="26">
        <v>1.0</v>
      </c>
      <c r="F380" s="26">
        <v>1030.0</v>
      </c>
    </row>
    <row r="381" ht="14.25" customHeight="1">
      <c r="A381" s="25">
        <v>44086.0</v>
      </c>
      <c r="B381" s="26" t="s">
        <v>387</v>
      </c>
      <c r="C381" s="26">
        <v>36.0</v>
      </c>
      <c r="D381" s="26">
        <v>9354.0</v>
      </c>
      <c r="E381" s="26">
        <v>1.0</v>
      </c>
      <c r="F381" s="26">
        <v>749.0</v>
      </c>
    </row>
    <row r="382" ht="14.25" customHeight="1">
      <c r="A382" s="25">
        <v>44086.0</v>
      </c>
      <c r="B382" s="26" t="s">
        <v>388</v>
      </c>
      <c r="C382" s="26">
        <v>102.0</v>
      </c>
      <c r="D382" s="26">
        <v>23130.0</v>
      </c>
      <c r="E382" s="26">
        <v>2.0</v>
      </c>
      <c r="F382" s="26">
        <v>1116.0</v>
      </c>
    </row>
    <row r="383" ht="14.25" customHeight="1">
      <c r="A383" s="25">
        <v>44086.0</v>
      </c>
      <c r="B383" s="26" t="s">
        <v>389</v>
      </c>
      <c r="C383" s="26">
        <v>41.0</v>
      </c>
      <c r="D383" s="26">
        <v>13807.0</v>
      </c>
      <c r="E383" s="26">
        <v>4.0</v>
      </c>
      <c r="F383" s="26">
        <v>1073.0</v>
      </c>
    </row>
    <row r="384" ht="14.25" customHeight="1">
      <c r="A384" s="25">
        <v>44086.0</v>
      </c>
      <c r="B384" s="26" t="s">
        <v>374</v>
      </c>
      <c r="C384" s="26">
        <v>0.0</v>
      </c>
      <c r="D384" s="26">
        <v>335.0</v>
      </c>
      <c r="E384" s="26">
        <v>0.0</v>
      </c>
      <c r="F384" s="26">
        <v>5.0</v>
      </c>
    </row>
    <row r="385" ht="14.25" customHeight="1">
      <c r="A385" s="25">
        <v>44086.0</v>
      </c>
      <c r="B385" s="26" t="s">
        <v>390</v>
      </c>
      <c r="E385" s="26">
        <v>0.0</v>
      </c>
      <c r="F385" s="26">
        <v>1.0</v>
      </c>
    </row>
    <row r="386" ht="14.25" customHeight="1">
      <c r="A386" s="25">
        <v>44087.0</v>
      </c>
      <c r="B386" s="26" t="s">
        <v>376</v>
      </c>
      <c r="C386" s="26">
        <v>6.0</v>
      </c>
      <c r="D386" s="26">
        <v>1682.0</v>
      </c>
      <c r="E386" s="26">
        <v>0.0</v>
      </c>
      <c r="F386" s="26">
        <v>169.0</v>
      </c>
    </row>
    <row r="387" ht="14.25" customHeight="1">
      <c r="A387" s="25">
        <v>44087.0</v>
      </c>
      <c r="B387" s="26" t="s">
        <v>377</v>
      </c>
      <c r="C387" s="26">
        <v>2.0</v>
      </c>
      <c r="D387" s="26">
        <v>683.0</v>
      </c>
      <c r="E387" s="26">
        <v>1.0</v>
      </c>
      <c r="F387" s="26">
        <v>47.0</v>
      </c>
    </row>
    <row r="388" ht="14.25" customHeight="1">
      <c r="A388" s="25">
        <v>44087.0</v>
      </c>
      <c r="B388" s="26" t="s">
        <v>378</v>
      </c>
      <c r="C388" s="26">
        <v>21.0</v>
      </c>
      <c r="D388" s="26">
        <v>9525.0</v>
      </c>
      <c r="E388" s="26">
        <v>0.0</v>
      </c>
      <c r="F388" s="26">
        <v>673.0</v>
      </c>
    </row>
    <row r="389" ht="14.25" customHeight="1">
      <c r="A389" s="25">
        <v>44087.0</v>
      </c>
      <c r="B389" s="26" t="s">
        <v>379</v>
      </c>
      <c r="C389" s="26">
        <v>0.0</v>
      </c>
      <c r="D389" s="26">
        <v>60.0</v>
      </c>
    </row>
    <row r="390" ht="14.25" customHeight="1">
      <c r="A390" s="25">
        <v>44087.0</v>
      </c>
      <c r="B390" s="26" t="s">
        <v>380</v>
      </c>
      <c r="C390" s="26">
        <v>36.0</v>
      </c>
      <c r="D390" s="26">
        <v>18679.0</v>
      </c>
      <c r="E390" s="26">
        <v>2.0</v>
      </c>
      <c r="F390" s="26">
        <v>1260.0</v>
      </c>
    </row>
    <row r="391" ht="14.25" customHeight="1">
      <c r="A391" s="25">
        <v>44087.0</v>
      </c>
      <c r="B391" s="26" t="s">
        <v>381</v>
      </c>
      <c r="C391" s="26">
        <v>0.0</v>
      </c>
      <c r="D391" s="26">
        <v>396.0</v>
      </c>
      <c r="E391" s="26">
        <v>1.0</v>
      </c>
      <c r="F391" s="26">
        <v>67.0</v>
      </c>
    </row>
    <row r="392" ht="14.25" customHeight="1">
      <c r="A392" s="25">
        <v>44087.0</v>
      </c>
      <c r="B392" s="26" t="s">
        <v>382</v>
      </c>
      <c r="C392" s="26">
        <v>11.0</v>
      </c>
      <c r="D392" s="26">
        <v>7857.0</v>
      </c>
      <c r="E392" s="26">
        <v>0.0</v>
      </c>
      <c r="F392" s="26">
        <v>767.0</v>
      </c>
    </row>
    <row r="393" ht="14.25" customHeight="1">
      <c r="A393" s="25">
        <v>44087.0</v>
      </c>
      <c r="B393" s="26" t="s">
        <v>383</v>
      </c>
      <c r="C393" s="26">
        <v>0.0</v>
      </c>
      <c r="D393" s="26">
        <v>1196.0</v>
      </c>
      <c r="E393" s="26">
        <v>0.0</v>
      </c>
      <c r="F393" s="26">
        <v>141.0</v>
      </c>
    </row>
    <row r="394" ht="14.25" customHeight="1">
      <c r="A394" s="25">
        <v>44087.0</v>
      </c>
      <c r="B394" s="26" t="s">
        <v>384</v>
      </c>
      <c r="C394" s="26">
        <v>44.0</v>
      </c>
      <c r="D394" s="26">
        <v>26182.0</v>
      </c>
      <c r="E394" s="26">
        <v>3.0</v>
      </c>
      <c r="F394" s="26">
        <v>2105.0</v>
      </c>
    </row>
    <row r="395" ht="14.25" customHeight="1">
      <c r="A395" s="25">
        <v>44087.0</v>
      </c>
      <c r="B395" s="26" t="s">
        <v>385</v>
      </c>
      <c r="C395" s="26">
        <v>7.0</v>
      </c>
      <c r="D395" s="26">
        <v>69.0</v>
      </c>
    </row>
    <row r="396" ht="14.25" customHeight="1">
      <c r="A396" s="25">
        <v>44087.0</v>
      </c>
      <c r="B396" s="26" t="s">
        <v>386</v>
      </c>
      <c r="C396" s="26">
        <v>23.0</v>
      </c>
      <c r="D396" s="26">
        <v>9832.0</v>
      </c>
      <c r="E396" s="26">
        <v>3.0</v>
      </c>
      <c r="F396" s="26">
        <v>1033.0</v>
      </c>
    </row>
    <row r="397" ht="14.25" customHeight="1">
      <c r="A397" s="25">
        <v>44087.0</v>
      </c>
      <c r="B397" s="26" t="s">
        <v>387</v>
      </c>
      <c r="C397" s="26">
        <v>13.0</v>
      </c>
      <c r="D397" s="26">
        <v>9367.0</v>
      </c>
      <c r="E397" s="26">
        <v>3.0</v>
      </c>
      <c r="F397" s="26">
        <v>752.0</v>
      </c>
    </row>
    <row r="398" ht="14.25" customHeight="1">
      <c r="A398" s="25">
        <v>44087.0</v>
      </c>
      <c r="B398" s="26" t="s">
        <v>388</v>
      </c>
      <c r="C398" s="26">
        <v>64.0</v>
      </c>
      <c r="D398" s="26">
        <v>23194.0</v>
      </c>
      <c r="E398" s="26">
        <v>0.0</v>
      </c>
      <c r="F398" s="26">
        <v>1116.0</v>
      </c>
    </row>
    <row r="399" ht="14.25" customHeight="1">
      <c r="A399" s="25">
        <v>44087.0</v>
      </c>
      <c r="B399" s="26" t="s">
        <v>389</v>
      </c>
      <c r="C399" s="26">
        <v>35.0</v>
      </c>
      <c r="D399" s="26">
        <v>13842.0</v>
      </c>
      <c r="E399" s="26">
        <v>1.0</v>
      </c>
      <c r="F399" s="26">
        <v>1074.0</v>
      </c>
    </row>
    <row r="400" ht="14.25" customHeight="1">
      <c r="A400" s="25">
        <v>44087.0</v>
      </c>
      <c r="B400" s="26" t="s">
        <v>374</v>
      </c>
      <c r="C400" s="26">
        <v>5.0</v>
      </c>
      <c r="D400" s="26">
        <v>340.0</v>
      </c>
      <c r="E400" s="26">
        <v>0.0</v>
      </c>
      <c r="F400" s="26">
        <v>5.0</v>
      </c>
    </row>
    <row r="401" ht="14.25" customHeight="1">
      <c r="A401" s="25">
        <v>44087.0</v>
      </c>
      <c r="B401" s="26" t="s">
        <v>390</v>
      </c>
      <c r="E401" s="26">
        <v>0.0</v>
      </c>
      <c r="F401" s="26">
        <v>1.0</v>
      </c>
    </row>
    <row r="402" ht="14.25" customHeight="1">
      <c r="A402" s="25">
        <v>44088.0</v>
      </c>
      <c r="B402" s="26" t="s">
        <v>376</v>
      </c>
      <c r="C402" s="26">
        <v>1.0</v>
      </c>
      <c r="D402" s="26">
        <v>1683.0</v>
      </c>
      <c r="E402" s="26">
        <v>1.0</v>
      </c>
      <c r="F402" s="26">
        <v>170.0</v>
      </c>
    </row>
    <row r="403" ht="14.25" customHeight="1">
      <c r="A403" s="25">
        <v>44088.0</v>
      </c>
      <c r="B403" s="26" t="s">
        <v>377</v>
      </c>
      <c r="C403" s="26">
        <v>2.0</v>
      </c>
      <c r="D403" s="26">
        <v>685.0</v>
      </c>
      <c r="E403" s="26">
        <v>0.0</v>
      </c>
      <c r="F403" s="26">
        <v>47.0</v>
      </c>
    </row>
    <row r="404" ht="14.25" customHeight="1">
      <c r="A404" s="25">
        <v>44088.0</v>
      </c>
      <c r="B404" s="26" t="s">
        <v>378</v>
      </c>
      <c r="C404" s="26">
        <v>18.0</v>
      </c>
      <c r="D404" s="26">
        <v>9543.0</v>
      </c>
      <c r="E404" s="26">
        <v>1.0</v>
      </c>
      <c r="F404" s="26">
        <v>674.0</v>
      </c>
    </row>
    <row r="405" ht="14.25" customHeight="1">
      <c r="A405" s="25">
        <v>44088.0</v>
      </c>
      <c r="B405" s="26" t="s">
        <v>379</v>
      </c>
      <c r="C405" s="26">
        <v>0.0</v>
      </c>
      <c r="D405" s="26">
        <v>60.0</v>
      </c>
    </row>
    <row r="406" ht="14.25" customHeight="1">
      <c r="A406" s="25">
        <v>44088.0</v>
      </c>
      <c r="B406" s="26" t="s">
        <v>380</v>
      </c>
      <c r="C406" s="26">
        <v>24.0</v>
      </c>
      <c r="D406" s="26">
        <v>18703.0</v>
      </c>
      <c r="E406" s="26">
        <v>0.0</v>
      </c>
      <c r="F406" s="26">
        <v>1260.0</v>
      </c>
    </row>
    <row r="407" ht="14.25" customHeight="1">
      <c r="A407" s="25">
        <v>44088.0</v>
      </c>
      <c r="B407" s="26" t="s">
        <v>381</v>
      </c>
      <c r="C407" s="26">
        <v>0.0</v>
      </c>
      <c r="D407" s="26">
        <v>396.0</v>
      </c>
      <c r="E407" s="26">
        <v>0.0</v>
      </c>
      <c r="F407" s="26">
        <v>67.0</v>
      </c>
    </row>
    <row r="408" ht="14.25" customHeight="1">
      <c r="A408" s="25">
        <v>44088.0</v>
      </c>
      <c r="B408" s="26" t="s">
        <v>382</v>
      </c>
      <c r="C408" s="26">
        <v>11.0</v>
      </c>
      <c r="D408" s="26">
        <v>7868.0</v>
      </c>
      <c r="E408" s="26">
        <v>0.0</v>
      </c>
      <c r="F408" s="26">
        <v>767.0</v>
      </c>
    </row>
    <row r="409" ht="14.25" customHeight="1">
      <c r="A409" s="25">
        <v>44088.0</v>
      </c>
      <c r="B409" s="26" t="s">
        <v>383</v>
      </c>
      <c r="C409" s="26">
        <v>0.0</v>
      </c>
      <c r="D409" s="26">
        <v>1196.0</v>
      </c>
      <c r="E409" s="26">
        <v>0.0</v>
      </c>
      <c r="F409" s="26">
        <v>141.0</v>
      </c>
    </row>
    <row r="410" ht="14.25" customHeight="1">
      <c r="A410" s="25">
        <v>44088.0</v>
      </c>
      <c r="B410" s="26" t="s">
        <v>384</v>
      </c>
      <c r="C410" s="26">
        <v>64.0</v>
      </c>
      <c r="D410" s="26">
        <v>26246.0</v>
      </c>
      <c r="E410" s="26">
        <v>2.0</v>
      </c>
      <c r="F410" s="26">
        <v>2107.0</v>
      </c>
    </row>
    <row r="411" ht="14.25" customHeight="1">
      <c r="A411" s="25">
        <v>44088.0</v>
      </c>
      <c r="B411" s="26" t="s">
        <v>385</v>
      </c>
      <c r="C411" s="26">
        <v>3.0</v>
      </c>
      <c r="D411" s="26">
        <v>72.0</v>
      </c>
    </row>
    <row r="412" ht="14.25" customHeight="1">
      <c r="A412" s="25">
        <v>44088.0</v>
      </c>
      <c r="B412" s="26" t="s">
        <v>386</v>
      </c>
      <c r="C412" s="26">
        <v>13.0</v>
      </c>
      <c r="D412" s="26">
        <v>9845.0</v>
      </c>
      <c r="E412" s="26">
        <v>1.0</v>
      </c>
      <c r="F412" s="26">
        <v>1034.0</v>
      </c>
    </row>
    <row r="413" ht="14.25" customHeight="1">
      <c r="A413" s="25">
        <v>44088.0</v>
      </c>
      <c r="B413" s="26" t="s">
        <v>387</v>
      </c>
      <c r="C413" s="26">
        <v>22.0</v>
      </c>
      <c r="D413" s="26">
        <v>9389.0</v>
      </c>
      <c r="E413" s="26">
        <v>1.0</v>
      </c>
      <c r="F413" s="26">
        <v>753.0</v>
      </c>
    </row>
    <row r="414" ht="14.25" customHeight="1">
      <c r="A414" s="25">
        <v>44088.0</v>
      </c>
      <c r="B414" s="26" t="s">
        <v>388</v>
      </c>
      <c r="C414" s="26">
        <v>42.0</v>
      </c>
      <c r="D414" s="26">
        <v>23236.0</v>
      </c>
      <c r="E414" s="26">
        <v>3.0</v>
      </c>
      <c r="F414" s="26">
        <v>1119.0</v>
      </c>
    </row>
    <row r="415" ht="14.25" customHeight="1">
      <c r="A415" s="25">
        <v>44088.0</v>
      </c>
      <c r="B415" s="26" t="s">
        <v>389</v>
      </c>
      <c r="C415" s="26">
        <v>35.0</v>
      </c>
      <c r="D415" s="26">
        <v>13877.0</v>
      </c>
      <c r="E415" s="26">
        <v>0.0</v>
      </c>
      <c r="F415" s="26">
        <v>1074.0</v>
      </c>
    </row>
    <row r="416" ht="14.25" customHeight="1">
      <c r="A416" s="25">
        <v>44088.0</v>
      </c>
      <c r="B416" s="26" t="s">
        <v>374</v>
      </c>
      <c r="C416" s="26">
        <v>0.0</v>
      </c>
      <c r="D416" s="26">
        <v>340.0</v>
      </c>
      <c r="E416" s="26">
        <v>0.0</v>
      </c>
      <c r="F416" s="26">
        <v>5.0</v>
      </c>
    </row>
    <row r="417" ht="14.25" customHeight="1">
      <c r="A417" s="25">
        <v>44088.0</v>
      </c>
      <c r="B417" s="26" t="s">
        <v>390</v>
      </c>
      <c r="E417" s="26">
        <v>0.0</v>
      </c>
      <c r="F417" s="26">
        <v>1.0</v>
      </c>
    </row>
    <row r="418" ht="14.25" customHeight="1">
      <c r="A418" s="25">
        <v>44089.0</v>
      </c>
      <c r="B418" s="26" t="s">
        <v>376</v>
      </c>
      <c r="C418" s="26">
        <v>4.0</v>
      </c>
      <c r="D418" s="26">
        <v>1687.0</v>
      </c>
      <c r="E418" s="26">
        <v>0.0</v>
      </c>
      <c r="F418" s="26">
        <v>170.0</v>
      </c>
    </row>
    <row r="419" ht="14.25" customHeight="1">
      <c r="A419" s="25">
        <v>44089.0</v>
      </c>
      <c r="B419" s="26" t="s">
        <v>377</v>
      </c>
      <c r="C419" s="26">
        <v>2.0</v>
      </c>
      <c r="D419" s="26">
        <v>687.0</v>
      </c>
      <c r="E419" s="26">
        <v>0.0</v>
      </c>
      <c r="F419" s="26">
        <v>47.0</v>
      </c>
    </row>
    <row r="420" ht="14.25" customHeight="1">
      <c r="A420" s="25">
        <v>44089.0</v>
      </c>
      <c r="B420" s="26" t="s">
        <v>378</v>
      </c>
      <c r="C420" s="26">
        <v>22.0</v>
      </c>
      <c r="D420" s="26">
        <v>9565.0</v>
      </c>
      <c r="E420" s="26">
        <v>1.0</v>
      </c>
      <c r="F420" s="26">
        <v>675.0</v>
      </c>
    </row>
    <row r="421" ht="14.25" customHeight="1">
      <c r="A421" s="25">
        <v>44089.0</v>
      </c>
      <c r="B421" s="26" t="s">
        <v>379</v>
      </c>
      <c r="C421" s="26">
        <v>0.0</v>
      </c>
      <c r="D421" s="26">
        <v>60.0</v>
      </c>
    </row>
    <row r="422" ht="14.25" customHeight="1">
      <c r="A422" s="25">
        <v>44089.0</v>
      </c>
      <c r="B422" s="26" t="s">
        <v>380</v>
      </c>
      <c r="C422" s="26">
        <v>43.0</v>
      </c>
      <c r="D422" s="26">
        <v>18746.0</v>
      </c>
      <c r="E422" s="26">
        <v>1.0</v>
      </c>
      <c r="F422" s="26">
        <v>1261.0</v>
      </c>
    </row>
    <row r="423" ht="14.25" customHeight="1">
      <c r="A423" s="25">
        <v>44089.0</v>
      </c>
      <c r="B423" s="26" t="s">
        <v>381</v>
      </c>
      <c r="C423" s="26">
        <v>1.0</v>
      </c>
      <c r="D423" s="26">
        <v>397.0</v>
      </c>
      <c r="E423" s="26">
        <v>0.0</v>
      </c>
      <c r="F423" s="26">
        <v>67.0</v>
      </c>
    </row>
    <row r="424" ht="14.25" customHeight="1">
      <c r="A424" s="25">
        <v>44089.0</v>
      </c>
      <c r="B424" s="26" t="s">
        <v>382</v>
      </c>
      <c r="C424" s="26">
        <v>17.0</v>
      </c>
      <c r="D424" s="26">
        <v>7885.0</v>
      </c>
      <c r="E424" s="26">
        <v>0.0</v>
      </c>
      <c r="F424" s="26">
        <v>767.0</v>
      </c>
    </row>
    <row r="425" ht="14.25" customHeight="1">
      <c r="A425" s="25">
        <v>44089.0</v>
      </c>
      <c r="B425" s="26" t="s">
        <v>383</v>
      </c>
      <c r="C425" s="26">
        <v>2.0</v>
      </c>
      <c r="D425" s="26">
        <v>1198.0</v>
      </c>
      <c r="E425" s="26">
        <v>0.0</v>
      </c>
      <c r="F425" s="26">
        <v>141.0</v>
      </c>
    </row>
    <row r="426" ht="14.25" customHeight="1">
      <c r="A426" s="25">
        <v>44089.0</v>
      </c>
      <c r="B426" s="26" t="s">
        <v>384</v>
      </c>
      <c r="C426" s="26">
        <v>58.0</v>
      </c>
      <c r="D426" s="26">
        <v>26304.0</v>
      </c>
      <c r="E426" s="26">
        <v>2.0</v>
      </c>
      <c r="F426" s="26">
        <v>2109.0</v>
      </c>
    </row>
    <row r="427" ht="14.25" customHeight="1">
      <c r="A427" s="25">
        <v>44089.0</v>
      </c>
      <c r="B427" s="26" t="s">
        <v>385</v>
      </c>
      <c r="C427" s="26">
        <v>2.0</v>
      </c>
      <c r="D427" s="26">
        <v>74.0</v>
      </c>
    </row>
    <row r="428" ht="14.25" customHeight="1">
      <c r="A428" s="25">
        <v>44089.0</v>
      </c>
      <c r="B428" s="26" t="s">
        <v>386</v>
      </c>
      <c r="C428" s="26">
        <v>19.0</v>
      </c>
      <c r="D428" s="26">
        <v>9864.0</v>
      </c>
      <c r="E428" s="26">
        <v>0.0</v>
      </c>
      <c r="F428" s="26">
        <v>1034.0</v>
      </c>
    </row>
    <row r="429" ht="14.25" customHeight="1">
      <c r="A429" s="25">
        <v>44089.0</v>
      </c>
      <c r="B429" s="26" t="s">
        <v>387</v>
      </c>
      <c r="C429" s="26">
        <v>18.0</v>
      </c>
      <c r="D429" s="26">
        <v>9407.0</v>
      </c>
      <c r="E429" s="26">
        <v>0.0</v>
      </c>
      <c r="F429" s="26">
        <v>753.0</v>
      </c>
    </row>
    <row r="430" ht="14.25" customHeight="1">
      <c r="A430" s="25">
        <v>44089.0</v>
      </c>
      <c r="B430" s="26" t="s">
        <v>388</v>
      </c>
      <c r="C430" s="26">
        <v>70.0</v>
      </c>
      <c r="D430" s="26">
        <v>23306.0</v>
      </c>
      <c r="E430" s="26">
        <v>1.0</v>
      </c>
      <c r="F430" s="26">
        <v>1120.0</v>
      </c>
    </row>
    <row r="431" ht="14.25" customHeight="1">
      <c r="A431" s="25">
        <v>44089.0</v>
      </c>
      <c r="B431" s="26" t="s">
        <v>389</v>
      </c>
      <c r="C431" s="26">
        <v>25.0</v>
      </c>
      <c r="D431" s="26">
        <v>13902.0</v>
      </c>
      <c r="E431" s="26">
        <v>1.0</v>
      </c>
      <c r="F431" s="26">
        <v>1075.0</v>
      </c>
    </row>
    <row r="432" ht="14.25" customHeight="1">
      <c r="A432" s="25">
        <v>44089.0</v>
      </c>
      <c r="B432" s="26" t="s">
        <v>374</v>
      </c>
      <c r="C432" s="26">
        <v>3.0</v>
      </c>
      <c r="D432" s="26">
        <v>343.0</v>
      </c>
      <c r="E432" s="26">
        <v>0.0</v>
      </c>
      <c r="F432" s="26">
        <v>5.0</v>
      </c>
    </row>
    <row r="433" ht="14.25" customHeight="1">
      <c r="A433" s="25">
        <v>44089.0</v>
      </c>
      <c r="B433" s="26" t="s">
        <v>390</v>
      </c>
      <c r="E433" s="26">
        <v>0.0</v>
      </c>
      <c r="F433" s="26">
        <v>1.0</v>
      </c>
    </row>
    <row r="434" ht="14.25" customHeight="1">
      <c r="A434" s="25">
        <v>44090.0</v>
      </c>
      <c r="B434" s="26" t="s">
        <v>376</v>
      </c>
      <c r="C434" s="26">
        <v>3.0</v>
      </c>
      <c r="D434" s="26">
        <v>1690.0</v>
      </c>
      <c r="E434" s="26">
        <v>1.0</v>
      </c>
      <c r="F434" s="26">
        <v>171.0</v>
      </c>
    </row>
    <row r="435" ht="14.25" customHeight="1">
      <c r="A435" s="25">
        <v>44090.0</v>
      </c>
      <c r="B435" s="26" t="s">
        <v>377</v>
      </c>
      <c r="C435" s="26">
        <v>3.0</v>
      </c>
      <c r="D435" s="26">
        <v>690.0</v>
      </c>
      <c r="E435" s="26">
        <v>2.0</v>
      </c>
      <c r="F435" s="26">
        <v>49.0</v>
      </c>
    </row>
    <row r="436" ht="14.25" customHeight="1">
      <c r="A436" s="25">
        <v>44090.0</v>
      </c>
      <c r="B436" s="26" t="s">
        <v>378</v>
      </c>
      <c r="C436" s="26">
        <v>34.0</v>
      </c>
      <c r="D436" s="26">
        <v>9599.0</v>
      </c>
      <c r="E436" s="26">
        <v>0.0</v>
      </c>
      <c r="F436" s="26">
        <v>675.0</v>
      </c>
    </row>
    <row r="437" ht="14.25" customHeight="1">
      <c r="A437" s="25">
        <v>44090.0</v>
      </c>
      <c r="B437" s="26" t="s">
        <v>379</v>
      </c>
      <c r="C437" s="26">
        <v>0.0</v>
      </c>
      <c r="D437" s="26">
        <v>60.0</v>
      </c>
    </row>
    <row r="438" ht="14.25" customHeight="1">
      <c r="A438" s="25">
        <v>44090.0</v>
      </c>
      <c r="B438" s="26" t="s">
        <v>380</v>
      </c>
      <c r="C438" s="26">
        <v>24.0</v>
      </c>
      <c r="D438" s="26">
        <v>18770.0</v>
      </c>
      <c r="E438" s="26">
        <v>0.0</v>
      </c>
      <c r="F438" s="26">
        <v>1261.0</v>
      </c>
    </row>
    <row r="439" ht="14.25" customHeight="1">
      <c r="A439" s="25">
        <v>44090.0</v>
      </c>
      <c r="B439" s="26" t="s">
        <v>381</v>
      </c>
      <c r="C439" s="26">
        <v>0.0</v>
      </c>
      <c r="D439" s="26">
        <v>397.0</v>
      </c>
      <c r="E439" s="26">
        <v>0.0</v>
      </c>
      <c r="F439" s="26">
        <v>67.0</v>
      </c>
    </row>
    <row r="440" ht="14.25" customHeight="1">
      <c r="A440" s="25">
        <v>44090.0</v>
      </c>
      <c r="B440" s="26" t="s">
        <v>382</v>
      </c>
      <c r="C440" s="26">
        <v>17.0</v>
      </c>
      <c r="D440" s="26">
        <v>7902.0</v>
      </c>
      <c r="E440" s="26">
        <v>1.0</v>
      </c>
      <c r="F440" s="26">
        <v>768.0</v>
      </c>
    </row>
    <row r="441" ht="14.25" customHeight="1">
      <c r="A441" s="25">
        <v>44090.0</v>
      </c>
      <c r="B441" s="26" t="s">
        <v>383</v>
      </c>
      <c r="C441" s="26">
        <v>1.0</v>
      </c>
      <c r="D441" s="26">
        <v>1199.0</v>
      </c>
      <c r="E441" s="26">
        <v>0.0</v>
      </c>
      <c r="F441" s="26">
        <v>141.0</v>
      </c>
    </row>
    <row r="442" ht="14.25" customHeight="1">
      <c r="A442" s="25">
        <v>44090.0</v>
      </c>
      <c r="B442" s="26" t="s">
        <v>384</v>
      </c>
      <c r="C442" s="26">
        <v>79.0</v>
      </c>
      <c r="D442" s="26">
        <v>26383.0</v>
      </c>
      <c r="E442" s="26">
        <v>6.0</v>
      </c>
      <c r="F442" s="26">
        <v>2115.0</v>
      </c>
    </row>
    <row r="443" ht="14.25" customHeight="1">
      <c r="A443" s="25">
        <v>44090.0</v>
      </c>
      <c r="B443" s="26" t="s">
        <v>385</v>
      </c>
      <c r="C443" s="26">
        <v>5.0</v>
      </c>
      <c r="D443" s="26">
        <v>79.0</v>
      </c>
    </row>
    <row r="444" ht="14.25" customHeight="1">
      <c r="A444" s="25">
        <v>44090.0</v>
      </c>
      <c r="B444" s="26" t="s">
        <v>386</v>
      </c>
      <c r="C444" s="26">
        <v>25.0</v>
      </c>
      <c r="D444" s="26">
        <v>9889.0</v>
      </c>
      <c r="E444" s="26">
        <v>4.0</v>
      </c>
      <c r="F444" s="26">
        <v>1038.0</v>
      </c>
    </row>
    <row r="445" ht="14.25" customHeight="1">
      <c r="A445" s="25">
        <v>44090.0</v>
      </c>
      <c r="B445" s="26" t="s">
        <v>387</v>
      </c>
      <c r="C445" s="26">
        <v>24.0</v>
      </c>
      <c r="D445" s="26">
        <v>9431.0</v>
      </c>
      <c r="E445" s="26">
        <v>2.0</v>
      </c>
      <c r="F445" s="26">
        <v>755.0</v>
      </c>
    </row>
    <row r="446" ht="14.25" customHeight="1">
      <c r="A446" s="25">
        <v>44090.0</v>
      </c>
      <c r="B446" s="26" t="s">
        <v>388</v>
      </c>
      <c r="C446" s="26">
        <v>65.0</v>
      </c>
      <c r="D446" s="26">
        <v>23371.0</v>
      </c>
      <c r="E446" s="26">
        <v>2.0</v>
      </c>
      <c r="F446" s="26">
        <v>1122.0</v>
      </c>
    </row>
    <row r="447" ht="14.25" customHeight="1">
      <c r="A447" s="25">
        <v>44090.0</v>
      </c>
      <c r="B447" s="26" t="s">
        <v>389</v>
      </c>
      <c r="C447" s="26">
        <v>25.0</v>
      </c>
      <c r="D447" s="26">
        <v>13927.0</v>
      </c>
      <c r="E447" s="26">
        <v>2.0</v>
      </c>
      <c r="F447" s="26">
        <v>1077.0</v>
      </c>
    </row>
    <row r="448" ht="14.25" customHeight="1">
      <c r="A448" s="25">
        <v>44090.0</v>
      </c>
      <c r="B448" s="26" t="s">
        <v>374</v>
      </c>
      <c r="C448" s="26">
        <v>0.0</v>
      </c>
      <c r="D448" s="26">
        <v>333.0</v>
      </c>
      <c r="E448" s="26">
        <v>0.0</v>
      </c>
      <c r="F448" s="26">
        <v>5.0</v>
      </c>
    </row>
    <row r="449" ht="14.25" customHeight="1">
      <c r="A449" s="25">
        <v>44090.0</v>
      </c>
      <c r="B449" s="26" t="s">
        <v>390</v>
      </c>
      <c r="E449" s="26">
        <v>0.0</v>
      </c>
      <c r="F449" s="26">
        <v>1.0</v>
      </c>
    </row>
    <row r="450" ht="14.25" customHeight="1">
      <c r="A450" s="25">
        <v>44091.0</v>
      </c>
      <c r="B450" s="26" t="s">
        <v>376</v>
      </c>
      <c r="C450" s="26">
        <v>3.0</v>
      </c>
      <c r="D450" s="26">
        <v>1693.0</v>
      </c>
      <c r="E450" s="26">
        <v>0.0</v>
      </c>
      <c r="F450" s="26">
        <v>171.0</v>
      </c>
    </row>
    <row r="451" ht="14.25" customHeight="1">
      <c r="A451" s="25">
        <v>44091.0</v>
      </c>
      <c r="B451" s="26" t="s">
        <v>377</v>
      </c>
      <c r="C451" s="26">
        <v>2.0</v>
      </c>
      <c r="D451" s="26">
        <v>692.0</v>
      </c>
      <c r="E451" s="26">
        <v>0.0</v>
      </c>
      <c r="F451" s="26">
        <v>49.0</v>
      </c>
    </row>
    <row r="452" ht="14.25" customHeight="1">
      <c r="A452" s="25">
        <v>44091.0</v>
      </c>
      <c r="B452" s="26" t="s">
        <v>378</v>
      </c>
      <c r="C452" s="26">
        <v>58.0</v>
      </c>
      <c r="D452" s="26">
        <v>9657.0</v>
      </c>
      <c r="E452" s="26">
        <v>2.0</v>
      </c>
      <c r="F452" s="26">
        <v>677.0</v>
      </c>
    </row>
    <row r="453" ht="14.25" customHeight="1">
      <c r="A453" s="25">
        <v>44091.0</v>
      </c>
      <c r="B453" s="26" t="s">
        <v>379</v>
      </c>
      <c r="C453" s="26">
        <v>0.0</v>
      </c>
      <c r="D453" s="26">
        <v>60.0</v>
      </c>
    </row>
    <row r="454" ht="14.25" customHeight="1">
      <c r="A454" s="25">
        <v>44091.0</v>
      </c>
      <c r="B454" s="26" t="s">
        <v>380</v>
      </c>
      <c r="C454" s="26">
        <v>45.0</v>
      </c>
      <c r="D454" s="26">
        <v>18815.0</v>
      </c>
      <c r="E454" s="26">
        <v>1.0</v>
      </c>
      <c r="F454" s="26">
        <v>1262.0</v>
      </c>
    </row>
    <row r="455" ht="14.25" customHeight="1">
      <c r="A455" s="25">
        <v>44091.0</v>
      </c>
      <c r="B455" s="26" t="s">
        <v>381</v>
      </c>
      <c r="C455" s="26">
        <v>1.0</v>
      </c>
      <c r="D455" s="26">
        <v>398.0</v>
      </c>
      <c r="E455" s="26">
        <v>0.0</v>
      </c>
      <c r="F455" s="26">
        <v>67.0</v>
      </c>
    </row>
    <row r="456" ht="14.25" customHeight="1">
      <c r="A456" s="25">
        <v>44091.0</v>
      </c>
      <c r="B456" s="26" t="s">
        <v>382</v>
      </c>
      <c r="C456" s="26">
        <v>31.0</v>
      </c>
      <c r="D456" s="26">
        <v>7933.0</v>
      </c>
      <c r="E456" s="26">
        <v>0.0</v>
      </c>
      <c r="F456" s="26">
        <v>768.0</v>
      </c>
    </row>
    <row r="457" ht="14.25" customHeight="1">
      <c r="A457" s="25">
        <v>44091.0</v>
      </c>
      <c r="B457" s="26" t="s">
        <v>383</v>
      </c>
      <c r="C457" s="26">
        <v>1.0</v>
      </c>
      <c r="D457" s="26">
        <v>1200.0</v>
      </c>
      <c r="E457" s="26">
        <v>0.0</v>
      </c>
      <c r="F457" s="26">
        <v>141.0</v>
      </c>
    </row>
    <row r="458" ht="14.25" customHeight="1">
      <c r="A458" s="25">
        <v>44091.0</v>
      </c>
      <c r="B458" s="26" t="s">
        <v>384</v>
      </c>
      <c r="C458" s="26">
        <v>86.0</v>
      </c>
      <c r="D458" s="26">
        <v>26469.0</v>
      </c>
      <c r="E458" s="26">
        <v>0.0</v>
      </c>
      <c r="F458" s="26">
        <v>2115.0</v>
      </c>
    </row>
    <row r="459" ht="14.25" customHeight="1">
      <c r="A459" s="25">
        <v>44091.0</v>
      </c>
      <c r="B459" s="26" t="s">
        <v>385</v>
      </c>
      <c r="C459" s="26">
        <v>3.0</v>
      </c>
      <c r="D459" s="26">
        <v>82.0</v>
      </c>
    </row>
    <row r="460" ht="14.25" customHeight="1">
      <c r="A460" s="25">
        <v>44091.0</v>
      </c>
      <c r="B460" s="26" t="s">
        <v>386</v>
      </c>
      <c r="C460" s="26">
        <v>43.0</v>
      </c>
      <c r="D460" s="26">
        <v>9932.0</v>
      </c>
      <c r="E460" s="26">
        <v>4.0</v>
      </c>
      <c r="F460" s="26">
        <v>1042.0</v>
      </c>
    </row>
    <row r="461" ht="14.25" customHeight="1">
      <c r="A461" s="25">
        <v>44091.0</v>
      </c>
      <c r="B461" s="26" t="s">
        <v>387</v>
      </c>
      <c r="C461" s="26">
        <v>21.0</v>
      </c>
      <c r="D461" s="26">
        <v>9452.0</v>
      </c>
      <c r="E461" s="26">
        <v>2.0</v>
      </c>
      <c r="F461" s="26">
        <v>757.0</v>
      </c>
    </row>
    <row r="462" ht="14.25" customHeight="1">
      <c r="A462" s="25">
        <v>44091.0</v>
      </c>
      <c r="B462" s="26" t="s">
        <v>388</v>
      </c>
      <c r="C462" s="26">
        <v>93.0</v>
      </c>
      <c r="D462" s="26">
        <v>23464.0</v>
      </c>
      <c r="E462" s="26">
        <v>0.0</v>
      </c>
      <c r="F462" s="26">
        <v>1122.0</v>
      </c>
    </row>
    <row r="463" ht="14.25" customHeight="1">
      <c r="A463" s="25">
        <v>44091.0</v>
      </c>
      <c r="B463" s="26" t="s">
        <v>389</v>
      </c>
      <c r="C463" s="26">
        <v>42.0</v>
      </c>
      <c r="D463" s="26">
        <v>13969.0</v>
      </c>
      <c r="E463" s="26">
        <v>6.0</v>
      </c>
      <c r="F463" s="26">
        <v>1083.0</v>
      </c>
    </row>
    <row r="464" ht="14.25" customHeight="1">
      <c r="A464" s="25">
        <v>44091.0</v>
      </c>
      <c r="B464" s="26" t="s">
        <v>374</v>
      </c>
      <c r="C464" s="26">
        <v>0.0</v>
      </c>
      <c r="D464" s="26">
        <v>323.0</v>
      </c>
      <c r="E464" s="26">
        <v>0.0</v>
      </c>
      <c r="F464" s="26">
        <v>5.0</v>
      </c>
    </row>
    <row r="465" ht="14.25" customHeight="1">
      <c r="A465" s="25">
        <v>44091.0</v>
      </c>
      <c r="B465" s="26" t="s">
        <v>390</v>
      </c>
      <c r="E465" s="26">
        <v>0.0</v>
      </c>
      <c r="F465" s="26">
        <v>1.0</v>
      </c>
    </row>
    <row r="466" ht="14.25" customHeight="1">
      <c r="A466" s="25">
        <v>44092.0</v>
      </c>
      <c r="B466" s="26" t="s">
        <v>376</v>
      </c>
      <c r="C466" s="26">
        <v>4.0</v>
      </c>
      <c r="D466" s="26">
        <v>1697.0</v>
      </c>
      <c r="E466" s="26">
        <v>0.0</v>
      </c>
      <c r="F466" s="26">
        <v>171.0</v>
      </c>
    </row>
    <row r="467" ht="14.25" customHeight="1">
      <c r="A467" s="25">
        <v>44092.0</v>
      </c>
      <c r="B467" s="26" t="s">
        <v>377</v>
      </c>
      <c r="C467" s="26">
        <v>10.0</v>
      </c>
      <c r="D467" s="26">
        <v>702.0</v>
      </c>
      <c r="E467" s="26">
        <v>0.0</v>
      </c>
      <c r="F467" s="26">
        <v>49.0</v>
      </c>
    </row>
    <row r="468" ht="14.25" customHeight="1">
      <c r="A468" s="25">
        <v>44092.0</v>
      </c>
      <c r="B468" s="26" t="s">
        <v>378</v>
      </c>
      <c r="C468" s="26">
        <v>43.0</v>
      </c>
      <c r="D468" s="26">
        <v>9700.0</v>
      </c>
      <c r="E468" s="26">
        <v>3.0</v>
      </c>
      <c r="F468" s="26">
        <v>680.0</v>
      </c>
    </row>
    <row r="469" ht="14.25" customHeight="1">
      <c r="A469" s="25">
        <v>44092.0</v>
      </c>
      <c r="B469" s="26" t="s">
        <v>379</v>
      </c>
      <c r="C469" s="26">
        <v>1.0</v>
      </c>
      <c r="D469" s="26">
        <v>61.0</v>
      </c>
    </row>
    <row r="470" ht="14.25" customHeight="1">
      <c r="A470" s="25">
        <v>44092.0</v>
      </c>
      <c r="B470" s="26" t="s">
        <v>380</v>
      </c>
      <c r="C470" s="26">
        <v>57.0</v>
      </c>
      <c r="D470" s="26">
        <v>18872.0</v>
      </c>
      <c r="E470" s="26">
        <v>0.0</v>
      </c>
      <c r="F470" s="26">
        <v>1262.0</v>
      </c>
    </row>
    <row r="471" ht="14.25" customHeight="1">
      <c r="A471" s="25">
        <v>44092.0</v>
      </c>
      <c r="B471" s="26" t="s">
        <v>381</v>
      </c>
      <c r="C471" s="26">
        <v>3.0</v>
      </c>
      <c r="D471" s="26">
        <v>401.0</v>
      </c>
      <c r="E471" s="26">
        <v>0.0</v>
      </c>
      <c r="F471" s="26">
        <v>67.0</v>
      </c>
    </row>
    <row r="472" ht="14.25" customHeight="1">
      <c r="A472" s="25">
        <v>44092.0</v>
      </c>
      <c r="B472" s="26" t="s">
        <v>382</v>
      </c>
      <c r="C472" s="26">
        <v>14.0</v>
      </c>
      <c r="D472" s="26">
        <v>7947.0</v>
      </c>
      <c r="E472" s="26">
        <v>1.0</v>
      </c>
      <c r="F472" s="26">
        <v>769.0</v>
      </c>
    </row>
    <row r="473" ht="14.25" customHeight="1">
      <c r="A473" s="25">
        <v>44092.0</v>
      </c>
      <c r="B473" s="26" t="s">
        <v>383</v>
      </c>
      <c r="C473" s="26">
        <v>3.0</v>
      </c>
      <c r="D473" s="26">
        <v>1203.0</v>
      </c>
      <c r="E473" s="26">
        <v>0.0</v>
      </c>
      <c r="F473" s="26">
        <v>141.0</v>
      </c>
    </row>
    <row r="474" ht="14.25" customHeight="1">
      <c r="A474" s="25">
        <v>44092.0</v>
      </c>
      <c r="B474" s="26" t="s">
        <v>384</v>
      </c>
      <c r="C474" s="26">
        <v>76.0</v>
      </c>
      <c r="D474" s="26">
        <v>26545.0</v>
      </c>
      <c r="E474" s="26">
        <v>1.0</v>
      </c>
      <c r="F474" s="26">
        <v>2116.0</v>
      </c>
    </row>
    <row r="475" ht="14.25" customHeight="1">
      <c r="A475" s="25">
        <v>44092.0</v>
      </c>
      <c r="B475" s="26" t="s">
        <v>385</v>
      </c>
      <c r="C475" s="26">
        <v>3.0</v>
      </c>
      <c r="D475" s="26">
        <v>85.0</v>
      </c>
    </row>
    <row r="476" ht="14.25" customHeight="1">
      <c r="A476" s="25">
        <v>44092.0</v>
      </c>
      <c r="B476" s="26" t="s">
        <v>386</v>
      </c>
      <c r="C476" s="26">
        <v>48.0</v>
      </c>
      <c r="D476" s="26">
        <v>9980.0</v>
      </c>
      <c r="E476" s="26">
        <v>2.0</v>
      </c>
      <c r="F476" s="26">
        <v>1044.0</v>
      </c>
    </row>
    <row r="477" ht="14.25" customHeight="1">
      <c r="A477" s="25">
        <v>44092.0</v>
      </c>
      <c r="B477" s="26" t="s">
        <v>387</v>
      </c>
      <c r="C477" s="26">
        <v>35.0</v>
      </c>
      <c r="D477" s="26">
        <v>9487.0</v>
      </c>
      <c r="E477" s="26">
        <v>0.0</v>
      </c>
      <c r="F477" s="26">
        <v>757.0</v>
      </c>
    </row>
    <row r="478" ht="14.25" customHeight="1">
      <c r="A478" s="25">
        <v>44092.0</v>
      </c>
      <c r="B478" s="26" t="s">
        <v>388</v>
      </c>
      <c r="C478" s="26">
        <v>88.0</v>
      </c>
      <c r="D478" s="26">
        <v>23552.0</v>
      </c>
      <c r="E478" s="26">
        <v>2.0</v>
      </c>
      <c r="F478" s="26">
        <v>1124.0</v>
      </c>
    </row>
    <row r="479" ht="14.25" customHeight="1">
      <c r="A479" s="25">
        <v>44092.0</v>
      </c>
      <c r="B479" s="26" t="s">
        <v>389</v>
      </c>
      <c r="C479" s="26">
        <v>38.0</v>
      </c>
      <c r="D479" s="26">
        <v>14007.0</v>
      </c>
      <c r="E479" s="26">
        <v>0.0</v>
      </c>
      <c r="F479" s="26">
        <v>1083.0</v>
      </c>
    </row>
    <row r="480" ht="14.25" customHeight="1">
      <c r="A480" s="25">
        <v>44092.0</v>
      </c>
      <c r="B480" s="26" t="s">
        <v>374</v>
      </c>
      <c r="C480" s="26">
        <v>8.0</v>
      </c>
      <c r="D480" s="26">
        <v>331.0</v>
      </c>
      <c r="E480" s="26">
        <v>0.0</v>
      </c>
      <c r="F480" s="26">
        <v>5.0</v>
      </c>
    </row>
    <row r="481" ht="14.25" customHeight="1">
      <c r="A481" s="25">
        <v>44092.0</v>
      </c>
      <c r="B481" s="26" t="s">
        <v>390</v>
      </c>
      <c r="E481" s="26">
        <v>0.0</v>
      </c>
      <c r="F481" s="26">
        <v>1.0</v>
      </c>
    </row>
    <row r="482" ht="14.25" customHeight="1">
      <c r="A482" s="25">
        <v>44093.0</v>
      </c>
      <c r="B482" s="26" t="s">
        <v>376</v>
      </c>
      <c r="C482" s="26">
        <v>8.0</v>
      </c>
      <c r="D482" s="26">
        <v>1705.0</v>
      </c>
      <c r="E482" s="26">
        <v>1.0</v>
      </c>
      <c r="F482" s="26">
        <v>172.0</v>
      </c>
    </row>
    <row r="483" ht="14.25" customHeight="1">
      <c r="A483" s="25">
        <v>44093.0</v>
      </c>
      <c r="B483" s="26" t="s">
        <v>377</v>
      </c>
      <c r="C483" s="26">
        <v>0.0</v>
      </c>
      <c r="D483" s="26">
        <v>701.0</v>
      </c>
      <c r="E483" s="26">
        <v>0.0</v>
      </c>
      <c r="F483" s="26">
        <v>49.0</v>
      </c>
    </row>
    <row r="484" ht="14.25" customHeight="1">
      <c r="A484" s="25">
        <v>44093.0</v>
      </c>
      <c r="B484" s="26" t="s">
        <v>378</v>
      </c>
      <c r="C484" s="26">
        <v>46.0</v>
      </c>
      <c r="D484" s="26">
        <v>9746.0</v>
      </c>
      <c r="E484" s="26">
        <v>3.0</v>
      </c>
      <c r="F484" s="26">
        <v>683.0</v>
      </c>
    </row>
    <row r="485" ht="14.25" customHeight="1">
      <c r="A485" s="25">
        <v>44093.0</v>
      </c>
      <c r="B485" s="26" t="s">
        <v>379</v>
      </c>
      <c r="C485" s="26">
        <v>1.0</v>
      </c>
      <c r="D485" s="26">
        <v>62.0</v>
      </c>
    </row>
    <row r="486" ht="14.25" customHeight="1">
      <c r="A486" s="25">
        <v>44093.0</v>
      </c>
      <c r="B486" s="26" t="s">
        <v>380</v>
      </c>
      <c r="C486" s="26">
        <v>150.0</v>
      </c>
      <c r="D486" s="26">
        <v>19022.0</v>
      </c>
      <c r="E486" s="26">
        <v>4.0</v>
      </c>
      <c r="F486" s="26">
        <v>1266.0</v>
      </c>
    </row>
    <row r="487" ht="14.25" customHeight="1">
      <c r="A487" s="25">
        <v>44093.0</v>
      </c>
      <c r="B487" s="26" t="s">
        <v>381</v>
      </c>
      <c r="C487" s="26">
        <v>2.0</v>
      </c>
      <c r="D487" s="26">
        <v>403.0</v>
      </c>
      <c r="E487" s="26">
        <v>0.0</v>
      </c>
      <c r="F487" s="26">
        <v>67.0</v>
      </c>
    </row>
    <row r="488" ht="14.25" customHeight="1">
      <c r="A488" s="25">
        <v>44093.0</v>
      </c>
      <c r="B488" s="26" t="s">
        <v>382</v>
      </c>
      <c r="C488" s="26">
        <v>19.0</v>
      </c>
      <c r="D488" s="26">
        <v>7966.0</v>
      </c>
      <c r="E488" s="26">
        <v>2.0</v>
      </c>
      <c r="F488" s="26">
        <v>771.0</v>
      </c>
    </row>
    <row r="489" ht="14.25" customHeight="1">
      <c r="A489" s="25">
        <v>44093.0</v>
      </c>
      <c r="B489" s="26" t="s">
        <v>383</v>
      </c>
      <c r="C489" s="26">
        <v>2.0</v>
      </c>
      <c r="D489" s="26">
        <v>1205.0</v>
      </c>
      <c r="E489" s="26">
        <v>0.0</v>
      </c>
      <c r="F489" s="26">
        <v>141.0</v>
      </c>
    </row>
    <row r="490" ht="14.25" customHeight="1">
      <c r="A490" s="25">
        <v>44093.0</v>
      </c>
      <c r="B490" s="26" t="s">
        <v>384</v>
      </c>
      <c r="C490" s="26">
        <v>99.0</v>
      </c>
      <c r="D490" s="26">
        <v>26644.0</v>
      </c>
      <c r="E490" s="26">
        <v>4.0</v>
      </c>
      <c r="F490" s="26">
        <v>2120.0</v>
      </c>
    </row>
    <row r="491" ht="14.25" customHeight="1">
      <c r="A491" s="25">
        <v>44093.0</v>
      </c>
      <c r="B491" s="26" t="s">
        <v>385</v>
      </c>
      <c r="C491" s="26">
        <v>3.0</v>
      </c>
      <c r="D491" s="26">
        <v>88.0</v>
      </c>
    </row>
    <row r="492" ht="14.25" customHeight="1">
      <c r="A492" s="25">
        <v>44093.0</v>
      </c>
      <c r="B492" s="26" t="s">
        <v>386</v>
      </c>
      <c r="C492" s="26">
        <v>35.0</v>
      </c>
      <c r="D492" s="26">
        <v>10015.0</v>
      </c>
      <c r="E492" s="26">
        <v>2.0</v>
      </c>
      <c r="F492" s="26">
        <v>1046.0</v>
      </c>
    </row>
    <row r="493" ht="14.25" customHeight="1">
      <c r="A493" s="25">
        <v>44093.0</v>
      </c>
      <c r="B493" s="26" t="s">
        <v>387</v>
      </c>
      <c r="C493" s="26">
        <v>29.0</v>
      </c>
      <c r="D493" s="26">
        <v>9516.0</v>
      </c>
      <c r="E493" s="26">
        <v>3.0</v>
      </c>
      <c r="F493" s="26">
        <v>760.0</v>
      </c>
    </row>
    <row r="494" ht="14.25" customHeight="1">
      <c r="A494" s="25">
        <v>44093.0</v>
      </c>
      <c r="B494" s="26" t="s">
        <v>388</v>
      </c>
      <c r="C494" s="26">
        <v>122.0</v>
      </c>
      <c r="D494" s="26">
        <v>23674.0</v>
      </c>
      <c r="E494" s="26">
        <v>4.0</v>
      </c>
      <c r="F494" s="26">
        <v>1128.0</v>
      </c>
    </row>
    <row r="495" ht="14.25" customHeight="1">
      <c r="A495" s="25">
        <v>44093.0</v>
      </c>
      <c r="B495" s="26" t="s">
        <v>389</v>
      </c>
      <c r="C495" s="26">
        <v>43.0</v>
      </c>
      <c r="D495" s="26">
        <v>14050.0</v>
      </c>
      <c r="E495" s="26">
        <v>3.0</v>
      </c>
      <c r="F495" s="26">
        <v>1086.0</v>
      </c>
    </row>
    <row r="496" ht="14.25" customHeight="1">
      <c r="A496" s="25">
        <v>44093.0</v>
      </c>
      <c r="B496" s="26" t="s">
        <v>374</v>
      </c>
      <c r="C496" s="26">
        <v>11.0</v>
      </c>
      <c r="D496" s="26">
        <v>342.0</v>
      </c>
      <c r="E496" s="26">
        <v>0.0</v>
      </c>
      <c r="F496" s="26">
        <v>5.0</v>
      </c>
    </row>
    <row r="497" ht="14.25" customHeight="1">
      <c r="A497" s="25">
        <v>44093.0</v>
      </c>
      <c r="B497" s="26" t="s">
        <v>390</v>
      </c>
      <c r="E497" s="26">
        <v>0.0</v>
      </c>
      <c r="F497" s="26">
        <v>1.0</v>
      </c>
    </row>
    <row r="498" ht="14.25" customHeight="1">
      <c r="A498" s="25">
        <v>44094.0</v>
      </c>
      <c r="B498" s="26" t="s">
        <v>376</v>
      </c>
      <c r="C498" s="26">
        <v>1.0</v>
      </c>
      <c r="D498" s="26">
        <v>1706.0</v>
      </c>
      <c r="E498" s="26">
        <v>0.0</v>
      </c>
      <c r="F498" s="26">
        <v>172.0</v>
      </c>
    </row>
    <row r="499" ht="14.25" customHeight="1">
      <c r="A499" s="25">
        <v>44094.0</v>
      </c>
      <c r="B499" s="26" t="s">
        <v>377</v>
      </c>
      <c r="C499" s="26">
        <v>0.0</v>
      </c>
      <c r="D499" s="26">
        <v>701.0</v>
      </c>
      <c r="E499" s="26">
        <v>0.0</v>
      </c>
      <c r="F499" s="26">
        <v>49.0</v>
      </c>
    </row>
    <row r="500" ht="14.25" customHeight="1">
      <c r="A500" s="25">
        <v>44094.0</v>
      </c>
      <c r="B500" s="26" t="s">
        <v>378</v>
      </c>
      <c r="C500" s="26">
        <v>42.0</v>
      </c>
      <c r="D500" s="26">
        <v>9788.0</v>
      </c>
      <c r="E500" s="26">
        <v>2.0</v>
      </c>
      <c r="F500" s="26">
        <v>685.0</v>
      </c>
    </row>
    <row r="501" ht="14.25" customHeight="1">
      <c r="A501" s="25">
        <v>44094.0</v>
      </c>
      <c r="B501" s="26" t="s">
        <v>379</v>
      </c>
      <c r="C501" s="26">
        <v>0.0</v>
      </c>
      <c r="D501" s="26">
        <v>62.0</v>
      </c>
    </row>
    <row r="502" ht="14.25" customHeight="1">
      <c r="A502" s="25">
        <v>44094.0</v>
      </c>
      <c r="B502" s="26" t="s">
        <v>380</v>
      </c>
      <c r="C502" s="26">
        <v>52.0</v>
      </c>
      <c r="D502" s="26">
        <v>19074.0</v>
      </c>
      <c r="E502" s="26">
        <v>2.0</v>
      </c>
      <c r="F502" s="26">
        <v>1268.0</v>
      </c>
    </row>
    <row r="503" ht="14.25" customHeight="1">
      <c r="A503" s="25">
        <v>44094.0</v>
      </c>
      <c r="B503" s="26" t="s">
        <v>381</v>
      </c>
      <c r="C503" s="26">
        <v>0.0</v>
      </c>
      <c r="D503" s="26">
        <v>403.0</v>
      </c>
      <c r="E503" s="26">
        <v>0.0</v>
      </c>
      <c r="F503" s="26">
        <v>67.0</v>
      </c>
    </row>
    <row r="504" ht="14.25" customHeight="1">
      <c r="A504" s="25">
        <v>44094.0</v>
      </c>
      <c r="B504" s="26" t="s">
        <v>382</v>
      </c>
      <c r="C504" s="26">
        <v>20.0</v>
      </c>
      <c r="D504" s="26">
        <v>7986.0</v>
      </c>
      <c r="E504" s="26">
        <v>1.0</v>
      </c>
      <c r="F504" s="26">
        <v>772.0</v>
      </c>
    </row>
    <row r="505" ht="14.25" customHeight="1">
      <c r="A505" s="25">
        <v>44094.0</v>
      </c>
      <c r="B505" s="26" t="s">
        <v>383</v>
      </c>
      <c r="C505" s="26">
        <v>1.0</v>
      </c>
      <c r="D505" s="26">
        <v>1206.0</v>
      </c>
      <c r="E505" s="26">
        <v>0.0</v>
      </c>
      <c r="F505" s="26">
        <v>141.0</v>
      </c>
    </row>
    <row r="506" ht="14.25" customHeight="1">
      <c r="A506" s="25">
        <v>44094.0</v>
      </c>
      <c r="B506" s="26" t="s">
        <v>384</v>
      </c>
      <c r="C506" s="26">
        <v>88.0</v>
      </c>
      <c r="D506" s="26">
        <v>26732.0</v>
      </c>
      <c r="E506" s="26">
        <v>2.0</v>
      </c>
      <c r="F506" s="26">
        <v>2122.0</v>
      </c>
    </row>
    <row r="507" ht="14.25" customHeight="1">
      <c r="A507" s="25">
        <v>44094.0</v>
      </c>
      <c r="B507" s="26" t="s">
        <v>385</v>
      </c>
      <c r="C507" s="26">
        <v>0.0</v>
      </c>
      <c r="D507" s="26">
        <v>88.0</v>
      </c>
    </row>
    <row r="508" ht="14.25" customHeight="1">
      <c r="A508" s="25">
        <v>44094.0</v>
      </c>
      <c r="B508" s="26" t="s">
        <v>386</v>
      </c>
      <c r="C508" s="26">
        <v>29.0</v>
      </c>
      <c r="D508" s="26">
        <v>10044.0</v>
      </c>
      <c r="E508" s="26">
        <v>1.0</v>
      </c>
      <c r="F508" s="26">
        <v>1047.0</v>
      </c>
    </row>
    <row r="509" ht="14.25" customHeight="1">
      <c r="A509" s="25">
        <v>44094.0</v>
      </c>
      <c r="B509" s="26" t="s">
        <v>387</v>
      </c>
      <c r="C509" s="26">
        <v>17.0</v>
      </c>
      <c r="D509" s="26">
        <v>9533.0</v>
      </c>
      <c r="E509" s="26">
        <v>0.0</v>
      </c>
      <c r="F509" s="26">
        <v>760.0</v>
      </c>
    </row>
    <row r="510" ht="14.25" customHeight="1">
      <c r="A510" s="25">
        <v>44094.0</v>
      </c>
      <c r="B510" s="26" t="s">
        <v>388</v>
      </c>
      <c r="C510" s="26">
        <v>67.0</v>
      </c>
      <c r="D510" s="26">
        <v>23741.0</v>
      </c>
      <c r="E510" s="26">
        <v>3.0</v>
      </c>
      <c r="F510" s="26">
        <v>1131.0</v>
      </c>
    </row>
    <row r="511" ht="14.25" customHeight="1">
      <c r="A511" s="25">
        <v>44094.0</v>
      </c>
      <c r="B511" s="26" t="s">
        <v>389</v>
      </c>
      <c r="C511" s="26">
        <v>29.0</v>
      </c>
      <c r="D511" s="26">
        <v>14079.0</v>
      </c>
      <c r="E511" s="26">
        <v>4.0</v>
      </c>
      <c r="F511" s="26">
        <v>1090.0</v>
      </c>
    </row>
    <row r="512" ht="14.25" customHeight="1">
      <c r="A512" s="25">
        <v>44094.0</v>
      </c>
      <c r="B512" s="26" t="s">
        <v>374</v>
      </c>
      <c r="C512" s="26">
        <v>0.0</v>
      </c>
      <c r="D512" s="26">
        <v>336.0</v>
      </c>
      <c r="E512" s="26">
        <v>0.0</v>
      </c>
      <c r="F512" s="26">
        <v>5.0</v>
      </c>
    </row>
    <row r="513" ht="14.25" customHeight="1">
      <c r="A513" s="25">
        <v>44094.0</v>
      </c>
      <c r="B513" s="26" t="s">
        <v>390</v>
      </c>
      <c r="E513" s="26">
        <v>0.0</v>
      </c>
      <c r="F513" s="26">
        <v>1.0</v>
      </c>
    </row>
    <row r="514" ht="14.25" customHeight="1">
      <c r="A514" s="25">
        <v>44095.0</v>
      </c>
      <c r="B514" s="26" t="s">
        <v>376</v>
      </c>
      <c r="C514" s="26">
        <v>7.0</v>
      </c>
      <c r="D514" s="26">
        <v>1713.0</v>
      </c>
      <c r="E514" s="26">
        <v>0.0</v>
      </c>
      <c r="F514" s="26">
        <v>172.0</v>
      </c>
    </row>
    <row r="515" ht="14.25" customHeight="1">
      <c r="A515" s="25">
        <v>44095.0</v>
      </c>
      <c r="B515" s="26" t="s">
        <v>377</v>
      </c>
      <c r="C515" s="26">
        <v>1.0</v>
      </c>
      <c r="D515" s="26">
        <v>702.0</v>
      </c>
      <c r="E515" s="26">
        <v>0.0</v>
      </c>
      <c r="F515" s="26">
        <v>49.0</v>
      </c>
    </row>
    <row r="516" ht="14.25" customHeight="1">
      <c r="A516" s="25">
        <v>44095.0</v>
      </c>
      <c r="B516" s="26" t="s">
        <v>378</v>
      </c>
      <c r="C516" s="26">
        <v>23.0</v>
      </c>
      <c r="D516" s="26">
        <v>9811.0</v>
      </c>
      <c r="E516" s="26">
        <v>0.0</v>
      </c>
      <c r="F516" s="26">
        <v>685.0</v>
      </c>
    </row>
    <row r="517" ht="14.25" customHeight="1">
      <c r="A517" s="25">
        <v>44095.0</v>
      </c>
      <c r="B517" s="26" t="s">
        <v>379</v>
      </c>
      <c r="C517" s="26">
        <v>0.0</v>
      </c>
      <c r="D517" s="26">
        <v>62.0</v>
      </c>
    </row>
    <row r="518" ht="14.25" customHeight="1">
      <c r="A518" s="25">
        <v>44095.0</v>
      </c>
      <c r="B518" s="26" t="s">
        <v>380</v>
      </c>
      <c r="C518" s="26">
        <v>12.0</v>
      </c>
      <c r="D518" s="26">
        <v>19086.0</v>
      </c>
      <c r="E518" s="26">
        <v>1.0</v>
      </c>
      <c r="F518" s="26">
        <v>1269.0</v>
      </c>
    </row>
    <row r="519" ht="14.25" customHeight="1">
      <c r="A519" s="25">
        <v>44095.0</v>
      </c>
      <c r="B519" s="26" t="s">
        <v>381</v>
      </c>
      <c r="C519" s="26">
        <v>0.0</v>
      </c>
      <c r="D519" s="26">
        <v>403.0</v>
      </c>
      <c r="E519" s="26">
        <v>0.0</v>
      </c>
      <c r="F519" s="26">
        <v>67.0</v>
      </c>
    </row>
    <row r="520" ht="14.25" customHeight="1">
      <c r="A520" s="25">
        <v>44095.0</v>
      </c>
      <c r="B520" s="26" t="s">
        <v>382</v>
      </c>
      <c r="C520" s="26">
        <v>25.0</v>
      </c>
      <c r="D520" s="26">
        <v>8011.0</v>
      </c>
      <c r="E520" s="26">
        <v>0.0</v>
      </c>
      <c r="F520" s="26">
        <v>772.0</v>
      </c>
    </row>
    <row r="521" ht="14.25" customHeight="1">
      <c r="A521" s="25">
        <v>44095.0</v>
      </c>
      <c r="B521" s="26" t="s">
        <v>383</v>
      </c>
      <c r="C521" s="26">
        <v>0.0</v>
      </c>
      <c r="D521" s="26">
        <v>1206.0</v>
      </c>
      <c r="E521" s="26">
        <v>0.0</v>
      </c>
      <c r="F521" s="26">
        <v>141.0</v>
      </c>
    </row>
    <row r="522" ht="14.25" customHeight="1">
      <c r="A522" s="25">
        <v>44095.0</v>
      </c>
      <c r="B522" s="26" t="s">
        <v>384</v>
      </c>
      <c r="C522" s="26">
        <v>52.0</v>
      </c>
      <c r="D522" s="26">
        <v>26784.0</v>
      </c>
      <c r="E522" s="26">
        <v>1.0</v>
      </c>
      <c r="F522" s="26">
        <v>2123.0</v>
      </c>
    </row>
    <row r="523" ht="14.25" customHeight="1">
      <c r="A523" s="25">
        <v>44095.0</v>
      </c>
      <c r="B523" s="26" t="s">
        <v>385</v>
      </c>
      <c r="C523" s="26">
        <v>0.0</v>
      </c>
      <c r="D523" s="26">
        <v>88.0</v>
      </c>
    </row>
    <row r="524" ht="14.25" customHeight="1">
      <c r="A524" s="25">
        <v>44095.0</v>
      </c>
      <c r="B524" s="26" t="s">
        <v>386</v>
      </c>
      <c r="C524" s="26">
        <v>21.0</v>
      </c>
      <c r="D524" s="26">
        <v>10065.0</v>
      </c>
      <c r="E524" s="26">
        <v>1.0</v>
      </c>
      <c r="F524" s="26">
        <v>1048.0</v>
      </c>
    </row>
    <row r="525" ht="14.25" customHeight="1">
      <c r="A525" s="25">
        <v>44095.0</v>
      </c>
      <c r="B525" s="26" t="s">
        <v>387</v>
      </c>
      <c r="C525" s="26">
        <v>7.0</v>
      </c>
      <c r="D525" s="26">
        <v>9540.0</v>
      </c>
      <c r="E525" s="26">
        <v>1.0</v>
      </c>
      <c r="F525" s="26">
        <v>761.0</v>
      </c>
    </row>
    <row r="526" ht="14.25" customHeight="1">
      <c r="A526" s="25">
        <v>44095.0</v>
      </c>
      <c r="B526" s="26" t="s">
        <v>388</v>
      </c>
      <c r="C526" s="26">
        <v>57.0</v>
      </c>
      <c r="D526" s="26">
        <v>23798.0</v>
      </c>
      <c r="E526" s="26">
        <v>0.0</v>
      </c>
      <c r="F526" s="26">
        <v>1131.0</v>
      </c>
    </row>
    <row r="527" ht="14.25" customHeight="1">
      <c r="A527" s="25">
        <v>44095.0</v>
      </c>
      <c r="B527" s="26" t="s">
        <v>389</v>
      </c>
      <c r="C527" s="26">
        <v>35.0</v>
      </c>
      <c r="D527" s="26">
        <v>14114.0</v>
      </c>
      <c r="E527" s="26">
        <v>3.0</v>
      </c>
      <c r="F527" s="26">
        <v>1093.0</v>
      </c>
    </row>
    <row r="528" ht="14.25" customHeight="1">
      <c r="A528" s="25">
        <v>44095.0</v>
      </c>
      <c r="B528" s="26" t="s">
        <v>374</v>
      </c>
      <c r="C528" s="26">
        <v>4.0</v>
      </c>
      <c r="D528" s="26">
        <v>340.0</v>
      </c>
      <c r="E528" s="26">
        <v>0.0</v>
      </c>
      <c r="F528" s="26">
        <v>5.0</v>
      </c>
    </row>
    <row r="529" ht="14.25" customHeight="1">
      <c r="A529" s="25">
        <v>44095.0</v>
      </c>
      <c r="B529" s="26" t="s">
        <v>390</v>
      </c>
      <c r="E529" s="26">
        <v>0.0</v>
      </c>
      <c r="F529" s="26">
        <v>1.0</v>
      </c>
    </row>
    <row r="530" ht="14.25" customHeight="1">
      <c r="A530" s="25">
        <v>44096.0</v>
      </c>
      <c r="B530" s="26" t="s">
        <v>376</v>
      </c>
      <c r="C530" s="26">
        <v>1.0</v>
      </c>
      <c r="D530" s="26">
        <v>1714.0</v>
      </c>
      <c r="E530" s="26">
        <v>1.0</v>
      </c>
      <c r="F530" s="26">
        <v>173.0</v>
      </c>
    </row>
    <row r="531" ht="14.25" customHeight="1">
      <c r="A531" s="25">
        <v>44096.0</v>
      </c>
      <c r="B531" s="26" t="s">
        <v>377</v>
      </c>
      <c r="C531" s="26">
        <v>2.0</v>
      </c>
      <c r="D531" s="26">
        <v>704.0</v>
      </c>
      <c r="E531" s="26">
        <v>0.0</v>
      </c>
      <c r="F531" s="26">
        <v>49.0</v>
      </c>
    </row>
    <row r="532" ht="14.25" customHeight="1">
      <c r="A532" s="25">
        <v>44096.0</v>
      </c>
      <c r="B532" s="26" t="s">
        <v>378</v>
      </c>
      <c r="C532" s="26">
        <v>15.0</v>
      </c>
      <c r="D532" s="26">
        <v>9826.0</v>
      </c>
      <c r="E532" s="26">
        <v>1.0</v>
      </c>
      <c r="F532" s="26">
        <v>686.0</v>
      </c>
    </row>
    <row r="533" ht="14.25" customHeight="1">
      <c r="A533" s="25">
        <v>44096.0</v>
      </c>
      <c r="B533" s="26" t="s">
        <v>379</v>
      </c>
      <c r="C533" s="26">
        <v>0.0</v>
      </c>
      <c r="D533" s="26">
        <v>62.0</v>
      </c>
    </row>
    <row r="534" ht="14.25" customHeight="1">
      <c r="A534" s="25">
        <v>44096.0</v>
      </c>
      <c r="B534" s="26" t="s">
        <v>380</v>
      </c>
      <c r="C534" s="26">
        <v>34.0</v>
      </c>
      <c r="D534" s="26">
        <v>19120.0</v>
      </c>
      <c r="E534" s="26">
        <v>2.0</v>
      </c>
      <c r="F534" s="26">
        <v>1271.0</v>
      </c>
    </row>
    <row r="535" ht="14.25" customHeight="1">
      <c r="A535" s="25">
        <v>44096.0</v>
      </c>
      <c r="B535" s="26" t="s">
        <v>381</v>
      </c>
      <c r="C535" s="26">
        <v>1.0</v>
      </c>
      <c r="D535" s="26">
        <v>404.0</v>
      </c>
      <c r="E535" s="26">
        <v>0.0</v>
      </c>
      <c r="F535" s="26">
        <v>67.0</v>
      </c>
    </row>
    <row r="536" ht="14.25" customHeight="1">
      <c r="A536" s="25">
        <v>44096.0</v>
      </c>
      <c r="B536" s="26" t="s">
        <v>382</v>
      </c>
      <c r="C536" s="26">
        <v>14.0</v>
      </c>
      <c r="D536" s="26">
        <v>8025.0</v>
      </c>
      <c r="E536" s="26">
        <v>1.0</v>
      </c>
      <c r="F536" s="26">
        <v>773.0</v>
      </c>
    </row>
    <row r="537" ht="14.25" customHeight="1">
      <c r="A537" s="25">
        <v>44096.0</v>
      </c>
      <c r="B537" s="26" t="s">
        <v>383</v>
      </c>
      <c r="C537" s="26">
        <v>0.0</v>
      </c>
      <c r="D537" s="26">
        <v>1205.0</v>
      </c>
      <c r="E537" s="26">
        <v>0.0</v>
      </c>
      <c r="F537" s="26">
        <v>141.0</v>
      </c>
    </row>
    <row r="538" ht="14.25" customHeight="1">
      <c r="A538" s="25">
        <v>44096.0</v>
      </c>
      <c r="B538" s="26" t="s">
        <v>384</v>
      </c>
      <c r="C538" s="26">
        <v>36.0</v>
      </c>
      <c r="D538" s="26">
        <v>26820.0</v>
      </c>
      <c r="E538" s="26">
        <v>4.0</v>
      </c>
      <c r="F538" s="26">
        <v>2127.0</v>
      </c>
    </row>
    <row r="539" ht="14.25" customHeight="1">
      <c r="A539" s="25">
        <v>44096.0</v>
      </c>
      <c r="B539" s="26" t="s">
        <v>385</v>
      </c>
      <c r="C539" s="26">
        <v>0.0</v>
      </c>
      <c r="D539" s="26">
        <v>88.0</v>
      </c>
    </row>
    <row r="540" ht="14.25" customHeight="1">
      <c r="A540" s="25">
        <v>44096.0</v>
      </c>
      <c r="B540" s="26" t="s">
        <v>386</v>
      </c>
      <c r="C540" s="26">
        <v>15.0</v>
      </c>
      <c r="D540" s="26">
        <v>10080.0</v>
      </c>
      <c r="E540" s="26">
        <v>0.0</v>
      </c>
      <c r="F540" s="26">
        <v>1048.0</v>
      </c>
    </row>
    <row r="541" ht="14.25" customHeight="1">
      <c r="A541" s="25">
        <v>44096.0</v>
      </c>
      <c r="B541" s="26" t="s">
        <v>387</v>
      </c>
      <c r="C541" s="26">
        <v>11.0</v>
      </c>
      <c r="D541" s="26">
        <v>9551.0</v>
      </c>
      <c r="E541" s="26">
        <v>1.0</v>
      </c>
      <c r="F541" s="26">
        <v>762.0</v>
      </c>
    </row>
    <row r="542" ht="14.25" customHeight="1">
      <c r="A542" s="25">
        <v>44096.0</v>
      </c>
      <c r="B542" s="26" t="s">
        <v>388</v>
      </c>
      <c r="C542" s="26">
        <v>24.0</v>
      </c>
      <c r="D542" s="26">
        <v>23822.0</v>
      </c>
      <c r="E542" s="26">
        <v>0.0</v>
      </c>
      <c r="F542" s="26">
        <v>1131.0</v>
      </c>
    </row>
    <row r="543" ht="14.25" customHeight="1">
      <c r="A543" s="25">
        <v>44096.0</v>
      </c>
      <c r="B543" s="26" t="s">
        <v>389</v>
      </c>
      <c r="C543" s="26">
        <v>5.0</v>
      </c>
      <c r="D543" s="26">
        <v>14119.0</v>
      </c>
      <c r="E543" s="26">
        <v>1.0</v>
      </c>
      <c r="F543" s="26">
        <v>1094.0</v>
      </c>
    </row>
    <row r="544" ht="14.25" customHeight="1">
      <c r="A544" s="25">
        <v>44096.0</v>
      </c>
      <c r="B544" s="26" t="s">
        <v>374</v>
      </c>
      <c r="C544" s="26">
        <v>0.0</v>
      </c>
      <c r="D544" s="26">
        <v>326.0</v>
      </c>
      <c r="E544" s="26">
        <v>0.0</v>
      </c>
      <c r="F544" s="26">
        <v>5.0</v>
      </c>
    </row>
    <row r="545" ht="14.25" customHeight="1">
      <c r="A545" s="25">
        <v>44096.0</v>
      </c>
      <c r="B545" s="26" t="s">
        <v>390</v>
      </c>
      <c r="E545" s="26">
        <v>0.0</v>
      </c>
      <c r="F545" s="26">
        <v>1.0</v>
      </c>
    </row>
    <row r="546" ht="14.25" customHeight="1">
      <c r="A546" s="25">
        <v>44097.0</v>
      </c>
      <c r="B546" s="26" t="s">
        <v>376</v>
      </c>
      <c r="C546" s="26">
        <v>8.0</v>
      </c>
      <c r="D546" s="26">
        <v>1722.0</v>
      </c>
      <c r="E546" s="26">
        <v>1.0</v>
      </c>
      <c r="F546" s="26">
        <v>174.0</v>
      </c>
    </row>
    <row r="547" ht="14.25" customHeight="1">
      <c r="A547" s="25">
        <v>44097.0</v>
      </c>
      <c r="B547" s="26" t="s">
        <v>377</v>
      </c>
      <c r="C547" s="26">
        <v>2.0</v>
      </c>
      <c r="D547" s="26">
        <v>706.0</v>
      </c>
      <c r="E547" s="26">
        <v>0.0</v>
      </c>
      <c r="F547" s="26">
        <v>49.0</v>
      </c>
    </row>
    <row r="548" ht="14.25" customHeight="1">
      <c r="A548" s="25">
        <v>44097.0</v>
      </c>
      <c r="B548" s="26" t="s">
        <v>378</v>
      </c>
      <c r="C548" s="26">
        <v>32.0</v>
      </c>
      <c r="D548" s="26">
        <v>9858.0</v>
      </c>
      <c r="E548" s="26">
        <v>4.0</v>
      </c>
      <c r="F548" s="26">
        <v>690.0</v>
      </c>
    </row>
    <row r="549" ht="14.25" customHeight="1">
      <c r="A549" s="25">
        <v>44097.0</v>
      </c>
      <c r="B549" s="26" t="s">
        <v>379</v>
      </c>
      <c r="C549" s="26">
        <v>1.0</v>
      </c>
      <c r="D549" s="26">
        <v>63.0</v>
      </c>
    </row>
    <row r="550" ht="14.25" customHeight="1">
      <c r="A550" s="25">
        <v>44097.0</v>
      </c>
      <c r="B550" s="26" t="s">
        <v>380</v>
      </c>
      <c r="C550" s="26">
        <v>185.0</v>
      </c>
      <c r="D550" s="26">
        <v>19305.0</v>
      </c>
      <c r="E550" s="26">
        <v>2.0</v>
      </c>
      <c r="F550" s="26">
        <v>1273.0</v>
      </c>
    </row>
    <row r="551" ht="14.25" customHeight="1">
      <c r="A551" s="25">
        <v>44097.0</v>
      </c>
      <c r="B551" s="26" t="s">
        <v>381</v>
      </c>
      <c r="C551" s="26">
        <v>0.0</v>
      </c>
      <c r="D551" s="26">
        <v>404.0</v>
      </c>
      <c r="E551" s="26">
        <v>0.0</v>
      </c>
      <c r="F551" s="26">
        <v>67.0</v>
      </c>
    </row>
    <row r="552" ht="14.25" customHeight="1">
      <c r="A552" s="25">
        <v>44097.0</v>
      </c>
      <c r="B552" s="26" t="s">
        <v>382</v>
      </c>
      <c r="C552" s="26">
        <v>50.0</v>
      </c>
      <c r="D552" s="26">
        <v>8075.0</v>
      </c>
      <c r="E552" s="26">
        <v>0.0</v>
      </c>
      <c r="F552" s="26">
        <v>773.0</v>
      </c>
    </row>
    <row r="553" ht="14.25" customHeight="1">
      <c r="A553" s="25">
        <v>44097.0</v>
      </c>
      <c r="B553" s="26" t="s">
        <v>383</v>
      </c>
      <c r="C553" s="26">
        <v>3.0</v>
      </c>
      <c r="D553" s="26">
        <v>1208.0</v>
      </c>
      <c r="E553" s="26">
        <v>1.0</v>
      </c>
      <c r="F553" s="26">
        <v>142.0</v>
      </c>
    </row>
    <row r="554" ht="14.25" customHeight="1">
      <c r="A554" s="25">
        <v>44097.0</v>
      </c>
      <c r="B554" s="26" t="s">
        <v>384</v>
      </c>
      <c r="C554" s="26">
        <v>123.0</v>
      </c>
      <c r="D554" s="26">
        <v>26943.0</v>
      </c>
      <c r="E554" s="26">
        <v>6.0</v>
      </c>
      <c r="F554" s="26">
        <v>2133.0</v>
      </c>
    </row>
    <row r="555" ht="14.25" customHeight="1">
      <c r="A555" s="25">
        <v>44097.0</v>
      </c>
      <c r="B555" s="26" t="s">
        <v>385</v>
      </c>
      <c r="C555" s="26">
        <v>0.0</v>
      </c>
      <c r="D555" s="26">
        <v>88.0</v>
      </c>
    </row>
    <row r="556" ht="14.25" customHeight="1">
      <c r="A556" s="25">
        <v>44097.0</v>
      </c>
      <c r="B556" s="26" t="s">
        <v>386</v>
      </c>
      <c r="C556" s="26">
        <v>27.0</v>
      </c>
      <c r="D556" s="26">
        <v>10107.0</v>
      </c>
      <c r="E556" s="26">
        <v>2.0</v>
      </c>
      <c r="F556" s="26">
        <v>1050.0</v>
      </c>
    </row>
    <row r="557" ht="14.25" customHeight="1">
      <c r="A557" s="25">
        <v>44097.0</v>
      </c>
      <c r="B557" s="26" t="s">
        <v>387</v>
      </c>
      <c r="C557" s="26">
        <v>16.0</v>
      </c>
      <c r="D557" s="26">
        <v>9567.0</v>
      </c>
      <c r="E557" s="26">
        <v>2.0</v>
      </c>
      <c r="F557" s="26">
        <v>764.0</v>
      </c>
    </row>
    <row r="558" ht="14.25" customHeight="1">
      <c r="A558" s="25">
        <v>44097.0</v>
      </c>
      <c r="B558" s="26" t="s">
        <v>388</v>
      </c>
      <c r="C558" s="26">
        <v>69.0</v>
      </c>
      <c r="D558" s="26">
        <v>23891.0</v>
      </c>
      <c r="E558" s="26">
        <v>0.0</v>
      </c>
      <c r="F558" s="26">
        <v>1131.0</v>
      </c>
    </row>
    <row r="559" ht="14.25" customHeight="1">
      <c r="A559" s="25">
        <v>44097.0</v>
      </c>
      <c r="B559" s="26" t="s">
        <v>389</v>
      </c>
      <c r="C559" s="26">
        <v>40.0</v>
      </c>
      <c r="D559" s="26">
        <v>14159.0</v>
      </c>
      <c r="E559" s="26">
        <v>1.0</v>
      </c>
      <c r="F559" s="26">
        <v>1095.0</v>
      </c>
    </row>
    <row r="560" ht="14.25" customHeight="1">
      <c r="A560" s="25">
        <v>44097.0</v>
      </c>
      <c r="B560" s="26" t="s">
        <v>374</v>
      </c>
      <c r="C560" s="26">
        <v>0.0</v>
      </c>
      <c r="D560" s="26">
        <v>312.0</v>
      </c>
      <c r="E560" s="26">
        <v>0.0</v>
      </c>
      <c r="F560" s="26">
        <v>5.0</v>
      </c>
    </row>
    <row r="561" ht="14.25" customHeight="1">
      <c r="A561" s="25">
        <v>44097.0</v>
      </c>
      <c r="B561" s="26" t="s">
        <v>390</v>
      </c>
      <c r="E561" s="26">
        <v>0.0</v>
      </c>
      <c r="F561" s="26">
        <v>1.0</v>
      </c>
    </row>
    <row r="562" ht="14.25" customHeight="1">
      <c r="A562" s="25">
        <v>44098.0</v>
      </c>
      <c r="B562" s="26" t="s">
        <v>376</v>
      </c>
      <c r="C562" s="26">
        <v>6.0</v>
      </c>
      <c r="D562" s="26">
        <v>1728.0</v>
      </c>
      <c r="E562" s="26">
        <v>0.0</v>
      </c>
      <c r="F562" s="26">
        <v>174.0</v>
      </c>
    </row>
    <row r="563" ht="14.25" customHeight="1">
      <c r="A563" s="25">
        <v>44098.0</v>
      </c>
      <c r="B563" s="26" t="s">
        <v>377</v>
      </c>
      <c r="C563" s="26">
        <v>0.0</v>
      </c>
      <c r="D563" s="26">
        <v>705.0</v>
      </c>
      <c r="E563" s="26">
        <v>0.0</v>
      </c>
      <c r="F563" s="26">
        <v>49.0</v>
      </c>
    </row>
    <row r="564" ht="14.25" customHeight="1">
      <c r="A564" s="25">
        <v>44098.0</v>
      </c>
      <c r="B564" s="26" t="s">
        <v>378</v>
      </c>
      <c r="C564" s="26">
        <v>37.0</v>
      </c>
      <c r="D564" s="26">
        <v>9895.0</v>
      </c>
      <c r="E564" s="26">
        <v>2.0</v>
      </c>
      <c r="F564" s="26">
        <v>692.0</v>
      </c>
    </row>
    <row r="565" ht="14.25" customHeight="1">
      <c r="A565" s="25">
        <v>44098.0</v>
      </c>
      <c r="B565" s="26" t="s">
        <v>379</v>
      </c>
      <c r="C565" s="26">
        <v>0.0</v>
      </c>
      <c r="D565" s="26">
        <v>63.0</v>
      </c>
    </row>
    <row r="566" ht="14.25" customHeight="1">
      <c r="A566" s="25">
        <v>44098.0</v>
      </c>
      <c r="B566" s="26" t="s">
        <v>380</v>
      </c>
      <c r="C566" s="26">
        <v>117.0</v>
      </c>
      <c r="D566" s="26">
        <v>19422.0</v>
      </c>
      <c r="E566" s="26">
        <v>1.0</v>
      </c>
      <c r="F566" s="26">
        <v>1274.0</v>
      </c>
    </row>
    <row r="567" ht="14.25" customHeight="1">
      <c r="A567" s="25">
        <v>44098.0</v>
      </c>
      <c r="B567" s="26" t="s">
        <v>381</v>
      </c>
      <c r="C567" s="26">
        <v>1.0</v>
      </c>
      <c r="D567" s="26">
        <v>405.0</v>
      </c>
      <c r="E567" s="26">
        <v>1.0</v>
      </c>
      <c r="F567" s="26">
        <v>68.0</v>
      </c>
    </row>
    <row r="568" ht="14.25" customHeight="1">
      <c r="A568" s="25">
        <v>44098.0</v>
      </c>
      <c r="B568" s="26" t="s">
        <v>382</v>
      </c>
      <c r="C568" s="26">
        <v>23.0</v>
      </c>
      <c r="D568" s="26">
        <v>8098.0</v>
      </c>
      <c r="E568" s="26">
        <v>1.0</v>
      </c>
      <c r="F568" s="26">
        <v>774.0</v>
      </c>
    </row>
    <row r="569" ht="14.25" customHeight="1">
      <c r="A569" s="25">
        <v>44098.0</v>
      </c>
      <c r="B569" s="26" t="s">
        <v>383</v>
      </c>
      <c r="C569" s="26">
        <v>3.0</v>
      </c>
      <c r="D569" s="26">
        <v>1211.0</v>
      </c>
      <c r="E569" s="26">
        <v>1.0</v>
      </c>
      <c r="F569" s="26">
        <v>143.0</v>
      </c>
    </row>
    <row r="570" ht="14.25" customHeight="1">
      <c r="A570" s="25">
        <v>44098.0</v>
      </c>
      <c r="B570" s="26" t="s">
        <v>384</v>
      </c>
      <c r="C570" s="26">
        <v>71.0</v>
      </c>
      <c r="D570" s="26">
        <v>27014.0</v>
      </c>
      <c r="E570" s="26">
        <v>5.0</v>
      </c>
      <c r="F570" s="26">
        <v>2138.0</v>
      </c>
    </row>
    <row r="571" ht="14.25" customHeight="1">
      <c r="A571" s="25">
        <v>44098.0</v>
      </c>
      <c r="B571" s="26" t="s">
        <v>385</v>
      </c>
      <c r="C571" s="26">
        <v>0.0</v>
      </c>
      <c r="D571" s="26">
        <v>88.0</v>
      </c>
    </row>
    <row r="572" ht="14.25" customHeight="1">
      <c r="A572" s="25">
        <v>44098.0</v>
      </c>
      <c r="B572" s="26" t="s">
        <v>386</v>
      </c>
      <c r="C572" s="26">
        <v>35.0</v>
      </c>
      <c r="D572" s="26">
        <v>10142.0</v>
      </c>
      <c r="E572" s="26">
        <v>1.0</v>
      </c>
      <c r="F572" s="26">
        <v>1051.0</v>
      </c>
    </row>
    <row r="573" ht="14.25" customHeight="1">
      <c r="A573" s="25">
        <v>44098.0</v>
      </c>
      <c r="B573" s="26" t="s">
        <v>387</v>
      </c>
      <c r="C573" s="26">
        <v>25.0</v>
      </c>
      <c r="D573" s="26">
        <v>9592.0</v>
      </c>
      <c r="E573" s="26">
        <v>1.0</v>
      </c>
      <c r="F573" s="26">
        <v>765.0</v>
      </c>
    </row>
    <row r="574" ht="14.25" customHeight="1">
      <c r="A574" s="25">
        <v>44098.0</v>
      </c>
      <c r="B574" s="26" t="s">
        <v>388</v>
      </c>
      <c r="C574" s="26">
        <v>97.0</v>
      </c>
      <c r="D574" s="26">
        <v>23988.0</v>
      </c>
      <c r="E574" s="26">
        <v>1.0</v>
      </c>
      <c r="F574" s="26">
        <v>1132.0</v>
      </c>
    </row>
    <row r="575" ht="14.25" customHeight="1">
      <c r="A575" s="25">
        <v>44098.0</v>
      </c>
      <c r="B575" s="26" t="s">
        <v>389</v>
      </c>
      <c r="C575" s="26">
        <v>59.0</v>
      </c>
      <c r="D575" s="26">
        <v>14218.0</v>
      </c>
      <c r="E575" s="26">
        <v>1.0</v>
      </c>
      <c r="F575" s="26">
        <v>1096.0</v>
      </c>
    </row>
    <row r="576" ht="14.25" customHeight="1">
      <c r="A576" s="25">
        <v>44098.0</v>
      </c>
      <c r="B576" s="26" t="s">
        <v>374</v>
      </c>
      <c r="C576" s="26">
        <v>0.0</v>
      </c>
      <c r="D576" s="26">
        <v>294.0</v>
      </c>
      <c r="E576" s="26">
        <v>0.0</v>
      </c>
      <c r="F576" s="26">
        <v>5.0</v>
      </c>
    </row>
    <row r="577" ht="14.25" customHeight="1">
      <c r="A577" s="25">
        <v>44098.0</v>
      </c>
      <c r="B577" s="26" t="s">
        <v>390</v>
      </c>
      <c r="E577" s="26">
        <v>0.0</v>
      </c>
      <c r="F577" s="26">
        <v>1.0</v>
      </c>
    </row>
    <row r="578" ht="14.25" customHeight="1">
      <c r="A578" s="25">
        <v>44099.0</v>
      </c>
      <c r="B578" s="26" t="s">
        <v>376</v>
      </c>
      <c r="C578" s="26">
        <v>8.0</v>
      </c>
      <c r="D578" s="26">
        <v>1736.0</v>
      </c>
      <c r="E578" s="26">
        <v>0.0</v>
      </c>
      <c r="F578" s="26">
        <v>174.0</v>
      </c>
    </row>
    <row r="579" ht="14.25" customHeight="1">
      <c r="A579" s="25">
        <v>44099.0</v>
      </c>
      <c r="B579" s="26" t="s">
        <v>377</v>
      </c>
      <c r="C579" s="26">
        <v>2.0</v>
      </c>
      <c r="D579" s="26">
        <v>707.0</v>
      </c>
      <c r="E579" s="26">
        <v>0.0</v>
      </c>
      <c r="F579" s="26">
        <v>49.0</v>
      </c>
    </row>
    <row r="580" ht="14.25" customHeight="1">
      <c r="A580" s="25">
        <v>44099.0</v>
      </c>
      <c r="B580" s="26" t="s">
        <v>378</v>
      </c>
      <c r="C580" s="26">
        <v>31.0</v>
      </c>
      <c r="D580" s="26">
        <v>9926.0</v>
      </c>
      <c r="E580" s="26">
        <v>3.0</v>
      </c>
      <c r="F580" s="26">
        <v>695.0</v>
      </c>
    </row>
    <row r="581" ht="14.25" customHeight="1">
      <c r="A581" s="25">
        <v>44099.0</v>
      </c>
      <c r="B581" s="26" t="s">
        <v>379</v>
      </c>
      <c r="C581" s="26">
        <v>0.0</v>
      </c>
      <c r="D581" s="26">
        <v>63.0</v>
      </c>
    </row>
    <row r="582" ht="14.25" customHeight="1">
      <c r="A582" s="25">
        <v>44099.0</v>
      </c>
      <c r="B582" s="26" t="s">
        <v>380</v>
      </c>
      <c r="C582" s="26">
        <v>103.0</v>
      </c>
      <c r="D582" s="26">
        <v>19525.0</v>
      </c>
      <c r="E582" s="26">
        <v>1.0</v>
      </c>
      <c r="F582" s="26">
        <v>1275.0</v>
      </c>
    </row>
    <row r="583" ht="14.25" customHeight="1">
      <c r="A583" s="25">
        <v>44099.0</v>
      </c>
      <c r="B583" s="26" t="s">
        <v>381</v>
      </c>
      <c r="C583" s="26">
        <v>1.0</v>
      </c>
      <c r="D583" s="26">
        <v>406.0</v>
      </c>
      <c r="E583" s="26">
        <v>0.0</v>
      </c>
      <c r="F583" s="26">
        <v>68.0</v>
      </c>
    </row>
    <row r="584" ht="14.25" customHeight="1">
      <c r="A584" s="25">
        <v>44099.0</v>
      </c>
      <c r="B584" s="26" t="s">
        <v>382</v>
      </c>
      <c r="C584" s="26">
        <v>19.0</v>
      </c>
      <c r="D584" s="26">
        <v>8117.0</v>
      </c>
      <c r="E584" s="26">
        <v>0.0</v>
      </c>
      <c r="F584" s="26">
        <v>774.0</v>
      </c>
    </row>
    <row r="585" ht="14.25" customHeight="1">
      <c r="A585" s="25">
        <v>44099.0</v>
      </c>
      <c r="B585" s="26" t="s">
        <v>383</v>
      </c>
      <c r="C585" s="26">
        <v>3.0</v>
      </c>
      <c r="D585" s="26">
        <v>1214.0</v>
      </c>
      <c r="E585" s="26">
        <v>0.0</v>
      </c>
      <c r="F585" s="26">
        <v>143.0</v>
      </c>
    </row>
    <row r="586" ht="14.25" customHeight="1">
      <c r="A586" s="25">
        <v>44099.0</v>
      </c>
      <c r="B586" s="26" t="s">
        <v>384</v>
      </c>
      <c r="C586" s="26">
        <v>89.0</v>
      </c>
      <c r="D586" s="26">
        <v>27103.0</v>
      </c>
      <c r="E586" s="26">
        <v>1.0</v>
      </c>
      <c r="F586" s="26">
        <v>2139.0</v>
      </c>
    </row>
    <row r="587" ht="14.25" customHeight="1">
      <c r="A587" s="25">
        <v>44099.0</v>
      </c>
      <c r="B587" s="26" t="s">
        <v>385</v>
      </c>
      <c r="C587" s="26">
        <v>3.0</v>
      </c>
      <c r="D587" s="26">
        <v>91.0</v>
      </c>
    </row>
    <row r="588" ht="14.25" customHeight="1">
      <c r="A588" s="25">
        <v>44099.0</v>
      </c>
      <c r="B588" s="26" t="s">
        <v>386</v>
      </c>
      <c r="C588" s="26">
        <v>28.0</v>
      </c>
      <c r="D588" s="26">
        <v>10170.0</v>
      </c>
      <c r="E588" s="26">
        <v>3.0</v>
      </c>
      <c r="F588" s="26">
        <v>1054.0</v>
      </c>
    </row>
    <row r="589" ht="14.25" customHeight="1">
      <c r="A589" s="25">
        <v>44099.0</v>
      </c>
      <c r="B589" s="26" t="s">
        <v>387</v>
      </c>
      <c r="C589" s="26">
        <v>29.0</v>
      </c>
      <c r="D589" s="26">
        <v>9621.0</v>
      </c>
      <c r="E589" s="26">
        <v>1.0</v>
      </c>
      <c r="F589" s="26">
        <v>766.0</v>
      </c>
    </row>
    <row r="590" ht="14.25" customHeight="1">
      <c r="A590" s="25">
        <v>44099.0</v>
      </c>
      <c r="B590" s="26" t="s">
        <v>388</v>
      </c>
      <c r="C590" s="26">
        <v>101.0</v>
      </c>
      <c r="D590" s="26">
        <v>24089.0</v>
      </c>
      <c r="E590" s="26">
        <v>1.0</v>
      </c>
      <c r="F590" s="26">
        <v>1133.0</v>
      </c>
    </row>
    <row r="591" ht="14.25" customHeight="1">
      <c r="A591" s="25">
        <v>44099.0</v>
      </c>
      <c r="B591" s="26" t="s">
        <v>389</v>
      </c>
      <c r="C591" s="26">
        <v>34.0</v>
      </c>
      <c r="D591" s="26">
        <v>14252.0</v>
      </c>
      <c r="E591" s="26">
        <v>1.0</v>
      </c>
      <c r="F591" s="26">
        <v>1097.0</v>
      </c>
    </row>
    <row r="592" ht="14.25" customHeight="1">
      <c r="A592" s="25">
        <v>44099.0</v>
      </c>
      <c r="B592" s="26" t="s">
        <v>374</v>
      </c>
      <c r="C592" s="26">
        <v>3.0</v>
      </c>
      <c r="D592" s="26">
        <v>297.0</v>
      </c>
      <c r="E592" s="26">
        <v>0.0</v>
      </c>
      <c r="F592" s="26">
        <v>5.0</v>
      </c>
    </row>
    <row r="593" ht="14.25" customHeight="1">
      <c r="A593" s="25">
        <v>44099.0</v>
      </c>
      <c r="B593" s="26" t="s">
        <v>390</v>
      </c>
      <c r="E593" s="26">
        <v>0.0</v>
      </c>
      <c r="F593" s="26">
        <v>1.0</v>
      </c>
    </row>
    <row r="594" ht="14.25" customHeight="1">
      <c r="A594" s="25">
        <v>44100.0</v>
      </c>
      <c r="B594" s="26" t="s">
        <v>376</v>
      </c>
      <c r="C594" s="26">
        <v>14.0</v>
      </c>
      <c r="D594" s="26">
        <v>1750.0</v>
      </c>
      <c r="E594" s="26">
        <v>0.0</v>
      </c>
      <c r="F594" s="26">
        <v>174.0</v>
      </c>
    </row>
    <row r="595" ht="14.25" customHeight="1">
      <c r="A595" s="25">
        <v>44100.0</v>
      </c>
      <c r="B595" s="26" t="s">
        <v>377</v>
      </c>
      <c r="C595" s="26">
        <v>0.0</v>
      </c>
      <c r="D595" s="26">
        <v>707.0</v>
      </c>
      <c r="E595" s="26">
        <v>0.0</v>
      </c>
      <c r="F595" s="26">
        <v>49.0</v>
      </c>
    </row>
    <row r="596" ht="14.25" customHeight="1">
      <c r="A596" s="25">
        <v>44100.0</v>
      </c>
      <c r="B596" s="26" t="s">
        <v>378</v>
      </c>
      <c r="C596" s="26">
        <v>55.0</v>
      </c>
      <c r="D596" s="26">
        <v>9981.0</v>
      </c>
      <c r="E596" s="26">
        <v>1.0</v>
      </c>
      <c r="F596" s="26">
        <v>696.0</v>
      </c>
    </row>
    <row r="597" ht="14.25" customHeight="1">
      <c r="A597" s="25">
        <v>44100.0</v>
      </c>
      <c r="B597" s="26" t="s">
        <v>379</v>
      </c>
      <c r="C597" s="26">
        <v>0.0</v>
      </c>
      <c r="D597" s="26">
        <v>63.0</v>
      </c>
    </row>
    <row r="598" ht="14.25" customHeight="1">
      <c r="A598" s="25">
        <v>44100.0</v>
      </c>
      <c r="B598" s="26" t="s">
        <v>380</v>
      </c>
      <c r="C598" s="26">
        <v>112.0</v>
      </c>
      <c r="D598" s="26">
        <v>19637.0</v>
      </c>
      <c r="E598" s="26">
        <v>5.0</v>
      </c>
      <c r="F598" s="26">
        <v>1280.0</v>
      </c>
    </row>
    <row r="599" ht="14.25" customHeight="1">
      <c r="A599" s="25">
        <v>44100.0</v>
      </c>
      <c r="B599" s="26" t="s">
        <v>381</v>
      </c>
      <c r="C599" s="26">
        <v>2.0</v>
      </c>
      <c r="D599" s="26">
        <v>408.0</v>
      </c>
      <c r="E599" s="26">
        <v>0.0</v>
      </c>
      <c r="F599" s="26">
        <v>68.0</v>
      </c>
    </row>
    <row r="600" ht="14.25" customHeight="1">
      <c r="A600" s="25">
        <v>44100.0</v>
      </c>
      <c r="B600" s="26" t="s">
        <v>382</v>
      </c>
      <c r="C600" s="26">
        <v>30.0</v>
      </c>
      <c r="D600" s="26">
        <v>8147.0</v>
      </c>
      <c r="E600" s="26">
        <v>1.0</v>
      </c>
      <c r="F600" s="26">
        <v>775.0</v>
      </c>
    </row>
    <row r="601" ht="14.25" customHeight="1">
      <c r="A601" s="25">
        <v>44100.0</v>
      </c>
      <c r="B601" s="26" t="s">
        <v>383</v>
      </c>
      <c r="C601" s="26">
        <v>8.0</v>
      </c>
      <c r="D601" s="26">
        <v>1222.0</v>
      </c>
      <c r="E601" s="26">
        <v>0.0</v>
      </c>
      <c r="F601" s="26">
        <v>143.0</v>
      </c>
    </row>
    <row r="602" ht="14.25" customHeight="1">
      <c r="A602" s="25">
        <v>44100.0</v>
      </c>
      <c r="B602" s="26" t="s">
        <v>384</v>
      </c>
      <c r="C602" s="26">
        <v>98.0</v>
      </c>
      <c r="D602" s="26">
        <v>27201.0</v>
      </c>
      <c r="E602" s="26">
        <v>4.0</v>
      </c>
      <c r="F602" s="26">
        <v>2143.0</v>
      </c>
    </row>
    <row r="603" ht="14.25" customHeight="1">
      <c r="A603" s="25">
        <v>44100.0</v>
      </c>
      <c r="B603" s="26" t="s">
        <v>385</v>
      </c>
      <c r="C603" s="26">
        <v>3.0</v>
      </c>
      <c r="D603" s="26">
        <v>94.0</v>
      </c>
    </row>
    <row r="604" ht="14.25" customHeight="1">
      <c r="A604" s="25">
        <v>44100.0</v>
      </c>
      <c r="B604" s="26" t="s">
        <v>386</v>
      </c>
      <c r="C604" s="26">
        <v>42.0</v>
      </c>
      <c r="D604" s="26">
        <v>10212.0</v>
      </c>
      <c r="E604" s="26">
        <v>4.0</v>
      </c>
      <c r="F604" s="26">
        <v>1058.0</v>
      </c>
    </row>
    <row r="605" ht="14.25" customHeight="1">
      <c r="A605" s="25">
        <v>44100.0</v>
      </c>
      <c r="B605" s="26" t="s">
        <v>387</v>
      </c>
      <c r="C605" s="26">
        <v>18.0</v>
      </c>
      <c r="D605" s="26">
        <v>9639.0</v>
      </c>
      <c r="E605" s="26">
        <v>1.0</v>
      </c>
      <c r="F605" s="26">
        <v>767.0</v>
      </c>
    </row>
    <row r="606" ht="14.25" customHeight="1">
      <c r="A606" s="25">
        <v>44100.0</v>
      </c>
      <c r="B606" s="26" t="s">
        <v>388</v>
      </c>
      <c r="C606" s="26">
        <v>88.0</v>
      </c>
      <c r="D606" s="26">
        <v>24177.0</v>
      </c>
      <c r="E606" s="26">
        <v>1.0</v>
      </c>
      <c r="F606" s="26">
        <v>1134.0</v>
      </c>
    </row>
    <row r="607" ht="14.25" customHeight="1">
      <c r="A607" s="25">
        <v>44100.0</v>
      </c>
      <c r="B607" s="26" t="s">
        <v>389</v>
      </c>
      <c r="C607" s="26">
        <v>49.0</v>
      </c>
      <c r="D607" s="26">
        <v>14301.0</v>
      </c>
      <c r="E607" s="26">
        <v>1.0</v>
      </c>
      <c r="F607" s="26">
        <v>1098.0</v>
      </c>
    </row>
    <row r="608" ht="14.25" customHeight="1">
      <c r="A608" s="25">
        <v>44100.0</v>
      </c>
      <c r="B608" s="26" t="s">
        <v>374</v>
      </c>
      <c r="C608" s="26">
        <v>0.0</v>
      </c>
      <c r="D608" s="26">
        <v>293.0</v>
      </c>
      <c r="E608" s="26">
        <v>0.0</v>
      </c>
      <c r="F608" s="26">
        <v>5.0</v>
      </c>
    </row>
    <row r="609" ht="14.25" customHeight="1">
      <c r="A609" s="25">
        <v>44100.0</v>
      </c>
      <c r="B609" s="26" t="s">
        <v>390</v>
      </c>
      <c r="E609" s="26">
        <v>0.0</v>
      </c>
      <c r="F609" s="26">
        <v>1.0</v>
      </c>
    </row>
    <row r="610" ht="14.25" customHeight="1">
      <c r="A610" s="25">
        <v>44101.0</v>
      </c>
      <c r="B610" s="26" t="s">
        <v>376</v>
      </c>
      <c r="C610" s="26">
        <v>7.0</v>
      </c>
      <c r="D610" s="26">
        <v>1757.0</v>
      </c>
      <c r="E610" s="26">
        <v>0.0</v>
      </c>
      <c r="F610" s="26">
        <v>174.0</v>
      </c>
    </row>
    <row r="611" ht="14.25" customHeight="1">
      <c r="A611" s="25">
        <v>44101.0</v>
      </c>
      <c r="B611" s="26" t="s">
        <v>377</v>
      </c>
      <c r="C611" s="26">
        <v>4.0</v>
      </c>
      <c r="D611" s="26">
        <v>711.0</v>
      </c>
      <c r="E611" s="26">
        <v>0.0</v>
      </c>
      <c r="F611" s="26">
        <v>49.0</v>
      </c>
    </row>
    <row r="612" ht="14.25" customHeight="1">
      <c r="A612" s="25">
        <v>44101.0</v>
      </c>
      <c r="B612" s="26" t="s">
        <v>378</v>
      </c>
      <c r="C612" s="26">
        <v>37.0</v>
      </c>
      <c r="D612" s="26">
        <v>10018.0</v>
      </c>
      <c r="E612" s="26">
        <v>1.0</v>
      </c>
      <c r="F612" s="26">
        <v>697.0</v>
      </c>
    </row>
    <row r="613" ht="14.25" customHeight="1">
      <c r="A613" s="25">
        <v>44101.0</v>
      </c>
      <c r="B613" s="26" t="s">
        <v>379</v>
      </c>
      <c r="C613" s="26">
        <v>0.0</v>
      </c>
      <c r="D613" s="26">
        <v>63.0</v>
      </c>
    </row>
    <row r="614" ht="14.25" customHeight="1">
      <c r="A614" s="25">
        <v>44101.0</v>
      </c>
      <c r="B614" s="26" t="s">
        <v>380</v>
      </c>
      <c r="C614" s="26">
        <v>128.0</v>
      </c>
      <c r="D614" s="26">
        <v>19765.0</v>
      </c>
      <c r="E614" s="26">
        <v>1.0</v>
      </c>
      <c r="F614" s="26">
        <v>1281.0</v>
      </c>
    </row>
    <row r="615" ht="14.25" customHeight="1">
      <c r="A615" s="25">
        <v>44101.0</v>
      </c>
      <c r="B615" s="26" t="s">
        <v>381</v>
      </c>
      <c r="C615" s="26">
        <v>2.0</v>
      </c>
      <c r="D615" s="26">
        <v>410.0</v>
      </c>
      <c r="E615" s="26">
        <v>0.0</v>
      </c>
      <c r="F615" s="26">
        <v>68.0</v>
      </c>
    </row>
    <row r="616" ht="14.25" customHeight="1">
      <c r="A616" s="25">
        <v>44101.0</v>
      </c>
      <c r="B616" s="26" t="s">
        <v>382</v>
      </c>
      <c r="C616" s="26">
        <v>52.0</v>
      </c>
      <c r="D616" s="26">
        <v>8199.0</v>
      </c>
      <c r="E616" s="26">
        <v>1.0</v>
      </c>
      <c r="F616" s="26">
        <v>776.0</v>
      </c>
    </row>
    <row r="617" ht="14.25" customHeight="1">
      <c r="A617" s="25">
        <v>44101.0</v>
      </c>
      <c r="B617" s="26" t="s">
        <v>383</v>
      </c>
      <c r="C617" s="26">
        <v>4.0</v>
      </c>
      <c r="D617" s="26">
        <v>1226.0</v>
      </c>
      <c r="E617" s="26">
        <v>1.0</v>
      </c>
      <c r="F617" s="26">
        <v>144.0</v>
      </c>
    </row>
    <row r="618" ht="14.25" customHeight="1">
      <c r="A618" s="25">
        <v>44101.0</v>
      </c>
      <c r="B618" s="26" t="s">
        <v>384</v>
      </c>
      <c r="C618" s="26">
        <v>139.0</v>
      </c>
      <c r="D618" s="26">
        <v>27340.0</v>
      </c>
      <c r="E618" s="26">
        <v>3.0</v>
      </c>
      <c r="F618" s="26">
        <v>2146.0</v>
      </c>
    </row>
    <row r="619" ht="14.25" customHeight="1">
      <c r="A619" s="25">
        <v>44101.0</v>
      </c>
      <c r="B619" s="26" t="s">
        <v>385</v>
      </c>
      <c r="C619" s="26">
        <v>0.0</v>
      </c>
      <c r="D619" s="26">
        <v>94.0</v>
      </c>
    </row>
    <row r="620" ht="14.25" customHeight="1">
      <c r="A620" s="25">
        <v>44101.0</v>
      </c>
      <c r="B620" s="26" t="s">
        <v>386</v>
      </c>
      <c r="C620" s="26">
        <v>35.0</v>
      </c>
      <c r="D620" s="26">
        <v>10247.0</v>
      </c>
      <c r="E620" s="26">
        <v>0.0</v>
      </c>
      <c r="F620" s="26">
        <v>1058.0</v>
      </c>
    </row>
    <row r="621" ht="14.25" customHeight="1">
      <c r="A621" s="25">
        <v>44101.0</v>
      </c>
      <c r="B621" s="26" t="s">
        <v>387</v>
      </c>
      <c r="C621" s="26">
        <v>32.0</v>
      </c>
      <c r="D621" s="26">
        <v>9671.0</v>
      </c>
      <c r="E621" s="26">
        <v>2.0</v>
      </c>
      <c r="F621" s="26">
        <v>769.0</v>
      </c>
    </row>
    <row r="622" ht="14.25" customHeight="1">
      <c r="A622" s="25">
        <v>44101.0</v>
      </c>
      <c r="B622" s="26" t="s">
        <v>388</v>
      </c>
      <c r="C622" s="26">
        <v>104.0</v>
      </c>
      <c r="D622" s="26">
        <v>24281.0</v>
      </c>
      <c r="E622" s="26">
        <v>1.0</v>
      </c>
      <c r="F622" s="26">
        <v>1135.0</v>
      </c>
    </row>
    <row r="623" ht="14.25" customHeight="1">
      <c r="A623" s="25">
        <v>44101.0</v>
      </c>
      <c r="B623" s="26" t="s">
        <v>389</v>
      </c>
      <c r="C623" s="26">
        <v>43.0</v>
      </c>
      <c r="D623" s="26">
        <v>14344.0</v>
      </c>
      <c r="E623" s="26">
        <v>3.0</v>
      </c>
      <c r="F623" s="26">
        <v>1101.0</v>
      </c>
    </row>
    <row r="624" ht="14.25" customHeight="1">
      <c r="A624" s="25">
        <v>44101.0</v>
      </c>
      <c r="B624" s="26" t="s">
        <v>374</v>
      </c>
      <c r="C624" s="26">
        <v>7.0</v>
      </c>
      <c r="D624" s="26">
        <v>300.0</v>
      </c>
      <c r="E624" s="26">
        <v>0.0</v>
      </c>
      <c r="F624" s="26">
        <v>5.0</v>
      </c>
    </row>
    <row r="625" ht="14.25" customHeight="1">
      <c r="A625" s="25">
        <v>44101.0</v>
      </c>
      <c r="B625" s="26" t="s">
        <v>390</v>
      </c>
      <c r="E625" s="26">
        <v>0.0</v>
      </c>
      <c r="F625" s="26">
        <v>1.0</v>
      </c>
    </row>
    <row r="626" ht="14.25" customHeight="1">
      <c r="A626" s="25">
        <v>44102.0</v>
      </c>
      <c r="B626" s="26" t="s">
        <v>376</v>
      </c>
      <c r="C626" s="26">
        <v>9.0</v>
      </c>
      <c r="D626" s="26">
        <v>1766.0</v>
      </c>
      <c r="E626" s="26">
        <v>0.0</v>
      </c>
      <c r="F626" s="26">
        <v>174.0</v>
      </c>
    </row>
    <row r="627" ht="14.25" customHeight="1">
      <c r="A627" s="25">
        <v>44102.0</v>
      </c>
      <c r="B627" s="26" t="s">
        <v>377</v>
      </c>
      <c r="C627" s="26">
        <v>2.0</v>
      </c>
      <c r="D627" s="26">
        <v>713.0</v>
      </c>
      <c r="E627" s="26">
        <v>1.0</v>
      </c>
      <c r="F627" s="26">
        <v>50.0</v>
      </c>
    </row>
    <row r="628" ht="14.25" customHeight="1">
      <c r="A628" s="25">
        <v>44102.0</v>
      </c>
      <c r="B628" s="26" t="s">
        <v>378</v>
      </c>
      <c r="C628" s="26">
        <v>32.0</v>
      </c>
      <c r="D628" s="26">
        <v>10050.0</v>
      </c>
      <c r="E628" s="26">
        <v>0.0</v>
      </c>
      <c r="F628" s="26">
        <v>697.0</v>
      </c>
    </row>
    <row r="629" ht="14.25" customHeight="1">
      <c r="A629" s="25">
        <v>44102.0</v>
      </c>
      <c r="B629" s="26" t="s">
        <v>379</v>
      </c>
      <c r="C629" s="26">
        <v>0.0</v>
      </c>
      <c r="D629" s="26">
        <v>63.0</v>
      </c>
    </row>
    <row r="630" ht="14.25" customHeight="1">
      <c r="A630" s="25">
        <v>44102.0</v>
      </c>
      <c r="B630" s="26" t="s">
        <v>380</v>
      </c>
      <c r="C630" s="26">
        <v>54.0</v>
      </c>
      <c r="D630" s="26">
        <v>19819.0</v>
      </c>
      <c r="E630" s="26">
        <v>1.0</v>
      </c>
      <c r="F630" s="26">
        <v>1282.0</v>
      </c>
    </row>
    <row r="631" ht="14.25" customHeight="1">
      <c r="A631" s="25">
        <v>44102.0</v>
      </c>
      <c r="B631" s="26" t="s">
        <v>381</v>
      </c>
      <c r="C631" s="26">
        <v>0.0</v>
      </c>
      <c r="D631" s="26">
        <v>410.0</v>
      </c>
      <c r="E631" s="26">
        <v>0.0</v>
      </c>
      <c r="F631" s="26">
        <v>68.0</v>
      </c>
    </row>
    <row r="632" ht="14.25" customHeight="1">
      <c r="A632" s="25">
        <v>44102.0</v>
      </c>
      <c r="B632" s="26" t="s">
        <v>382</v>
      </c>
      <c r="C632" s="26">
        <v>41.0</v>
      </c>
      <c r="D632" s="26">
        <v>8240.0</v>
      </c>
      <c r="E632" s="26">
        <v>2.0</v>
      </c>
      <c r="F632" s="26">
        <v>778.0</v>
      </c>
    </row>
    <row r="633" ht="14.25" customHeight="1">
      <c r="A633" s="25">
        <v>44102.0</v>
      </c>
      <c r="B633" s="26" t="s">
        <v>383</v>
      </c>
      <c r="C633" s="26">
        <v>4.0</v>
      </c>
      <c r="D633" s="26">
        <v>1230.0</v>
      </c>
      <c r="E633" s="26">
        <v>0.0</v>
      </c>
      <c r="F633" s="26">
        <v>144.0</v>
      </c>
    </row>
    <row r="634" ht="14.25" customHeight="1">
      <c r="A634" s="25">
        <v>44102.0</v>
      </c>
      <c r="B634" s="26" t="s">
        <v>384</v>
      </c>
      <c r="C634" s="26">
        <v>52.0</v>
      </c>
      <c r="D634" s="26">
        <v>27392.0</v>
      </c>
      <c r="E634" s="26">
        <v>3.0</v>
      </c>
      <c r="F634" s="26">
        <v>2149.0</v>
      </c>
    </row>
    <row r="635" ht="14.25" customHeight="1">
      <c r="A635" s="25">
        <v>44102.0</v>
      </c>
      <c r="B635" s="26" t="s">
        <v>385</v>
      </c>
      <c r="C635" s="26">
        <v>10.0</v>
      </c>
      <c r="D635" s="26">
        <v>104.0</v>
      </c>
    </row>
    <row r="636" ht="14.25" customHeight="1">
      <c r="A636" s="25">
        <v>44102.0</v>
      </c>
      <c r="B636" s="26" t="s">
        <v>386</v>
      </c>
      <c r="C636" s="26">
        <v>24.0</v>
      </c>
      <c r="D636" s="26">
        <v>10271.0</v>
      </c>
      <c r="E636" s="26">
        <v>1.0</v>
      </c>
      <c r="F636" s="26">
        <v>1059.0</v>
      </c>
    </row>
    <row r="637" ht="14.25" customHeight="1">
      <c r="A637" s="25">
        <v>44102.0</v>
      </c>
      <c r="B637" s="26" t="s">
        <v>387</v>
      </c>
      <c r="C637" s="26">
        <v>28.0</v>
      </c>
      <c r="D637" s="26">
        <v>9699.0</v>
      </c>
      <c r="E637" s="26">
        <v>1.0</v>
      </c>
      <c r="F637" s="26">
        <v>770.0</v>
      </c>
    </row>
    <row r="638" ht="14.25" customHeight="1">
      <c r="A638" s="25">
        <v>44102.0</v>
      </c>
      <c r="B638" s="26" t="s">
        <v>388</v>
      </c>
      <c r="C638" s="26">
        <v>79.0</v>
      </c>
      <c r="D638" s="26">
        <v>24360.0</v>
      </c>
      <c r="E638" s="26">
        <v>0.0</v>
      </c>
      <c r="F638" s="26">
        <v>1135.0</v>
      </c>
    </row>
    <row r="639" ht="14.25" customHeight="1">
      <c r="A639" s="25">
        <v>44102.0</v>
      </c>
      <c r="B639" s="26" t="s">
        <v>389</v>
      </c>
      <c r="C639" s="26">
        <v>31.0</v>
      </c>
      <c r="D639" s="26">
        <v>14375.0</v>
      </c>
      <c r="E639" s="26">
        <v>2.0</v>
      </c>
      <c r="F639" s="26">
        <v>1103.0</v>
      </c>
    </row>
    <row r="640" ht="14.25" customHeight="1">
      <c r="A640" s="25">
        <v>44102.0</v>
      </c>
      <c r="B640" s="26" t="s">
        <v>374</v>
      </c>
      <c r="C640" s="26">
        <v>1.0</v>
      </c>
      <c r="D640" s="26">
        <v>301.0</v>
      </c>
      <c r="E640" s="26">
        <v>0.0</v>
      </c>
      <c r="F640" s="26">
        <v>5.0</v>
      </c>
    </row>
    <row r="641" ht="14.25" customHeight="1">
      <c r="A641" s="25">
        <v>44102.0</v>
      </c>
      <c r="B641" s="26" t="s">
        <v>390</v>
      </c>
      <c r="E641" s="26">
        <v>0.0</v>
      </c>
      <c r="F641" s="26">
        <v>1.0</v>
      </c>
    </row>
    <row r="642" ht="14.25" customHeight="1">
      <c r="A642" s="25">
        <v>44103.0</v>
      </c>
      <c r="B642" s="26" t="s">
        <v>376</v>
      </c>
      <c r="C642" s="26">
        <v>13.0</v>
      </c>
      <c r="D642" s="26">
        <v>1779.0</v>
      </c>
      <c r="E642" s="26">
        <v>0.0</v>
      </c>
      <c r="F642" s="26">
        <v>174.0</v>
      </c>
    </row>
    <row r="643" ht="14.25" customHeight="1">
      <c r="A643" s="25">
        <v>44103.0</v>
      </c>
      <c r="B643" s="26" t="s">
        <v>377</v>
      </c>
      <c r="C643" s="26">
        <v>4.0</v>
      </c>
      <c r="D643" s="26">
        <v>717.0</v>
      </c>
      <c r="E643" s="26">
        <v>0.0</v>
      </c>
      <c r="F643" s="26">
        <v>50.0</v>
      </c>
    </row>
    <row r="644" ht="14.25" customHeight="1">
      <c r="A644" s="25">
        <v>44103.0</v>
      </c>
      <c r="B644" s="26" t="s">
        <v>378</v>
      </c>
      <c r="C644" s="26">
        <v>24.0</v>
      </c>
      <c r="D644" s="26">
        <v>10074.0</v>
      </c>
      <c r="E644" s="26">
        <v>0.0</v>
      </c>
      <c r="F644" s="26">
        <v>697.0</v>
      </c>
    </row>
    <row r="645" ht="14.25" customHeight="1">
      <c r="A645" s="25">
        <v>44103.0</v>
      </c>
      <c r="B645" s="26" t="s">
        <v>379</v>
      </c>
      <c r="C645" s="26">
        <v>1.0</v>
      </c>
      <c r="D645" s="26">
        <v>64.0</v>
      </c>
    </row>
    <row r="646" ht="14.25" customHeight="1">
      <c r="A646" s="25">
        <v>44103.0</v>
      </c>
      <c r="B646" s="26" t="s">
        <v>380</v>
      </c>
      <c r="C646" s="26">
        <v>102.0</v>
      </c>
      <c r="D646" s="26">
        <v>19921.0</v>
      </c>
      <c r="E646" s="26">
        <v>1.0</v>
      </c>
      <c r="F646" s="26">
        <v>1283.0</v>
      </c>
    </row>
    <row r="647" ht="14.25" customHeight="1">
      <c r="A647" s="25">
        <v>44103.0</v>
      </c>
      <c r="B647" s="26" t="s">
        <v>381</v>
      </c>
      <c r="C647" s="26">
        <v>1.0</v>
      </c>
      <c r="D647" s="26">
        <v>411.0</v>
      </c>
      <c r="E647" s="26">
        <v>0.0</v>
      </c>
      <c r="F647" s="26">
        <v>68.0</v>
      </c>
    </row>
    <row r="648" ht="14.25" customHeight="1">
      <c r="A648" s="25">
        <v>44103.0</v>
      </c>
      <c r="B648" s="26" t="s">
        <v>382</v>
      </c>
      <c r="C648" s="26">
        <v>14.0</v>
      </c>
      <c r="D648" s="26">
        <v>8254.0</v>
      </c>
      <c r="E648" s="26">
        <v>1.0</v>
      </c>
      <c r="F648" s="26">
        <v>779.0</v>
      </c>
    </row>
    <row r="649" ht="14.25" customHeight="1">
      <c r="A649" s="25">
        <v>44103.0</v>
      </c>
      <c r="B649" s="26" t="s">
        <v>383</v>
      </c>
      <c r="C649" s="26">
        <v>5.0</v>
      </c>
      <c r="D649" s="26">
        <v>1235.0</v>
      </c>
      <c r="E649" s="26">
        <v>0.0</v>
      </c>
      <c r="F649" s="26">
        <v>144.0</v>
      </c>
    </row>
    <row r="650" ht="14.25" customHeight="1">
      <c r="A650" s="25">
        <v>44103.0</v>
      </c>
      <c r="B650" s="26" t="s">
        <v>384</v>
      </c>
      <c r="C650" s="26">
        <v>115.0</v>
      </c>
      <c r="D650" s="26">
        <v>27507.0</v>
      </c>
      <c r="E650" s="26">
        <v>0.0</v>
      </c>
      <c r="F650" s="26">
        <v>2149.0</v>
      </c>
    </row>
    <row r="651" ht="14.25" customHeight="1">
      <c r="A651" s="25">
        <v>44103.0</v>
      </c>
      <c r="B651" s="26" t="s">
        <v>385</v>
      </c>
      <c r="C651" s="26">
        <v>1.0</v>
      </c>
      <c r="D651" s="26">
        <v>105.0</v>
      </c>
    </row>
    <row r="652" ht="14.25" customHeight="1">
      <c r="A652" s="25">
        <v>44103.0</v>
      </c>
      <c r="B652" s="26" t="s">
        <v>386</v>
      </c>
      <c r="C652" s="26">
        <v>37.0</v>
      </c>
      <c r="D652" s="26">
        <v>10308.0</v>
      </c>
      <c r="E652" s="26">
        <v>2.0</v>
      </c>
      <c r="F652" s="26">
        <v>1061.0</v>
      </c>
    </row>
    <row r="653" ht="14.25" customHeight="1">
      <c r="A653" s="25">
        <v>44103.0</v>
      </c>
      <c r="B653" s="26" t="s">
        <v>387</v>
      </c>
      <c r="C653" s="26">
        <v>27.0</v>
      </c>
      <c r="D653" s="26">
        <v>9726.0</v>
      </c>
      <c r="E653" s="26">
        <v>0.0</v>
      </c>
      <c r="F653" s="26">
        <v>770.0</v>
      </c>
    </row>
    <row r="654" ht="14.25" customHeight="1">
      <c r="A654" s="25">
        <v>44103.0</v>
      </c>
      <c r="B654" s="26" t="s">
        <v>388</v>
      </c>
      <c r="C654" s="26">
        <v>66.0</v>
      </c>
      <c r="D654" s="26">
        <v>24426.0</v>
      </c>
      <c r="E654" s="26">
        <v>0.0</v>
      </c>
      <c r="F654" s="26">
        <v>1135.0</v>
      </c>
    </row>
    <row r="655" ht="14.25" customHeight="1">
      <c r="A655" s="25">
        <v>44103.0</v>
      </c>
      <c r="B655" s="26" t="s">
        <v>389</v>
      </c>
      <c r="C655" s="26">
        <v>42.0</v>
      </c>
      <c r="D655" s="26">
        <v>14417.0</v>
      </c>
      <c r="E655" s="26">
        <v>4.0</v>
      </c>
      <c r="F655" s="26">
        <v>1107.0</v>
      </c>
    </row>
    <row r="656" ht="14.25" customHeight="1">
      <c r="A656" s="25">
        <v>44103.0</v>
      </c>
      <c r="B656" s="26" t="s">
        <v>374</v>
      </c>
      <c r="C656" s="26">
        <v>0.0</v>
      </c>
      <c r="D656" s="26">
        <v>299.0</v>
      </c>
      <c r="E656" s="26">
        <v>0.0</v>
      </c>
      <c r="F656" s="26">
        <v>5.0</v>
      </c>
    </row>
    <row r="657" ht="14.25" customHeight="1">
      <c r="A657" s="25">
        <v>44103.0</v>
      </c>
      <c r="B657" s="26" t="s">
        <v>390</v>
      </c>
      <c r="E657" s="26">
        <v>0.0</v>
      </c>
      <c r="F657" s="26">
        <v>1.0</v>
      </c>
    </row>
    <row r="658" ht="14.25" customHeight="1">
      <c r="A658" s="25">
        <v>44104.0</v>
      </c>
      <c r="B658" s="26" t="s">
        <v>376</v>
      </c>
      <c r="C658" s="26">
        <v>7.0</v>
      </c>
      <c r="D658" s="26">
        <v>1786.0</v>
      </c>
      <c r="E658" s="26">
        <v>0.0</v>
      </c>
      <c r="F658" s="26">
        <v>174.0</v>
      </c>
    </row>
    <row r="659" ht="14.25" customHeight="1">
      <c r="A659" s="25">
        <v>44104.0</v>
      </c>
      <c r="B659" s="26" t="s">
        <v>377</v>
      </c>
      <c r="C659" s="26">
        <v>0.0</v>
      </c>
      <c r="D659" s="26">
        <v>716.0</v>
      </c>
      <c r="E659" s="26">
        <v>0.0</v>
      </c>
      <c r="F659" s="26">
        <v>50.0</v>
      </c>
    </row>
    <row r="660" ht="14.25" customHeight="1">
      <c r="A660" s="25">
        <v>44104.0</v>
      </c>
      <c r="B660" s="26" t="s">
        <v>378</v>
      </c>
      <c r="C660" s="26">
        <v>40.0</v>
      </c>
      <c r="D660" s="26">
        <v>10114.0</v>
      </c>
      <c r="E660" s="26">
        <v>4.0</v>
      </c>
      <c r="F660" s="26">
        <v>701.0</v>
      </c>
    </row>
    <row r="661" ht="14.25" customHeight="1">
      <c r="A661" s="25">
        <v>44104.0</v>
      </c>
      <c r="B661" s="26" t="s">
        <v>379</v>
      </c>
      <c r="C661" s="26">
        <v>0.0</v>
      </c>
      <c r="D661" s="26">
        <v>64.0</v>
      </c>
    </row>
    <row r="662" ht="14.25" customHeight="1">
      <c r="A662" s="25">
        <v>44104.0</v>
      </c>
      <c r="B662" s="26" t="s">
        <v>380</v>
      </c>
      <c r="C662" s="26">
        <v>110.0</v>
      </c>
      <c r="D662" s="26">
        <v>20031.0</v>
      </c>
      <c r="E662" s="26">
        <v>7.0</v>
      </c>
      <c r="F662" s="26">
        <v>1290.0</v>
      </c>
    </row>
    <row r="663" ht="14.25" customHeight="1">
      <c r="A663" s="25">
        <v>44104.0</v>
      </c>
      <c r="B663" s="26" t="s">
        <v>381</v>
      </c>
      <c r="C663" s="26">
        <v>1.0</v>
      </c>
      <c r="D663" s="26">
        <v>412.0</v>
      </c>
      <c r="E663" s="26">
        <v>0.0</v>
      </c>
      <c r="F663" s="26">
        <v>68.0</v>
      </c>
    </row>
    <row r="664" ht="14.25" customHeight="1">
      <c r="A664" s="25">
        <v>44104.0</v>
      </c>
      <c r="B664" s="26" t="s">
        <v>382</v>
      </c>
      <c r="C664" s="26">
        <v>29.0</v>
      </c>
      <c r="D664" s="26">
        <v>8283.0</v>
      </c>
      <c r="E664" s="26">
        <v>2.0</v>
      </c>
      <c r="F664" s="26">
        <v>781.0</v>
      </c>
    </row>
    <row r="665" ht="14.25" customHeight="1">
      <c r="A665" s="25">
        <v>44104.0</v>
      </c>
      <c r="B665" s="26" t="s">
        <v>383</v>
      </c>
      <c r="C665" s="26">
        <v>16.0</v>
      </c>
      <c r="D665" s="26">
        <v>1251.0</v>
      </c>
      <c r="E665" s="26">
        <v>0.0</v>
      </c>
      <c r="F665" s="26">
        <v>144.0</v>
      </c>
    </row>
    <row r="666" ht="14.25" customHeight="1">
      <c r="A666" s="25">
        <v>44104.0</v>
      </c>
      <c r="B666" s="26" t="s">
        <v>384</v>
      </c>
      <c r="C666" s="26">
        <v>117.0</v>
      </c>
      <c r="D666" s="26">
        <v>27624.0</v>
      </c>
      <c r="E666" s="26">
        <v>5.0</v>
      </c>
      <c r="F666" s="26">
        <v>2154.0</v>
      </c>
    </row>
    <row r="667" ht="14.25" customHeight="1">
      <c r="A667" s="25">
        <v>44104.0</v>
      </c>
      <c r="B667" s="26" t="s">
        <v>385</v>
      </c>
      <c r="C667" s="26">
        <v>0.0</v>
      </c>
      <c r="D667" s="26">
        <v>104.0</v>
      </c>
    </row>
    <row r="668" ht="14.25" customHeight="1">
      <c r="A668" s="25">
        <v>44104.0</v>
      </c>
      <c r="B668" s="26" t="s">
        <v>386</v>
      </c>
      <c r="C668" s="26">
        <v>30.0</v>
      </c>
      <c r="D668" s="26">
        <v>10338.0</v>
      </c>
      <c r="E668" s="26">
        <v>5.0</v>
      </c>
      <c r="F668" s="26">
        <v>1066.0</v>
      </c>
    </row>
    <row r="669" ht="14.25" customHeight="1">
      <c r="A669" s="25">
        <v>44104.0</v>
      </c>
      <c r="B669" s="26" t="s">
        <v>387</v>
      </c>
      <c r="C669" s="26">
        <v>51.0</v>
      </c>
      <c r="D669" s="26">
        <v>9777.0</v>
      </c>
      <c r="E669" s="26">
        <v>0.0</v>
      </c>
      <c r="F669" s="26">
        <v>770.0</v>
      </c>
    </row>
    <row r="670" ht="14.25" customHeight="1">
      <c r="A670" s="25">
        <v>44104.0</v>
      </c>
      <c r="B670" s="26" t="s">
        <v>388</v>
      </c>
      <c r="C670" s="26">
        <v>53.0</v>
      </c>
      <c r="D670" s="26">
        <v>24479.0</v>
      </c>
      <c r="E670" s="26">
        <v>2.0</v>
      </c>
      <c r="F670" s="26">
        <v>1137.0</v>
      </c>
    </row>
    <row r="671" ht="14.25" customHeight="1">
      <c r="A671" s="25">
        <v>44104.0</v>
      </c>
      <c r="B671" s="26" t="s">
        <v>389</v>
      </c>
      <c r="C671" s="26">
        <v>54.0</v>
      </c>
      <c r="D671" s="26">
        <v>14471.0</v>
      </c>
      <c r="E671" s="26">
        <v>8.0</v>
      </c>
      <c r="F671" s="26">
        <v>1115.0</v>
      </c>
    </row>
    <row r="672" ht="14.25" customHeight="1">
      <c r="A672" s="25">
        <v>44104.0</v>
      </c>
      <c r="B672" s="26" t="s">
        <v>374</v>
      </c>
      <c r="C672" s="26">
        <v>4.0</v>
      </c>
      <c r="D672" s="26">
        <v>303.0</v>
      </c>
      <c r="E672" s="26">
        <v>0.0</v>
      </c>
      <c r="F672" s="26">
        <v>5.0</v>
      </c>
    </row>
    <row r="673" ht="14.25" customHeight="1">
      <c r="A673" s="25">
        <v>44104.0</v>
      </c>
      <c r="B673" s="26" t="s">
        <v>390</v>
      </c>
      <c r="E673" s="26">
        <v>0.0</v>
      </c>
      <c r="F673" s="26">
        <v>1.0</v>
      </c>
    </row>
    <row r="674" ht="14.25" customHeight="1">
      <c r="A674" s="25">
        <v>44105.0</v>
      </c>
      <c r="B674" s="26" t="s">
        <v>376</v>
      </c>
      <c r="C674" s="26">
        <v>13.0</v>
      </c>
      <c r="D674" s="26">
        <v>1799.0</v>
      </c>
      <c r="E674" s="26">
        <v>0.0</v>
      </c>
      <c r="F674" s="26">
        <v>174.0</v>
      </c>
    </row>
    <row r="675" ht="14.25" customHeight="1">
      <c r="A675" s="25">
        <v>44105.0</v>
      </c>
      <c r="B675" s="26" t="s">
        <v>377</v>
      </c>
      <c r="C675" s="26">
        <v>0.0</v>
      </c>
      <c r="D675" s="26">
        <v>716.0</v>
      </c>
      <c r="E675" s="26">
        <v>0.0</v>
      </c>
      <c r="F675" s="26">
        <v>50.0</v>
      </c>
    </row>
    <row r="676" ht="14.25" customHeight="1">
      <c r="A676" s="25">
        <v>44105.0</v>
      </c>
      <c r="B676" s="26" t="s">
        <v>378</v>
      </c>
      <c r="C676" s="26">
        <v>47.0</v>
      </c>
      <c r="D676" s="26">
        <v>10161.0</v>
      </c>
      <c r="E676" s="26">
        <v>1.0</v>
      </c>
      <c r="F676" s="26">
        <v>702.0</v>
      </c>
    </row>
    <row r="677" ht="14.25" customHeight="1">
      <c r="A677" s="25">
        <v>44105.0</v>
      </c>
      <c r="B677" s="26" t="s">
        <v>379</v>
      </c>
      <c r="C677" s="26">
        <v>0.0</v>
      </c>
      <c r="D677" s="26">
        <v>64.0</v>
      </c>
    </row>
    <row r="678" ht="14.25" customHeight="1">
      <c r="A678" s="25">
        <v>44105.0</v>
      </c>
      <c r="B678" s="26" t="s">
        <v>380</v>
      </c>
      <c r="C678" s="26">
        <v>125.0</v>
      </c>
      <c r="D678" s="26">
        <v>20156.0</v>
      </c>
      <c r="E678" s="26">
        <v>3.0</v>
      </c>
      <c r="F678" s="26">
        <v>1293.0</v>
      </c>
    </row>
    <row r="679" ht="14.25" customHeight="1">
      <c r="A679" s="25">
        <v>44105.0</v>
      </c>
      <c r="B679" s="26" t="s">
        <v>381</v>
      </c>
      <c r="C679" s="26">
        <v>0.0</v>
      </c>
      <c r="D679" s="26">
        <v>412.0</v>
      </c>
      <c r="E679" s="26">
        <v>0.0</v>
      </c>
      <c r="F679" s="26">
        <v>68.0</v>
      </c>
    </row>
    <row r="680" ht="14.25" customHeight="1">
      <c r="A680" s="25">
        <v>44105.0</v>
      </c>
      <c r="B680" s="26" t="s">
        <v>382</v>
      </c>
      <c r="C680" s="26">
        <v>56.0</v>
      </c>
      <c r="D680" s="26">
        <v>8339.0</v>
      </c>
      <c r="E680" s="26">
        <v>5.0</v>
      </c>
      <c r="F680" s="26">
        <v>786.0</v>
      </c>
    </row>
    <row r="681" ht="14.25" customHeight="1">
      <c r="A681" s="25">
        <v>44105.0</v>
      </c>
      <c r="B681" s="26" t="s">
        <v>383</v>
      </c>
      <c r="C681" s="26">
        <v>22.0</v>
      </c>
      <c r="D681" s="26">
        <v>1273.0</v>
      </c>
      <c r="E681" s="26">
        <v>1.0</v>
      </c>
      <c r="F681" s="26">
        <v>145.0</v>
      </c>
    </row>
    <row r="682" ht="14.25" customHeight="1">
      <c r="A682" s="25">
        <v>44105.0</v>
      </c>
      <c r="B682" s="26" t="s">
        <v>384</v>
      </c>
      <c r="C682" s="26">
        <v>155.0</v>
      </c>
      <c r="D682" s="26">
        <v>27779.0</v>
      </c>
      <c r="E682" s="26">
        <v>2.0</v>
      </c>
      <c r="F682" s="26">
        <v>2156.0</v>
      </c>
    </row>
    <row r="683" ht="14.25" customHeight="1">
      <c r="A683" s="25">
        <v>44105.0</v>
      </c>
      <c r="B683" s="26" t="s">
        <v>385</v>
      </c>
      <c r="C683" s="26">
        <v>11.0</v>
      </c>
      <c r="D683" s="26">
        <v>115.0</v>
      </c>
    </row>
    <row r="684" ht="14.25" customHeight="1">
      <c r="A684" s="25">
        <v>44105.0</v>
      </c>
      <c r="B684" s="26" t="s">
        <v>386</v>
      </c>
      <c r="C684" s="26">
        <v>46.0</v>
      </c>
      <c r="D684" s="26">
        <v>10384.0</v>
      </c>
      <c r="E684" s="26">
        <v>2.0</v>
      </c>
      <c r="F684" s="26">
        <v>1068.0</v>
      </c>
    </row>
    <row r="685" ht="14.25" customHeight="1">
      <c r="A685" s="25">
        <v>44105.0</v>
      </c>
      <c r="B685" s="26" t="s">
        <v>387</v>
      </c>
      <c r="C685" s="26">
        <v>30.0</v>
      </c>
      <c r="D685" s="26">
        <v>9807.0</v>
      </c>
      <c r="E685" s="26">
        <v>3.0</v>
      </c>
      <c r="F685" s="26">
        <v>773.0</v>
      </c>
    </row>
    <row r="686" ht="14.25" customHeight="1">
      <c r="A686" s="25">
        <v>44105.0</v>
      </c>
      <c r="B686" s="26" t="s">
        <v>388</v>
      </c>
      <c r="C686" s="26">
        <v>143.0</v>
      </c>
      <c r="D686" s="26">
        <v>24622.0</v>
      </c>
      <c r="E686" s="26">
        <v>5.0</v>
      </c>
      <c r="F686" s="26">
        <v>1142.0</v>
      </c>
    </row>
    <row r="687" ht="14.25" customHeight="1">
      <c r="A687" s="25">
        <v>44105.0</v>
      </c>
      <c r="B687" s="26" t="s">
        <v>389</v>
      </c>
      <c r="C687" s="26">
        <v>57.0</v>
      </c>
      <c r="D687" s="26">
        <v>14528.0</v>
      </c>
      <c r="E687" s="26">
        <v>2.0</v>
      </c>
      <c r="F687" s="26">
        <v>1117.0</v>
      </c>
    </row>
    <row r="688" ht="14.25" customHeight="1">
      <c r="A688" s="25">
        <v>44105.0</v>
      </c>
      <c r="B688" s="26" t="s">
        <v>374</v>
      </c>
      <c r="C688" s="26">
        <v>3.0</v>
      </c>
      <c r="D688" s="26">
        <v>306.0</v>
      </c>
      <c r="E688" s="26">
        <v>0.0</v>
      </c>
      <c r="F688" s="26">
        <v>5.0</v>
      </c>
    </row>
    <row r="689" ht="14.25" customHeight="1">
      <c r="A689" s="25">
        <v>44105.0</v>
      </c>
      <c r="B689" s="26" t="s">
        <v>390</v>
      </c>
      <c r="E689" s="26">
        <v>0.0</v>
      </c>
      <c r="F689" s="26">
        <v>1.0</v>
      </c>
    </row>
    <row r="690" ht="14.25" customHeight="1">
      <c r="A690" s="25">
        <v>44106.0</v>
      </c>
      <c r="B690" s="26" t="s">
        <v>376</v>
      </c>
      <c r="C690" s="26">
        <v>8.0</v>
      </c>
      <c r="D690" s="26">
        <v>1807.0</v>
      </c>
      <c r="E690" s="26">
        <v>0.0</v>
      </c>
      <c r="F690" s="26">
        <v>174.0</v>
      </c>
    </row>
    <row r="691" ht="14.25" customHeight="1">
      <c r="A691" s="25">
        <v>44106.0</v>
      </c>
      <c r="B691" s="26" t="s">
        <v>377</v>
      </c>
      <c r="C691" s="26">
        <v>2.0</v>
      </c>
      <c r="D691" s="26">
        <v>718.0</v>
      </c>
      <c r="E691" s="26">
        <v>0.0</v>
      </c>
      <c r="F691" s="26">
        <v>50.0</v>
      </c>
    </row>
    <row r="692" ht="14.25" customHeight="1">
      <c r="A692" s="25">
        <v>44106.0</v>
      </c>
      <c r="B692" s="26" t="s">
        <v>378</v>
      </c>
      <c r="C692" s="26">
        <v>65.0</v>
      </c>
      <c r="D692" s="26">
        <v>10226.0</v>
      </c>
      <c r="E692" s="26">
        <v>0.0</v>
      </c>
      <c r="F692" s="26">
        <v>702.0</v>
      </c>
    </row>
    <row r="693" ht="14.25" customHeight="1">
      <c r="A693" s="25">
        <v>44106.0</v>
      </c>
      <c r="B693" s="26" t="s">
        <v>379</v>
      </c>
      <c r="C693" s="26">
        <v>2.0</v>
      </c>
      <c r="D693" s="26">
        <v>66.0</v>
      </c>
    </row>
    <row r="694" ht="14.25" customHeight="1">
      <c r="A694" s="25">
        <v>44106.0</v>
      </c>
      <c r="B694" s="26" t="s">
        <v>380</v>
      </c>
      <c r="C694" s="26">
        <v>101.0</v>
      </c>
      <c r="D694" s="26">
        <v>20257.0</v>
      </c>
      <c r="E694" s="26">
        <v>1.0</v>
      </c>
      <c r="F694" s="26">
        <v>1294.0</v>
      </c>
    </row>
    <row r="695" ht="14.25" customHeight="1">
      <c r="A695" s="25">
        <v>44106.0</v>
      </c>
      <c r="B695" s="26" t="s">
        <v>381</v>
      </c>
      <c r="C695" s="26">
        <v>1.0</v>
      </c>
      <c r="D695" s="26">
        <v>413.0</v>
      </c>
      <c r="E695" s="26">
        <v>0.0</v>
      </c>
      <c r="F695" s="26">
        <v>68.0</v>
      </c>
    </row>
    <row r="696" ht="14.25" customHeight="1">
      <c r="A696" s="25">
        <v>44106.0</v>
      </c>
      <c r="B696" s="26" t="s">
        <v>382</v>
      </c>
      <c r="C696" s="26">
        <v>64.0</v>
      </c>
      <c r="D696" s="26">
        <v>8403.0</v>
      </c>
      <c r="E696" s="26">
        <v>1.0</v>
      </c>
      <c r="F696" s="26">
        <v>787.0</v>
      </c>
    </row>
    <row r="697" ht="14.25" customHeight="1">
      <c r="A697" s="25">
        <v>44106.0</v>
      </c>
      <c r="B697" s="26" t="s">
        <v>383</v>
      </c>
      <c r="C697" s="26">
        <v>25.0</v>
      </c>
      <c r="D697" s="26">
        <v>1298.0</v>
      </c>
      <c r="E697" s="26">
        <v>2.0</v>
      </c>
      <c r="F697" s="26">
        <v>147.0</v>
      </c>
    </row>
    <row r="698" ht="14.25" customHeight="1">
      <c r="A698" s="25">
        <v>44106.0</v>
      </c>
      <c r="B698" s="26" t="s">
        <v>384</v>
      </c>
      <c r="C698" s="26">
        <v>182.0</v>
      </c>
      <c r="D698" s="26">
        <v>27961.0</v>
      </c>
      <c r="E698" s="26">
        <v>4.0</v>
      </c>
      <c r="F698" s="26">
        <v>2160.0</v>
      </c>
    </row>
    <row r="699" ht="14.25" customHeight="1">
      <c r="A699" s="25">
        <v>44106.0</v>
      </c>
      <c r="B699" s="26" t="s">
        <v>385</v>
      </c>
      <c r="C699" s="26">
        <v>4.0</v>
      </c>
      <c r="D699" s="26">
        <v>119.0</v>
      </c>
    </row>
    <row r="700" ht="14.25" customHeight="1">
      <c r="A700" s="25">
        <v>44106.0</v>
      </c>
      <c r="B700" s="26" t="s">
        <v>386</v>
      </c>
      <c r="C700" s="26">
        <v>46.0</v>
      </c>
      <c r="D700" s="26">
        <v>10430.0</v>
      </c>
      <c r="E700" s="26">
        <v>0.0</v>
      </c>
      <c r="F700" s="26">
        <v>1068.0</v>
      </c>
    </row>
    <row r="701" ht="14.25" customHeight="1">
      <c r="A701" s="25">
        <v>44106.0</v>
      </c>
      <c r="B701" s="26" t="s">
        <v>387</v>
      </c>
      <c r="C701" s="26">
        <v>45.0</v>
      </c>
      <c r="D701" s="26">
        <v>9852.0</v>
      </c>
      <c r="E701" s="26">
        <v>0.0</v>
      </c>
      <c r="F701" s="26">
        <v>773.0</v>
      </c>
    </row>
    <row r="702" ht="14.25" customHeight="1">
      <c r="A702" s="25">
        <v>44106.0</v>
      </c>
      <c r="B702" s="26" t="s">
        <v>388</v>
      </c>
      <c r="C702" s="26">
        <v>142.0</v>
      </c>
      <c r="D702" s="26">
        <v>24764.0</v>
      </c>
      <c r="E702" s="26">
        <v>0.0</v>
      </c>
      <c r="F702" s="26">
        <v>1142.0</v>
      </c>
    </row>
    <row r="703" ht="14.25" customHeight="1">
      <c r="A703" s="25">
        <v>44106.0</v>
      </c>
      <c r="B703" s="26" t="s">
        <v>389</v>
      </c>
      <c r="C703" s="26">
        <v>70.0</v>
      </c>
      <c r="D703" s="26">
        <v>14598.0</v>
      </c>
      <c r="E703" s="26">
        <v>2.0</v>
      </c>
      <c r="F703" s="26">
        <v>1119.0</v>
      </c>
    </row>
    <row r="704" ht="14.25" customHeight="1">
      <c r="A704" s="25">
        <v>44106.0</v>
      </c>
      <c r="B704" s="26" t="s">
        <v>374</v>
      </c>
      <c r="C704" s="26">
        <v>0.0</v>
      </c>
      <c r="D704" s="26">
        <v>302.0</v>
      </c>
      <c r="E704" s="26">
        <v>0.0</v>
      </c>
      <c r="F704" s="26">
        <v>5.0</v>
      </c>
    </row>
    <row r="705" ht="14.25" customHeight="1">
      <c r="A705" s="25">
        <v>44106.0</v>
      </c>
      <c r="B705" s="26" t="s">
        <v>390</v>
      </c>
      <c r="E705" s="26">
        <v>0.0</v>
      </c>
      <c r="F705" s="26">
        <v>1.0</v>
      </c>
    </row>
    <row r="706" ht="14.25" customHeight="1">
      <c r="A706" s="25">
        <v>44107.0</v>
      </c>
      <c r="B706" s="26" t="s">
        <v>376</v>
      </c>
      <c r="C706" s="26">
        <v>11.0</v>
      </c>
      <c r="D706" s="26">
        <v>1818.0</v>
      </c>
      <c r="E706" s="26">
        <v>0.0</v>
      </c>
      <c r="F706" s="26">
        <v>174.0</v>
      </c>
    </row>
    <row r="707" ht="14.25" customHeight="1">
      <c r="A707" s="25">
        <v>44107.0</v>
      </c>
      <c r="B707" s="26" t="s">
        <v>377</v>
      </c>
      <c r="C707" s="26">
        <v>0.0</v>
      </c>
      <c r="D707" s="26">
        <v>718.0</v>
      </c>
      <c r="E707" s="26">
        <v>0.0</v>
      </c>
      <c r="F707" s="26">
        <v>50.0</v>
      </c>
    </row>
    <row r="708" ht="14.25" customHeight="1">
      <c r="A708" s="25">
        <v>44107.0</v>
      </c>
      <c r="B708" s="26" t="s">
        <v>378</v>
      </c>
      <c r="C708" s="26">
        <v>43.0</v>
      </c>
      <c r="D708" s="26">
        <v>10269.0</v>
      </c>
      <c r="E708" s="26">
        <v>0.0</v>
      </c>
      <c r="F708" s="26">
        <v>702.0</v>
      </c>
    </row>
    <row r="709" ht="14.25" customHeight="1">
      <c r="A709" s="25">
        <v>44107.0</v>
      </c>
      <c r="B709" s="26" t="s">
        <v>379</v>
      </c>
      <c r="C709" s="26">
        <v>0.0</v>
      </c>
      <c r="D709" s="26">
        <v>66.0</v>
      </c>
    </row>
    <row r="710" ht="14.25" customHeight="1">
      <c r="A710" s="25">
        <v>44107.0</v>
      </c>
      <c r="B710" s="26" t="s">
        <v>380</v>
      </c>
      <c r="C710" s="26">
        <v>113.0</v>
      </c>
      <c r="D710" s="26">
        <v>20370.0</v>
      </c>
      <c r="E710" s="26">
        <v>1.0</v>
      </c>
      <c r="F710" s="26">
        <v>1295.0</v>
      </c>
    </row>
    <row r="711" ht="14.25" customHeight="1">
      <c r="A711" s="25">
        <v>44107.0</v>
      </c>
      <c r="B711" s="26" t="s">
        <v>381</v>
      </c>
      <c r="C711" s="26">
        <v>2.0</v>
      </c>
      <c r="D711" s="26">
        <v>415.0</v>
      </c>
      <c r="E711" s="26">
        <v>0.0</v>
      </c>
      <c r="F711" s="26">
        <v>68.0</v>
      </c>
    </row>
    <row r="712" ht="14.25" customHeight="1">
      <c r="A712" s="25">
        <v>44107.0</v>
      </c>
      <c r="B712" s="26" t="s">
        <v>382</v>
      </c>
      <c r="C712" s="26">
        <v>32.0</v>
      </c>
      <c r="D712" s="26">
        <v>8435.0</v>
      </c>
      <c r="E712" s="26">
        <v>2.0</v>
      </c>
      <c r="F712" s="26">
        <v>789.0</v>
      </c>
    </row>
    <row r="713" ht="14.25" customHeight="1">
      <c r="A713" s="25">
        <v>44107.0</v>
      </c>
      <c r="B713" s="26" t="s">
        <v>383</v>
      </c>
      <c r="C713" s="26">
        <v>18.0</v>
      </c>
      <c r="D713" s="26">
        <v>1316.0</v>
      </c>
      <c r="E713" s="26">
        <v>1.0</v>
      </c>
      <c r="F713" s="26">
        <v>148.0</v>
      </c>
    </row>
    <row r="714" ht="14.25" customHeight="1">
      <c r="A714" s="25">
        <v>44107.0</v>
      </c>
      <c r="B714" s="26" t="s">
        <v>384</v>
      </c>
      <c r="C714" s="26">
        <v>140.0</v>
      </c>
      <c r="D714" s="26">
        <v>28101.0</v>
      </c>
      <c r="E714" s="26">
        <v>6.0</v>
      </c>
      <c r="F714" s="26">
        <v>2166.0</v>
      </c>
    </row>
    <row r="715" ht="14.25" customHeight="1">
      <c r="A715" s="25">
        <v>44107.0</v>
      </c>
      <c r="B715" s="26" t="s">
        <v>385</v>
      </c>
      <c r="C715" s="26">
        <v>5.0</v>
      </c>
      <c r="D715" s="26">
        <v>124.0</v>
      </c>
    </row>
    <row r="716" ht="14.25" customHeight="1">
      <c r="A716" s="25">
        <v>44107.0</v>
      </c>
      <c r="B716" s="26" t="s">
        <v>386</v>
      </c>
      <c r="C716" s="26">
        <v>51.0</v>
      </c>
      <c r="D716" s="26">
        <v>10481.0</v>
      </c>
      <c r="E716" s="26">
        <v>3.0</v>
      </c>
      <c r="F716" s="26">
        <v>1071.0</v>
      </c>
    </row>
    <row r="717" ht="14.25" customHeight="1">
      <c r="A717" s="25">
        <v>44107.0</v>
      </c>
      <c r="B717" s="26" t="s">
        <v>387</v>
      </c>
      <c r="C717" s="26">
        <v>52.0</v>
      </c>
      <c r="D717" s="26">
        <v>9904.0</v>
      </c>
      <c r="E717" s="26">
        <v>3.0</v>
      </c>
      <c r="F717" s="26">
        <v>776.0</v>
      </c>
    </row>
    <row r="718" ht="14.25" customHeight="1">
      <c r="A718" s="25">
        <v>44107.0</v>
      </c>
      <c r="B718" s="26" t="s">
        <v>388</v>
      </c>
      <c r="C718" s="26">
        <v>107.0</v>
      </c>
      <c r="D718" s="26">
        <v>24871.0</v>
      </c>
      <c r="E718" s="26">
        <v>0.0</v>
      </c>
      <c r="F718" s="26">
        <v>1142.0</v>
      </c>
    </row>
    <row r="719" ht="14.25" customHeight="1">
      <c r="A719" s="25">
        <v>44107.0</v>
      </c>
      <c r="B719" s="26" t="s">
        <v>389</v>
      </c>
      <c r="C719" s="26">
        <v>39.0</v>
      </c>
      <c r="D719" s="26">
        <v>14637.0</v>
      </c>
      <c r="E719" s="26">
        <v>1.0</v>
      </c>
      <c r="F719" s="26">
        <v>1120.0</v>
      </c>
    </row>
    <row r="720" ht="14.25" customHeight="1">
      <c r="A720" s="25">
        <v>44107.0</v>
      </c>
      <c r="B720" s="26" t="s">
        <v>374</v>
      </c>
      <c r="C720" s="26">
        <v>0.0</v>
      </c>
      <c r="D720" s="26">
        <v>289.0</v>
      </c>
      <c r="E720" s="26">
        <v>0.0</v>
      </c>
      <c r="F720" s="26">
        <v>5.0</v>
      </c>
    </row>
    <row r="721" ht="14.25" customHeight="1">
      <c r="A721" s="25">
        <v>44107.0</v>
      </c>
      <c r="B721" s="26" t="s">
        <v>390</v>
      </c>
      <c r="E721" s="26">
        <v>0.0</v>
      </c>
      <c r="F721" s="26">
        <v>1.0</v>
      </c>
    </row>
    <row r="722" ht="14.25" customHeight="1">
      <c r="A722" s="25">
        <v>44108.0</v>
      </c>
      <c r="B722" s="26" t="s">
        <v>376</v>
      </c>
      <c r="C722" s="26">
        <v>6.0</v>
      </c>
      <c r="D722" s="26">
        <v>1824.0</v>
      </c>
      <c r="E722" s="26">
        <v>0.0</v>
      </c>
      <c r="F722" s="26">
        <v>174.0</v>
      </c>
    </row>
    <row r="723" ht="14.25" customHeight="1">
      <c r="A723" s="25">
        <v>44108.0</v>
      </c>
      <c r="B723" s="26" t="s">
        <v>377</v>
      </c>
      <c r="C723" s="26">
        <v>5.0</v>
      </c>
      <c r="D723" s="26">
        <v>723.0</v>
      </c>
      <c r="E723" s="26">
        <v>0.0</v>
      </c>
      <c r="F723" s="26">
        <v>50.0</v>
      </c>
    </row>
    <row r="724" ht="14.25" customHeight="1">
      <c r="A724" s="25">
        <v>44108.0</v>
      </c>
      <c r="B724" s="26" t="s">
        <v>378</v>
      </c>
      <c r="C724" s="26">
        <v>42.0</v>
      </c>
      <c r="D724" s="26">
        <v>10311.0</v>
      </c>
      <c r="E724" s="26">
        <v>1.0</v>
      </c>
      <c r="F724" s="26">
        <v>703.0</v>
      </c>
    </row>
    <row r="725" ht="14.25" customHeight="1">
      <c r="A725" s="25">
        <v>44108.0</v>
      </c>
      <c r="B725" s="26" t="s">
        <v>379</v>
      </c>
      <c r="C725" s="26">
        <v>1.0</v>
      </c>
      <c r="D725" s="26">
        <v>67.0</v>
      </c>
    </row>
    <row r="726" ht="14.25" customHeight="1">
      <c r="A726" s="25">
        <v>44108.0</v>
      </c>
      <c r="B726" s="26" t="s">
        <v>380</v>
      </c>
      <c r="C726" s="26">
        <v>95.0</v>
      </c>
      <c r="D726" s="26">
        <v>20465.0</v>
      </c>
      <c r="E726" s="26">
        <v>1.0</v>
      </c>
      <c r="F726" s="26">
        <v>1296.0</v>
      </c>
    </row>
    <row r="727" ht="14.25" customHeight="1">
      <c r="A727" s="25">
        <v>44108.0</v>
      </c>
      <c r="B727" s="26" t="s">
        <v>381</v>
      </c>
      <c r="C727" s="26">
        <v>6.0</v>
      </c>
      <c r="D727" s="26">
        <v>421.0</v>
      </c>
      <c r="E727" s="26">
        <v>0.0</v>
      </c>
      <c r="F727" s="26">
        <v>68.0</v>
      </c>
    </row>
    <row r="728" ht="14.25" customHeight="1">
      <c r="A728" s="25">
        <v>44108.0</v>
      </c>
      <c r="B728" s="26" t="s">
        <v>382</v>
      </c>
      <c r="C728" s="26">
        <v>58.0</v>
      </c>
      <c r="D728" s="26">
        <v>8493.0</v>
      </c>
      <c r="E728" s="26">
        <v>0.0</v>
      </c>
      <c r="F728" s="26">
        <v>789.0</v>
      </c>
    </row>
    <row r="729" ht="14.25" customHeight="1">
      <c r="A729" s="25">
        <v>44108.0</v>
      </c>
      <c r="B729" s="26" t="s">
        <v>383</v>
      </c>
      <c r="C729" s="26">
        <v>8.0</v>
      </c>
      <c r="D729" s="26">
        <v>1324.0</v>
      </c>
      <c r="E729" s="26">
        <v>0.0</v>
      </c>
      <c r="F729" s="26">
        <v>148.0</v>
      </c>
    </row>
    <row r="730" ht="14.25" customHeight="1">
      <c r="A730" s="25">
        <v>44108.0</v>
      </c>
      <c r="B730" s="26" t="s">
        <v>384</v>
      </c>
      <c r="C730" s="26">
        <v>142.0</v>
      </c>
      <c r="D730" s="26">
        <v>28243.0</v>
      </c>
      <c r="E730" s="26">
        <v>0.0</v>
      </c>
      <c r="F730" s="26">
        <v>2166.0</v>
      </c>
    </row>
    <row r="731" ht="14.25" customHeight="1">
      <c r="A731" s="25">
        <v>44108.0</v>
      </c>
      <c r="B731" s="26" t="s">
        <v>385</v>
      </c>
      <c r="C731" s="26">
        <v>0.0</v>
      </c>
      <c r="D731" s="26">
        <v>124.0</v>
      </c>
    </row>
    <row r="732" ht="14.25" customHeight="1">
      <c r="A732" s="25">
        <v>44108.0</v>
      </c>
      <c r="B732" s="26" t="s">
        <v>386</v>
      </c>
      <c r="C732" s="26">
        <v>52.0</v>
      </c>
      <c r="D732" s="26">
        <v>10533.0</v>
      </c>
      <c r="E732" s="26">
        <v>0.0</v>
      </c>
      <c r="F732" s="26">
        <v>1071.0</v>
      </c>
    </row>
    <row r="733" ht="14.25" customHeight="1">
      <c r="A733" s="25">
        <v>44108.0</v>
      </c>
      <c r="B733" s="26" t="s">
        <v>387</v>
      </c>
      <c r="C733" s="26">
        <v>32.0</v>
      </c>
      <c r="D733" s="26">
        <v>9936.0</v>
      </c>
      <c r="E733" s="26">
        <v>1.0</v>
      </c>
      <c r="F733" s="26">
        <v>777.0</v>
      </c>
    </row>
    <row r="734" ht="14.25" customHeight="1">
      <c r="A734" s="25">
        <v>44108.0</v>
      </c>
      <c r="B734" s="26" t="s">
        <v>388</v>
      </c>
      <c r="C734" s="26">
        <v>116.0</v>
      </c>
      <c r="D734" s="26">
        <v>24987.0</v>
      </c>
      <c r="E734" s="26">
        <v>0.0</v>
      </c>
      <c r="F734" s="26">
        <v>1142.0</v>
      </c>
    </row>
    <row r="735" ht="14.25" customHeight="1">
      <c r="A735" s="25">
        <v>44108.0</v>
      </c>
      <c r="B735" s="26" t="s">
        <v>389</v>
      </c>
      <c r="C735" s="26">
        <v>51.0</v>
      </c>
      <c r="D735" s="26">
        <v>14688.0</v>
      </c>
      <c r="E735" s="26">
        <v>0.0</v>
      </c>
      <c r="F735" s="26">
        <v>1120.0</v>
      </c>
    </row>
    <row r="736" ht="14.25" customHeight="1">
      <c r="A736" s="25">
        <v>44108.0</v>
      </c>
      <c r="B736" s="26" t="s">
        <v>374</v>
      </c>
      <c r="C736" s="26">
        <v>12.0</v>
      </c>
      <c r="D736" s="26">
        <v>301.0</v>
      </c>
      <c r="E736" s="26">
        <v>0.0</v>
      </c>
      <c r="F736" s="26">
        <v>5.0</v>
      </c>
    </row>
    <row r="737" ht="14.25" customHeight="1">
      <c r="A737" s="25">
        <v>44108.0</v>
      </c>
      <c r="B737" s="26" t="s">
        <v>390</v>
      </c>
      <c r="E737" s="26">
        <v>0.0</v>
      </c>
      <c r="F737" s="26">
        <v>1.0</v>
      </c>
    </row>
    <row r="738" ht="14.25" customHeight="1">
      <c r="A738" s="25">
        <v>44109.0</v>
      </c>
      <c r="B738" s="26" t="s">
        <v>376</v>
      </c>
      <c r="C738" s="26">
        <v>3.0</v>
      </c>
      <c r="D738" s="26">
        <v>1827.0</v>
      </c>
      <c r="E738" s="26">
        <v>0.0</v>
      </c>
      <c r="F738" s="26">
        <v>174.0</v>
      </c>
    </row>
    <row r="739" ht="14.25" customHeight="1">
      <c r="A739" s="25">
        <v>44109.0</v>
      </c>
      <c r="B739" s="26" t="s">
        <v>377</v>
      </c>
      <c r="C739" s="26">
        <v>2.0</v>
      </c>
      <c r="D739" s="26">
        <v>725.0</v>
      </c>
      <c r="E739" s="26">
        <v>1.0</v>
      </c>
      <c r="F739" s="26">
        <v>51.0</v>
      </c>
    </row>
    <row r="740" ht="14.25" customHeight="1">
      <c r="A740" s="25">
        <v>44109.0</v>
      </c>
      <c r="B740" s="26" t="s">
        <v>378</v>
      </c>
      <c r="C740" s="26">
        <v>29.0</v>
      </c>
      <c r="D740" s="26">
        <v>10340.0</v>
      </c>
      <c r="E740" s="26">
        <v>3.0</v>
      </c>
      <c r="F740" s="26">
        <v>706.0</v>
      </c>
    </row>
    <row r="741" ht="14.25" customHeight="1">
      <c r="A741" s="25">
        <v>44109.0</v>
      </c>
      <c r="B741" s="26" t="s">
        <v>379</v>
      </c>
      <c r="C741" s="26">
        <v>0.0</v>
      </c>
      <c r="D741" s="26">
        <v>67.0</v>
      </c>
    </row>
    <row r="742" ht="14.25" customHeight="1">
      <c r="A742" s="25">
        <v>44109.0</v>
      </c>
      <c r="B742" s="26" t="s">
        <v>380</v>
      </c>
      <c r="C742" s="26">
        <v>152.0</v>
      </c>
      <c r="D742" s="26">
        <v>20617.0</v>
      </c>
      <c r="E742" s="26">
        <v>4.0</v>
      </c>
      <c r="F742" s="26">
        <v>1300.0</v>
      </c>
    </row>
    <row r="743" ht="14.25" customHeight="1">
      <c r="A743" s="25">
        <v>44109.0</v>
      </c>
      <c r="B743" s="26" t="s">
        <v>381</v>
      </c>
      <c r="C743" s="26">
        <v>0.0</v>
      </c>
      <c r="D743" s="26">
        <v>421.0</v>
      </c>
      <c r="E743" s="26">
        <v>1.0</v>
      </c>
      <c r="F743" s="26">
        <v>69.0</v>
      </c>
    </row>
    <row r="744" ht="14.25" customHeight="1">
      <c r="A744" s="25">
        <v>44109.0</v>
      </c>
      <c r="B744" s="26" t="s">
        <v>382</v>
      </c>
      <c r="C744" s="26">
        <v>40.0</v>
      </c>
      <c r="D744" s="26">
        <v>8533.0</v>
      </c>
      <c r="E744" s="26">
        <v>1.0</v>
      </c>
      <c r="F744" s="26">
        <v>790.0</v>
      </c>
    </row>
    <row r="745" ht="14.25" customHeight="1">
      <c r="A745" s="25">
        <v>44109.0</v>
      </c>
      <c r="B745" s="26" t="s">
        <v>383</v>
      </c>
      <c r="C745" s="26">
        <v>3.0</v>
      </c>
      <c r="D745" s="26">
        <v>1327.0</v>
      </c>
      <c r="E745" s="26">
        <v>0.0</v>
      </c>
      <c r="F745" s="26">
        <v>148.0</v>
      </c>
    </row>
    <row r="746" ht="14.25" customHeight="1">
      <c r="A746" s="25">
        <v>44109.0</v>
      </c>
      <c r="B746" s="26" t="s">
        <v>384</v>
      </c>
      <c r="C746" s="26">
        <v>65.0</v>
      </c>
      <c r="D746" s="26">
        <v>28308.0</v>
      </c>
      <c r="E746" s="26">
        <v>6.0</v>
      </c>
      <c r="F746" s="26">
        <v>2172.0</v>
      </c>
    </row>
    <row r="747" ht="14.25" customHeight="1">
      <c r="A747" s="25">
        <v>44109.0</v>
      </c>
      <c r="B747" s="26" t="s">
        <v>385</v>
      </c>
      <c r="C747" s="26">
        <v>0.0</v>
      </c>
      <c r="D747" s="26">
        <v>124.0</v>
      </c>
    </row>
    <row r="748" ht="14.25" customHeight="1">
      <c r="A748" s="25">
        <v>44109.0</v>
      </c>
      <c r="B748" s="26" t="s">
        <v>386</v>
      </c>
      <c r="C748" s="26">
        <v>25.0</v>
      </c>
      <c r="D748" s="26">
        <v>10558.0</v>
      </c>
      <c r="E748" s="26">
        <v>2.0</v>
      </c>
      <c r="F748" s="26">
        <v>1073.0</v>
      </c>
    </row>
    <row r="749" ht="14.25" customHeight="1">
      <c r="A749" s="25">
        <v>44109.0</v>
      </c>
      <c r="B749" s="26" t="s">
        <v>387</v>
      </c>
      <c r="C749" s="26">
        <v>23.0</v>
      </c>
      <c r="D749" s="26">
        <v>9959.0</v>
      </c>
      <c r="E749" s="26">
        <v>0.0</v>
      </c>
      <c r="F749" s="26">
        <v>777.0</v>
      </c>
    </row>
    <row r="750" ht="14.25" customHeight="1">
      <c r="A750" s="25">
        <v>44109.0</v>
      </c>
      <c r="B750" s="26" t="s">
        <v>388</v>
      </c>
      <c r="C750" s="26">
        <v>65.0</v>
      </c>
      <c r="D750" s="26">
        <v>25052.0</v>
      </c>
      <c r="E750" s="26">
        <v>0.0</v>
      </c>
      <c r="F750" s="26">
        <v>1142.0</v>
      </c>
    </row>
    <row r="751" ht="14.25" customHeight="1">
      <c r="A751" s="25">
        <v>44109.0</v>
      </c>
      <c r="B751" s="26" t="s">
        <v>389</v>
      </c>
      <c r="C751" s="26">
        <v>52.0</v>
      </c>
      <c r="D751" s="26">
        <v>14740.0</v>
      </c>
      <c r="E751" s="26">
        <v>2.0</v>
      </c>
      <c r="F751" s="26">
        <v>1122.0</v>
      </c>
    </row>
    <row r="752" ht="14.25" customHeight="1">
      <c r="A752" s="25">
        <v>44109.0</v>
      </c>
      <c r="B752" s="26" t="s">
        <v>374</v>
      </c>
      <c r="C752" s="26">
        <v>6.0</v>
      </c>
      <c r="D752" s="26">
        <v>307.0</v>
      </c>
      <c r="E752" s="26">
        <v>0.0</v>
      </c>
      <c r="F752" s="26">
        <v>5.0</v>
      </c>
    </row>
    <row r="753" ht="14.25" customHeight="1">
      <c r="A753" s="25">
        <v>44109.0</v>
      </c>
      <c r="B753" s="26" t="s">
        <v>390</v>
      </c>
      <c r="E753" s="26">
        <v>0.0</v>
      </c>
      <c r="F753" s="26">
        <v>1.0</v>
      </c>
    </row>
    <row r="754" ht="14.25" customHeight="1">
      <c r="A754" s="25">
        <v>44110.0</v>
      </c>
      <c r="B754" s="26" t="s">
        <v>376</v>
      </c>
      <c r="C754" s="26">
        <v>5.0</v>
      </c>
      <c r="D754" s="26">
        <v>1832.0</v>
      </c>
      <c r="E754" s="26">
        <v>0.0</v>
      </c>
      <c r="F754" s="26">
        <v>174.0</v>
      </c>
    </row>
    <row r="755" ht="14.25" customHeight="1">
      <c r="A755" s="25">
        <v>44110.0</v>
      </c>
      <c r="B755" s="26" t="s">
        <v>377</v>
      </c>
      <c r="C755" s="26">
        <v>0.0</v>
      </c>
      <c r="D755" s="26">
        <v>725.0</v>
      </c>
      <c r="E755" s="26">
        <v>0.0</v>
      </c>
      <c r="F755" s="26">
        <v>51.0</v>
      </c>
    </row>
    <row r="756" ht="14.25" customHeight="1">
      <c r="A756" s="25">
        <v>44110.0</v>
      </c>
      <c r="B756" s="26" t="s">
        <v>378</v>
      </c>
      <c r="C756" s="26">
        <v>46.0</v>
      </c>
      <c r="D756" s="26">
        <v>10386.0</v>
      </c>
      <c r="E756" s="26">
        <v>3.0</v>
      </c>
      <c r="F756" s="26">
        <v>709.0</v>
      </c>
    </row>
    <row r="757" ht="14.25" customHeight="1">
      <c r="A757" s="25">
        <v>44110.0</v>
      </c>
      <c r="B757" s="26" t="s">
        <v>379</v>
      </c>
      <c r="C757" s="26">
        <v>0.0</v>
      </c>
      <c r="D757" s="26">
        <v>67.0</v>
      </c>
    </row>
    <row r="758" ht="14.25" customHeight="1">
      <c r="A758" s="25">
        <v>44110.0</v>
      </c>
      <c r="B758" s="26" t="s">
        <v>380</v>
      </c>
      <c r="C758" s="26">
        <v>55.0</v>
      </c>
      <c r="D758" s="26">
        <v>20672.0</v>
      </c>
      <c r="E758" s="26">
        <v>0.0</v>
      </c>
      <c r="F758" s="26">
        <v>1300.0</v>
      </c>
    </row>
    <row r="759" ht="14.25" customHeight="1">
      <c r="A759" s="25">
        <v>44110.0</v>
      </c>
      <c r="B759" s="26" t="s">
        <v>381</v>
      </c>
      <c r="C759" s="26">
        <v>0.0</v>
      </c>
      <c r="D759" s="26">
        <v>420.0</v>
      </c>
      <c r="E759" s="26">
        <v>0.0</v>
      </c>
      <c r="F759" s="26">
        <v>69.0</v>
      </c>
    </row>
    <row r="760" ht="14.25" customHeight="1">
      <c r="A760" s="25">
        <v>44110.0</v>
      </c>
      <c r="B760" s="26" t="s">
        <v>382</v>
      </c>
      <c r="C760" s="26">
        <v>41.0</v>
      </c>
      <c r="D760" s="26">
        <v>8574.0</v>
      </c>
      <c r="E760" s="26">
        <v>1.0</v>
      </c>
      <c r="F760" s="26">
        <v>791.0</v>
      </c>
    </row>
    <row r="761" ht="14.25" customHeight="1">
      <c r="A761" s="25">
        <v>44110.0</v>
      </c>
      <c r="B761" s="26" t="s">
        <v>383</v>
      </c>
      <c r="C761" s="26">
        <v>6.0</v>
      </c>
      <c r="D761" s="26">
        <v>1333.0</v>
      </c>
      <c r="E761" s="26">
        <v>0.0</v>
      </c>
      <c r="F761" s="26">
        <v>148.0</v>
      </c>
    </row>
    <row r="762" ht="14.25" customHeight="1">
      <c r="A762" s="25">
        <v>44110.0</v>
      </c>
      <c r="B762" s="26" t="s">
        <v>384</v>
      </c>
      <c r="C762" s="26">
        <v>84.0</v>
      </c>
      <c r="D762" s="26">
        <v>28392.0</v>
      </c>
      <c r="E762" s="26">
        <v>0.0</v>
      </c>
      <c r="F762" s="26">
        <v>2172.0</v>
      </c>
    </row>
    <row r="763" ht="14.25" customHeight="1">
      <c r="A763" s="25">
        <v>44110.0</v>
      </c>
      <c r="B763" s="26" t="s">
        <v>385</v>
      </c>
      <c r="C763" s="26">
        <v>0.0</v>
      </c>
      <c r="D763" s="26">
        <v>124.0</v>
      </c>
    </row>
    <row r="764" ht="14.25" customHeight="1">
      <c r="A764" s="25">
        <v>44110.0</v>
      </c>
      <c r="B764" s="26" t="s">
        <v>386</v>
      </c>
      <c r="C764" s="26">
        <v>50.0</v>
      </c>
      <c r="D764" s="26">
        <v>10608.0</v>
      </c>
      <c r="E764" s="26">
        <v>1.0</v>
      </c>
      <c r="F764" s="26">
        <v>1074.0</v>
      </c>
    </row>
    <row r="765" ht="14.25" customHeight="1">
      <c r="A765" s="25">
        <v>44110.0</v>
      </c>
      <c r="B765" s="26" t="s">
        <v>387</v>
      </c>
      <c r="C765" s="26">
        <v>48.0</v>
      </c>
      <c r="D765" s="26">
        <v>10007.0</v>
      </c>
      <c r="E765" s="26">
        <v>0.0</v>
      </c>
      <c r="F765" s="26">
        <v>777.0</v>
      </c>
    </row>
    <row r="766" ht="14.25" customHeight="1">
      <c r="A766" s="25">
        <v>44110.0</v>
      </c>
      <c r="B766" s="26" t="s">
        <v>388</v>
      </c>
      <c r="C766" s="26">
        <v>65.0</v>
      </c>
      <c r="D766" s="26">
        <v>25117.0</v>
      </c>
      <c r="E766" s="26">
        <v>0.0</v>
      </c>
      <c r="F766" s="26">
        <v>1142.0</v>
      </c>
    </row>
    <row r="767" ht="14.25" customHeight="1">
      <c r="A767" s="25">
        <v>44110.0</v>
      </c>
      <c r="B767" s="26" t="s">
        <v>389</v>
      </c>
      <c r="C767" s="26">
        <v>51.0</v>
      </c>
      <c r="D767" s="26">
        <v>14791.0</v>
      </c>
      <c r="E767" s="26">
        <v>2.0</v>
      </c>
      <c r="F767" s="26">
        <v>1124.0</v>
      </c>
    </row>
    <row r="768" ht="14.25" customHeight="1">
      <c r="A768" s="25">
        <v>44110.0</v>
      </c>
      <c r="B768" s="26" t="s">
        <v>374</v>
      </c>
      <c r="C768" s="26">
        <v>4.0</v>
      </c>
      <c r="D768" s="26">
        <v>311.0</v>
      </c>
      <c r="E768" s="26">
        <v>0.0</v>
      </c>
      <c r="F768" s="26">
        <v>5.0</v>
      </c>
    </row>
    <row r="769" ht="14.25" customHeight="1">
      <c r="A769" s="25">
        <v>44110.0</v>
      </c>
      <c r="B769" s="26" t="s">
        <v>390</v>
      </c>
      <c r="E769" s="26">
        <v>1.0</v>
      </c>
      <c r="F769" s="26">
        <v>2.0</v>
      </c>
    </row>
    <row r="770" ht="14.25" customHeight="1">
      <c r="A770" s="25">
        <v>44111.0</v>
      </c>
      <c r="B770" s="26" t="s">
        <v>376</v>
      </c>
      <c r="C770" s="26">
        <v>5.0</v>
      </c>
      <c r="D770" s="26">
        <v>1837.0</v>
      </c>
      <c r="E770" s="26">
        <v>1.0</v>
      </c>
      <c r="F770" s="26">
        <v>175.0</v>
      </c>
    </row>
    <row r="771" ht="14.25" customHeight="1">
      <c r="A771" s="25">
        <v>44111.0</v>
      </c>
      <c r="B771" s="26" t="s">
        <v>377</v>
      </c>
      <c r="C771" s="26">
        <v>1.0</v>
      </c>
      <c r="D771" s="26">
        <v>726.0</v>
      </c>
      <c r="E771" s="26">
        <v>0.0</v>
      </c>
      <c r="F771" s="26">
        <v>51.0</v>
      </c>
    </row>
    <row r="772" ht="14.25" customHeight="1">
      <c r="A772" s="25">
        <v>44111.0</v>
      </c>
      <c r="B772" s="26" t="s">
        <v>378</v>
      </c>
      <c r="C772" s="26">
        <v>37.0</v>
      </c>
      <c r="D772" s="26">
        <v>10423.0</v>
      </c>
      <c r="E772" s="26">
        <v>6.0</v>
      </c>
      <c r="F772" s="26">
        <v>715.0</v>
      </c>
    </row>
    <row r="773" ht="14.25" customHeight="1">
      <c r="A773" s="25">
        <v>44111.0</v>
      </c>
      <c r="B773" s="26" t="s">
        <v>379</v>
      </c>
      <c r="C773" s="26">
        <v>0.0</v>
      </c>
      <c r="D773" s="26">
        <v>67.0</v>
      </c>
    </row>
    <row r="774" ht="14.25" customHeight="1">
      <c r="A774" s="25">
        <v>44111.0</v>
      </c>
      <c r="B774" s="26" t="s">
        <v>380</v>
      </c>
      <c r="C774" s="26">
        <v>96.0</v>
      </c>
      <c r="D774" s="26">
        <v>20768.0</v>
      </c>
      <c r="E774" s="26">
        <v>3.0</v>
      </c>
      <c r="F774" s="26">
        <v>1303.0</v>
      </c>
    </row>
    <row r="775" ht="14.25" customHeight="1">
      <c r="A775" s="25">
        <v>44111.0</v>
      </c>
      <c r="B775" s="26" t="s">
        <v>381</v>
      </c>
      <c r="C775" s="26">
        <v>2.0</v>
      </c>
      <c r="D775" s="26">
        <v>422.0</v>
      </c>
      <c r="E775" s="26">
        <v>0.0</v>
      </c>
      <c r="F775" s="26">
        <v>69.0</v>
      </c>
    </row>
    <row r="776" ht="14.25" customHeight="1">
      <c r="A776" s="25">
        <v>44111.0</v>
      </c>
      <c r="B776" s="26" t="s">
        <v>382</v>
      </c>
      <c r="C776" s="26">
        <v>37.0</v>
      </c>
      <c r="D776" s="26">
        <v>8611.0</v>
      </c>
      <c r="E776" s="26">
        <v>0.0</v>
      </c>
      <c r="F776" s="26">
        <v>791.0</v>
      </c>
    </row>
    <row r="777" ht="14.25" customHeight="1">
      <c r="A777" s="25">
        <v>44111.0</v>
      </c>
      <c r="B777" s="26" t="s">
        <v>383</v>
      </c>
      <c r="C777" s="26">
        <v>8.0</v>
      </c>
      <c r="D777" s="26">
        <v>1341.0</v>
      </c>
      <c r="E777" s="26">
        <v>0.0</v>
      </c>
      <c r="F777" s="26">
        <v>148.0</v>
      </c>
    </row>
    <row r="778" ht="14.25" customHeight="1">
      <c r="A778" s="25">
        <v>44111.0</v>
      </c>
      <c r="B778" s="26" t="s">
        <v>384</v>
      </c>
      <c r="C778" s="26">
        <v>141.0</v>
      </c>
      <c r="D778" s="26">
        <v>28533.0</v>
      </c>
      <c r="E778" s="26">
        <v>3.0</v>
      </c>
      <c r="F778" s="26">
        <v>2175.0</v>
      </c>
    </row>
    <row r="779" ht="14.25" customHeight="1">
      <c r="A779" s="25">
        <v>44111.0</v>
      </c>
      <c r="B779" s="26" t="s">
        <v>385</v>
      </c>
      <c r="C779" s="26">
        <v>1.0</v>
      </c>
      <c r="D779" s="26">
        <v>125.0</v>
      </c>
    </row>
    <row r="780" ht="14.25" customHeight="1">
      <c r="A780" s="25">
        <v>44111.0</v>
      </c>
      <c r="B780" s="26" t="s">
        <v>386</v>
      </c>
      <c r="C780" s="26">
        <v>24.0</v>
      </c>
      <c r="D780" s="26">
        <v>10632.0</v>
      </c>
      <c r="E780" s="26">
        <v>3.0</v>
      </c>
      <c r="F780" s="26">
        <v>1077.0</v>
      </c>
    </row>
    <row r="781" ht="14.25" customHeight="1">
      <c r="A781" s="25">
        <v>44111.0</v>
      </c>
      <c r="B781" s="26" t="s">
        <v>387</v>
      </c>
      <c r="C781" s="26">
        <v>17.0</v>
      </c>
      <c r="D781" s="26">
        <v>10024.0</v>
      </c>
      <c r="E781" s="26">
        <v>1.0</v>
      </c>
      <c r="F781" s="26">
        <v>778.0</v>
      </c>
    </row>
    <row r="782" ht="14.25" customHeight="1">
      <c r="A782" s="25">
        <v>44111.0</v>
      </c>
      <c r="B782" s="26" t="s">
        <v>388</v>
      </c>
      <c r="C782" s="26">
        <v>83.0</v>
      </c>
      <c r="D782" s="26">
        <v>25200.0</v>
      </c>
      <c r="E782" s="26">
        <v>1.0</v>
      </c>
      <c r="F782" s="26">
        <v>1143.0</v>
      </c>
    </row>
    <row r="783" ht="14.25" customHeight="1">
      <c r="A783" s="25">
        <v>44111.0</v>
      </c>
      <c r="B783" s="26" t="s">
        <v>389</v>
      </c>
      <c r="C783" s="26">
        <v>73.0</v>
      </c>
      <c r="D783" s="26">
        <v>14864.0</v>
      </c>
      <c r="E783" s="26">
        <v>1.0</v>
      </c>
      <c r="F783" s="26">
        <v>1125.0</v>
      </c>
    </row>
    <row r="784" ht="14.25" customHeight="1">
      <c r="A784" s="25">
        <v>44111.0</v>
      </c>
      <c r="B784" s="26" t="s">
        <v>374</v>
      </c>
      <c r="C784" s="26">
        <v>0.0</v>
      </c>
      <c r="D784" s="26">
        <v>295.0</v>
      </c>
      <c r="E784" s="26">
        <v>0.0</v>
      </c>
      <c r="F784" s="26">
        <v>5.0</v>
      </c>
    </row>
    <row r="785" ht="14.25" customHeight="1">
      <c r="A785" s="25">
        <v>44111.0</v>
      </c>
      <c r="B785" s="26" t="s">
        <v>390</v>
      </c>
      <c r="E785" s="26">
        <v>0.0</v>
      </c>
      <c r="F785" s="26">
        <v>2.0</v>
      </c>
    </row>
    <row r="786" ht="14.25" customHeight="1">
      <c r="A786" s="25">
        <v>44112.0</v>
      </c>
      <c r="B786" s="26" t="s">
        <v>376</v>
      </c>
      <c r="C786" s="26">
        <v>12.0</v>
      </c>
      <c r="D786" s="26">
        <v>1849.0</v>
      </c>
      <c r="E786" s="26">
        <v>0.0</v>
      </c>
      <c r="F786" s="26">
        <v>175.0</v>
      </c>
    </row>
    <row r="787" ht="14.25" customHeight="1">
      <c r="A787" s="25">
        <v>44112.0</v>
      </c>
      <c r="B787" s="26" t="s">
        <v>377</v>
      </c>
      <c r="C787" s="26">
        <v>0.0</v>
      </c>
      <c r="D787" s="26">
        <v>726.0</v>
      </c>
      <c r="E787" s="26">
        <v>0.0</v>
      </c>
      <c r="F787" s="26">
        <v>51.0</v>
      </c>
    </row>
    <row r="788" ht="14.25" customHeight="1">
      <c r="A788" s="25">
        <v>44112.0</v>
      </c>
      <c r="B788" s="26" t="s">
        <v>378</v>
      </c>
      <c r="C788" s="26">
        <v>29.0</v>
      </c>
      <c r="D788" s="26">
        <v>10452.0</v>
      </c>
      <c r="E788" s="26">
        <v>1.0</v>
      </c>
      <c r="F788" s="26">
        <v>716.0</v>
      </c>
    </row>
    <row r="789" ht="14.25" customHeight="1">
      <c r="A789" s="25">
        <v>44112.0</v>
      </c>
      <c r="B789" s="26" t="s">
        <v>379</v>
      </c>
      <c r="C789" s="26">
        <v>1.0</v>
      </c>
      <c r="D789" s="26">
        <v>68.0</v>
      </c>
    </row>
    <row r="790" ht="14.25" customHeight="1">
      <c r="A790" s="25">
        <v>44112.0</v>
      </c>
      <c r="B790" s="26" t="s">
        <v>380</v>
      </c>
      <c r="C790" s="26">
        <v>67.0</v>
      </c>
      <c r="D790" s="26">
        <v>20835.0</v>
      </c>
      <c r="E790" s="26">
        <v>3.0</v>
      </c>
      <c r="F790" s="26">
        <v>1306.0</v>
      </c>
    </row>
    <row r="791" ht="14.25" customHeight="1">
      <c r="A791" s="25">
        <v>44112.0</v>
      </c>
      <c r="B791" s="26" t="s">
        <v>381</v>
      </c>
      <c r="C791" s="26">
        <v>2.0</v>
      </c>
      <c r="D791" s="26">
        <v>424.0</v>
      </c>
      <c r="E791" s="26">
        <v>0.0</v>
      </c>
      <c r="F791" s="26">
        <v>69.0</v>
      </c>
    </row>
    <row r="792" ht="14.25" customHeight="1">
      <c r="A792" s="25">
        <v>44112.0</v>
      </c>
      <c r="B792" s="26" t="s">
        <v>382</v>
      </c>
      <c r="C792" s="26">
        <v>10.0</v>
      </c>
      <c r="D792" s="26">
        <v>8621.0</v>
      </c>
      <c r="E792" s="26">
        <v>0.0</v>
      </c>
      <c r="F792" s="26">
        <v>791.0</v>
      </c>
    </row>
    <row r="793" ht="14.25" customHeight="1">
      <c r="A793" s="25">
        <v>44112.0</v>
      </c>
      <c r="B793" s="26" t="s">
        <v>383</v>
      </c>
      <c r="C793" s="26">
        <v>4.0</v>
      </c>
      <c r="D793" s="26">
        <v>1345.0</v>
      </c>
      <c r="E793" s="26">
        <v>0.0</v>
      </c>
      <c r="F793" s="26">
        <v>148.0</v>
      </c>
    </row>
    <row r="794" ht="14.25" customHeight="1">
      <c r="A794" s="25">
        <v>44112.0</v>
      </c>
      <c r="B794" s="26" t="s">
        <v>384</v>
      </c>
      <c r="C794" s="26">
        <v>105.0</v>
      </c>
      <c r="D794" s="26">
        <v>28638.0</v>
      </c>
      <c r="E794" s="26">
        <v>3.0</v>
      </c>
      <c r="F794" s="26">
        <v>2178.0</v>
      </c>
    </row>
    <row r="795" ht="14.25" customHeight="1">
      <c r="A795" s="25">
        <v>44112.0</v>
      </c>
      <c r="B795" s="26" t="s">
        <v>385</v>
      </c>
      <c r="C795" s="26">
        <v>1.0</v>
      </c>
      <c r="D795" s="26">
        <v>126.0</v>
      </c>
    </row>
    <row r="796" ht="14.25" customHeight="1">
      <c r="A796" s="25">
        <v>44112.0</v>
      </c>
      <c r="B796" s="26" t="s">
        <v>386</v>
      </c>
      <c r="C796" s="26">
        <v>34.0</v>
      </c>
      <c r="D796" s="26">
        <v>10666.0</v>
      </c>
      <c r="E796" s="26">
        <v>0.0</v>
      </c>
      <c r="F796" s="26">
        <v>1077.0</v>
      </c>
    </row>
    <row r="797" ht="14.25" customHeight="1">
      <c r="A797" s="25">
        <v>44112.0</v>
      </c>
      <c r="B797" s="26" t="s">
        <v>387</v>
      </c>
      <c r="C797" s="26">
        <v>34.0</v>
      </c>
      <c r="D797" s="26">
        <v>10058.0</v>
      </c>
      <c r="E797" s="26">
        <v>0.0</v>
      </c>
      <c r="F797" s="26">
        <v>778.0</v>
      </c>
    </row>
    <row r="798" ht="14.25" customHeight="1">
      <c r="A798" s="25">
        <v>44112.0</v>
      </c>
      <c r="B798" s="26" t="s">
        <v>388</v>
      </c>
      <c r="C798" s="26">
        <v>73.0</v>
      </c>
      <c r="D798" s="26">
        <v>25273.0</v>
      </c>
      <c r="E798" s="26">
        <v>0.0</v>
      </c>
      <c r="F798" s="26">
        <v>1143.0</v>
      </c>
    </row>
    <row r="799" ht="14.25" customHeight="1">
      <c r="A799" s="25">
        <v>44112.0</v>
      </c>
      <c r="B799" s="26" t="s">
        <v>389</v>
      </c>
      <c r="C799" s="26">
        <v>41.0</v>
      </c>
      <c r="D799" s="26">
        <v>14905.0</v>
      </c>
      <c r="E799" s="26">
        <v>1.0</v>
      </c>
      <c r="F799" s="26">
        <v>1126.0</v>
      </c>
    </row>
    <row r="800" ht="14.25" customHeight="1">
      <c r="A800" s="25">
        <v>44112.0</v>
      </c>
      <c r="B800" s="26" t="s">
        <v>374</v>
      </c>
      <c r="C800" s="26">
        <v>0.0</v>
      </c>
      <c r="D800" s="26">
        <v>291.0</v>
      </c>
      <c r="E800" s="26">
        <v>0.0</v>
      </c>
      <c r="F800" s="26">
        <v>5.0</v>
      </c>
    </row>
    <row r="801" ht="14.25" customHeight="1">
      <c r="A801" s="25">
        <v>44112.0</v>
      </c>
      <c r="B801" s="26" t="s">
        <v>390</v>
      </c>
      <c r="E801" s="26">
        <v>0.0</v>
      </c>
      <c r="F801" s="26">
        <v>2.0</v>
      </c>
    </row>
    <row r="802" ht="14.25" customHeight="1">
      <c r="A802" s="25">
        <v>44113.0</v>
      </c>
      <c r="B802" s="26" t="s">
        <v>376</v>
      </c>
      <c r="C802" s="26">
        <v>6.0</v>
      </c>
      <c r="D802" s="26">
        <v>1855.0</v>
      </c>
      <c r="E802" s="26">
        <v>0.0</v>
      </c>
      <c r="F802" s="26">
        <v>175.0</v>
      </c>
    </row>
    <row r="803" ht="14.25" customHeight="1">
      <c r="A803" s="25">
        <v>44113.0</v>
      </c>
      <c r="B803" s="26" t="s">
        <v>377</v>
      </c>
      <c r="C803" s="26">
        <v>3.0</v>
      </c>
      <c r="D803" s="26">
        <v>729.0</v>
      </c>
      <c r="E803" s="26">
        <v>0.0</v>
      </c>
      <c r="F803" s="26">
        <v>51.0</v>
      </c>
    </row>
    <row r="804" ht="14.25" customHeight="1">
      <c r="A804" s="25">
        <v>44113.0</v>
      </c>
      <c r="B804" s="26" t="s">
        <v>378</v>
      </c>
      <c r="C804" s="26">
        <v>59.0</v>
      </c>
      <c r="D804" s="26">
        <v>10511.0</v>
      </c>
      <c r="E804" s="26">
        <v>1.0</v>
      </c>
      <c r="F804" s="26">
        <v>717.0</v>
      </c>
    </row>
    <row r="805" ht="14.25" customHeight="1">
      <c r="A805" s="25">
        <v>44113.0</v>
      </c>
      <c r="B805" s="26" t="s">
        <v>379</v>
      </c>
      <c r="C805" s="26">
        <v>0.0</v>
      </c>
      <c r="D805" s="26">
        <v>68.0</v>
      </c>
    </row>
    <row r="806" ht="14.25" customHeight="1">
      <c r="A806" s="25">
        <v>44113.0</v>
      </c>
      <c r="B806" s="26" t="s">
        <v>380</v>
      </c>
      <c r="C806" s="26">
        <v>110.0</v>
      </c>
      <c r="D806" s="26">
        <v>20945.0</v>
      </c>
      <c r="E806" s="26">
        <v>1.0</v>
      </c>
      <c r="F806" s="26">
        <v>1307.0</v>
      </c>
    </row>
    <row r="807" ht="14.25" customHeight="1">
      <c r="A807" s="25">
        <v>44113.0</v>
      </c>
      <c r="B807" s="26" t="s">
        <v>381</v>
      </c>
      <c r="C807" s="26">
        <v>0.0</v>
      </c>
      <c r="D807" s="26">
        <v>424.0</v>
      </c>
      <c r="E807" s="26">
        <v>0.0</v>
      </c>
      <c r="F807" s="26">
        <v>69.0</v>
      </c>
    </row>
    <row r="808" ht="14.25" customHeight="1">
      <c r="A808" s="25">
        <v>44113.0</v>
      </c>
      <c r="B808" s="26" t="s">
        <v>382</v>
      </c>
      <c r="C808" s="26">
        <v>60.0</v>
      </c>
      <c r="D808" s="26">
        <v>8681.0</v>
      </c>
      <c r="E808" s="26">
        <v>1.0</v>
      </c>
      <c r="F808" s="26">
        <v>792.0</v>
      </c>
    </row>
    <row r="809" ht="14.25" customHeight="1">
      <c r="A809" s="25">
        <v>44113.0</v>
      </c>
      <c r="B809" s="26" t="s">
        <v>383</v>
      </c>
      <c r="C809" s="26">
        <v>4.0</v>
      </c>
      <c r="D809" s="26">
        <v>1349.0</v>
      </c>
      <c r="E809" s="26">
        <v>1.0</v>
      </c>
      <c r="F809" s="26">
        <v>149.0</v>
      </c>
    </row>
    <row r="810" ht="14.25" customHeight="1">
      <c r="A810" s="25">
        <v>44113.0</v>
      </c>
      <c r="B810" s="26" t="s">
        <v>384</v>
      </c>
      <c r="C810" s="26">
        <v>158.0</v>
      </c>
      <c r="D810" s="26">
        <v>28796.0</v>
      </c>
      <c r="E810" s="26">
        <v>4.0</v>
      </c>
      <c r="F810" s="26">
        <v>2182.0</v>
      </c>
    </row>
    <row r="811" ht="14.25" customHeight="1">
      <c r="A811" s="25">
        <v>44113.0</v>
      </c>
      <c r="B811" s="26" t="s">
        <v>385</v>
      </c>
      <c r="C811" s="26">
        <v>3.0</v>
      </c>
      <c r="D811" s="26">
        <v>129.0</v>
      </c>
    </row>
    <row r="812" ht="14.25" customHeight="1">
      <c r="A812" s="25">
        <v>44113.0</v>
      </c>
      <c r="B812" s="26" t="s">
        <v>386</v>
      </c>
      <c r="C812" s="26">
        <v>73.0</v>
      </c>
      <c r="D812" s="26">
        <v>10739.0</v>
      </c>
      <c r="E812" s="26">
        <v>1.0</v>
      </c>
      <c r="F812" s="26">
        <v>1078.0</v>
      </c>
    </row>
    <row r="813" ht="14.25" customHeight="1">
      <c r="A813" s="25">
        <v>44113.0</v>
      </c>
      <c r="B813" s="26" t="s">
        <v>387</v>
      </c>
      <c r="C813" s="26">
        <v>72.0</v>
      </c>
      <c r="D813" s="26">
        <v>10130.0</v>
      </c>
      <c r="E813" s="26">
        <v>1.0</v>
      </c>
      <c r="F813" s="26">
        <v>779.0</v>
      </c>
    </row>
    <row r="814" ht="14.25" customHeight="1">
      <c r="A814" s="25">
        <v>44113.0</v>
      </c>
      <c r="B814" s="26" t="s">
        <v>388</v>
      </c>
      <c r="C814" s="26">
        <v>109.0</v>
      </c>
      <c r="D814" s="26">
        <v>25382.0</v>
      </c>
      <c r="E814" s="26">
        <v>1.0</v>
      </c>
      <c r="F814" s="26">
        <v>1144.0</v>
      </c>
    </row>
    <row r="815" ht="14.25" customHeight="1">
      <c r="A815" s="25">
        <v>44113.0</v>
      </c>
      <c r="B815" s="26" t="s">
        <v>389</v>
      </c>
      <c r="C815" s="26">
        <v>77.0</v>
      </c>
      <c r="D815" s="26">
        <v>14982.0</v>
      </c>
      <c r="E815" s="26">
        <v>1.0</v>
      </c>
      <c r="F815" s="26">
        <v>1127.0</v>
      </c>
    </row>
    <row r="816" ht="14.25" customHeight="1">
      <c r="A816" s="25">
        <v>44113.0</v>
      </c>
      <c r="B816" s="26" t="s">
        <v>374</v>
      </c>
      <c r="C816" s="26">
        <v>0.0</v>
      </c>
      <c r="D816" s="26">
        <v>291.0</v>
      </c>
      <c r="E816" s="26">
        <v>0.0</v>
      </c>
      <c r="F816" s="26">
        <v>5.0</v>
      </c>
    </row>
    <row r="817" ht="14.25" customHeight="1">
      <c r="A817" s="25">
        <v>44113.0</v>
      </c>
      <c r="B817" s="26" t="s">
        <v>390</v>
      </c>
      <c r="E817" s="26">
        <v>0.0</v>
      </c>
      <c r="F817" s="26">
        <v>2.0</v>
      </c>
    </row>
    <row r="818" ht="14.25" customHeight="1">
      <c r="A818" s="25">
        <v>44114.0</v>
      </c>
      <c r="B818" s="26" t="s">
        <v>376</v>
      </c>
      <c r="C818" s="26">
        <v>3.0</v>
      </c>
      <c r="D818" s="26">
        <v>1858.0</v>
      </c>
      <c r="E818" s="26">
        <v>1.0</v>
      </c>
      <c r="F818" s="26">
        <v>176.0</v>
      </c>
    </row>
    <row r="819" ht="14.25" customHeight="1">
      <c r="A819" s="25">
        <v>44114.0</v>
      </c>
      <c r="B819" s="26" t="s">
        <v>377</v>
      </c>
      <c r="C819" s="26">
        <v>1.0</v>
      </c>
      <c r="D819" s="26">
        <v>730.0</v>
      </c>
      <c r="E819" s="26">
        <v>0.0</v>
      </c>
      <c r="F819" s="26">
        <v>51.0</v>
      </c>
    </row>
    <row r="820" ht="14.25" customHeight="1">
      <c r="A820" s="25">
        <v>44114.0</v>
      </c>
      <c r="B820" s="26" t="s">
        <v>378</v>
      </c>
      <c r="C820" s="26">
        <v>44.0</v>
      </c>
      <c r="D820" s="26">
        <v>10555.0</v>
      </c>
      <c r="E820" s="26">
        <v>1.0</v>
      </c>
      <c r="F820" s="26">
        <v>718.0</v>
      </c>
    </row>
    <row r="821" ht="14.25" customHeight="1">
      <c r="A821" s="25">
        <v>44114.0</v>
      </c>
      <c r="B821" s="26" t="s">
        <v>379</v>
      </c>
      <c r="C821" s="26">
        <v>1.0</v>
      </c>
      <c r="D821" s="26">
        <v>69.0</v>
      </c>
    </row>
    <row r="822" ht="14.25" customHeight="1">
      <c r="A822" s="25">
        <v>44114.0</v>
      </c>
      <c r="B822" s="26" t="s">
        <v>380</v>
      </c>
      <c r="C822" s="26">
        <v>133.0</v>
      </c>
      <c r="D822" s="26">
        <v>21078.0</v>
      </c>
      <c r="E822" s="26">
        <v>0.0</v>
      </c>
      <c r="F822" s="26">
        <v>1307.0</v>
      </c>
    </row>
    <row r="823" ht="14.25" customHeight="1">
      <c r="A823" s="25">
        <v>44114.0</v>
      </c>
      <c r="B823" s="26" t="s">
        <v>381</v>
      </c>
      <c r="C823" s="26">
        <v>1.0</v>
      </c>
      <c r="D823" s="26">
        <v>425.0</v>
      </c>
      <c r="E823" s="26">
        <v>0.0</v>
      </c>
      <c r="F823" s="26">
        <v>69.0</v>
      </c>
    </row>
    <row r="824" ht="14.25" customHeight="1">
      <c r="A824" s="25">
        <v>44114.0</v>
      </c>
      <c r="B824" s="26" t="s">
        <v>382</v>
      </c>
      <c r="C824" s="26">
        <v>35.0</v>
      </c>
      <c r="D824" s="26">
        <v>8716.0</v>
      </c>
      <c r="E824" s="26">
        <v>0.0</v>
      </c>
      <c r="F824" s="26">
        <v>792.0</v>
      </c>
    </row>
    <row r="825" ht="14.25" customHeight="1">
      <c r="A825" s="25">
        <v>44114.0</v>
      </c>
      <c r="B825" s="26" t="s">
        <v>383</v>
      </c>
      <c r="C825" s="26">
        <v>3.0</v>
      </c>
      <c r="D825" s="26">
        <v>1352.0</v>
      </c>
      <c r="E825" s="26">
        <v>0.0</v>
      </c>
      <c r="F825" s="26">
        <v>149.0</v>
      </c>
    </row>
    <row r="826" ht="14.25" customHeight="1">
      <c r="A826" s="25">
        <v>44114.0</v>
      </c>
      <c r="B826" s="26" t="s">
        <v>384</v>
      </c>
      <c r="C826" s="26">
        <v>121.0</v>
      </c>
      <c r="D826" s="26">
        <v>28917.0</v>
      </c>
      <c r="E826" s="26">
        <v>4.0</v>
      </c>
      <c r="F826" s="26">
        <v>2186.0</v>
      </c>
    </row>
    <row r="827" ht="14.25" customHeight="1">
      <c r="A827" s="25">
        <v>44114.0</v>
      </c>
      <c r="B827" s="26" t="s">
        <v>385</v>
      </c>
      <c r="C827" s="26">
        <v>0.0</v>
      </c>
      <c r="D827" s="26">
        <v>129.0</v>
      </c>
    </row>
    <row r="828" ht="14.25" customHeight="1">
      <c r="A828" s="25">
        <v>44114.0</v>
      </c>
      <c r="B828" s="26" t="s">
        <v>386</v>
      </c>
      <c r="C828" s="26">
        <v>53.0</v>
      </c>
      <c r="D828" s="26">
        <v>10792.0</v>
      </c>
      <c r="E828" s="26">
        <v>2.0</v>
      </c>
      <c r="F828" s="26">
        <v>1080.0</v>
      </c>
    </row>
    <row r="829" ht="14.25" customHeight="1">
      <c r="A829" s="25">
        <v>44114.0</v>
      </c>
      <c r="B829" s="26" t="s">
        <v>387</v>
      </c>
      <c r="C829" s="26">
        <v>42.0</v>
      </c>
      <c r="D829" s="26">
        <v>10172.0</v>
      </c>
      <c r="E829" s="26">
        <v>1.0</v>
      </c>
      <c r="F829" s="26">
        <v>780.0</v>
      </c>
    </row>
    <row r="830" ht="14.25" customHeight="1">
      <c r="A830" s="25">
        <v>44114.0</v>
      </c>
      <c r="B830" s="26" t="s">
        <v>388</v>
      </c>
      <c r="C830" s="26">
        <v>115.0</v>
      </c>
      <c r="D830" s="26">
        <v>25497.0</v>
      </c>
      <c r="E830" s="26">
        <v>1.0</v>
      </c>
      <c r="F830" s="26">
        <v>1145.0</v>
      </c>
    </row>
    <row r="831" ht="14.25" customHeight="1">
      <c r="A831" s="25">
        <v>44114.0</v>
      </c>
      <c r="B831" s="26" t="s">
        <v>389</v>
      </c>
      <c r="C831" s="26">
        <v>40.0</v>
      </c>
      <c r="D831" s="26">
        <v>15022.0</v>
      </c>
      <c r="E831" s="26">
        <v>0.0</v>
      </c>
      <c r="F831" s="26">
        <v>1127.0</v>
      </c>
    </row>
    <row r="832" ht="14.25" customHeight="1">
      <c r="A832" s="25">
        <v>44114.0</v>
      </c>
      <c r="B832" s="26" t="s">
        <v>374</v>
      </c>
      <c r="C832" s="26">
        <v>0.0</v>
      </c>
      <c r="D832" s="26">
        <v>286.0</v>
      </c>
      <c r="E832" s="26">
        <v>0.0</v>
      </c>
      <c r="F832" s="26">
        <v>5.0</v>
      </c>
    </row>
    <row r="833" ht="14.25" customHeight="1">
      <c r="A833" s="25">
        <v>44114.0</v>
      </c>
      <c r="B833" s="26" t="s">
        <v>390</v>
      </c>
      <c r="E833" s="26">
        <v>0.0</v>
      </c>
      <c r="F833" s="26">
        <v>2.0</v>
      </c>
    </row>
    <row r="834" ht="14.25" customHeight="1">
      <c r="A834" s="25">
        <v>44115.0</v>
      </c>
      <c r="B834" s="26" t="s">
        <v>376</v>
      </c>
      <c r="C834" s="26">
        <v>5.0</v>
      </c>
      <c r="D834" s="26">
        <v>1863.0</v>
      </c>
      <c r="E834" s="26">
        <v>0.0</v>
      </c>
      <c r="F834" s="26">
        <v>176.0</v>
      </c>
    </row>
    <row r="835" ht="14.25" customHeight="1">
      <c r="A835" s="25">
        <v>44115.0</v>
      </c>
      <c r="B835" s="26" t="s">
        <v>377</v>
      </c>
      <c r="C835" s="26">
        <v>0.0</v>
      </c>
      <c r="D835" s="26">
        <v>730.0</v>
      </c>
      <c r="E835" s="26">
        <v>0.0</v>
      </c>
      <c r="F835" s="26">
        <v>51.0</v>
      </c>
    </row>
    <row r="836" ht="14.25" customHeight="1">
      <c r="A836" s="25">
        <v>44115.0</v>
      </c>
      <c r="B836" s="26" t="s">
        <v>378</v>
      </c>
      <c r="C836" s="26">
        <v>44.0</v>
      </c>
      <c r="D836" s="26">
        <v>10599.0</v>
      </c>
      <c r="E836" s="26">
        <v>3.0</v>
      </c>
      <c r="F836" s="26">
        <v>721.0</v>
      </c>
    </row>
    <row r="837" ht="14.25" customHeight="1">
      <c r="A837" s="25">
        <v>44115.0</v>
      </c>
      <c r="B837" s="26" t="s">
        <v>379</v>
      </c>
      <c r="C837" s="26">
        <v>0.0</v>
      </c>
      <c r="D837" s="26">
        <v>69.0</v>
      </c>
    </row>
    <row r="838" ht="14.25" customHeight="1">
      <c r="A838" s="25">
        <v>44115.0</v>
      </c>
      <c r="B838" s="26" t="s">
        <v>380</v>
      </c>
      <c r="C838" s="26">
        <v>115.0</v>
      </c>
      <c r="D838" s="26">
        <v>21193.0</v>
      </c>
      <c r="E838" s="26">
        <v>2.0</v>
      </c>
      <c r="F838" s="26">
        <v>1309.0</v>
      </c>
    </row>
    <row r="839" ht="14.25" customHeight="1">
      <c r="A839" s="25">
        <v>44115.0</v>
      </c>
      <c r="B839" s="26" t="s">
        <v>381</v>
      </c>
      <c r="C839" s="26">
        <v>1.0</v>
      </c>
      <c r="D839" s="26">
        <v>426.0</v>
      </c>
      <c r="E839" s="26">
        <v>2.0</v>
      </c>
      <c r="F839" s="26">
        <v>71.0</v>
      </c>
    </row>
    <row r="840" ht="14.25" customHeight="1">
      <c r="A840" s="25">
        <v>44115.0</v>
      </c>
      <c r="B840" s="26" t="s">
        <v>382</v>
      </c>
      <c r="C840" s="26">
        <v>38.0</v>
      </c>
      <c r="D840" s="26">
        <v>8754.0</v>
      </c>
      <c r="E840" s="26">
        <v>0.0</v>
      </c>
      <c r="F840" s="26">
        <v>792.0</v>
      </c>
    </row>
    <row r="841" ht="14.25" customHeight="1">
      <c r="A841" s="25">
        <v>44115.0</v>
      </c>
      <c r="B841" s="26" t="s">
        <v>383</v>
      </c>
      <c r="C841" s="26">
        <v>4.0</v>
      </c>
      <c r="D841" s="26">
        <v>1356.0</v>
      </c>
      <c r="E841" s="26">
        <v>1.0</v>
      </c>
      <c r="F841" s="26">
        <v>150.0</v>
      </c>
    </row>
    <row r="842" ht="14.25" customHeight="1">
      <c r="A842" s="25">
        <v>44115.0</v>
      </c>
      <c r="B842" s="26" t="s">
        <v>384</v>
      </c>
      <c r="C842" s="26">
        <v>138.0</v>
      </c>
      <c r="D842" s="26">
        <v>29055.0</v>
      </c>
      <c r="E842" s="26">
        <v>4.0</v>
      </c>
      <c r="F842" s="26">
        <v>2190.0</v>
      </c>
    </row>
    <row r="843" ht="14.25" customHeight="1">
      <c r="A843" s="25">
        <v>44115.0</v>
      </c>
      <c r="B843" s="26" t="s">
        <v>385</v>
      </c>
      <c r="C843" s="26">
        <v>2.0</v>
      </c>
      <c r="D843" s="26">
        <v>131.0</v>
      </c>
    </row>
    <row r="844" ht="14.25" customHeight="1">
      <c r="A844" s="25">
        <v>44115.0</v>
      </c>
      <c r="B844" s="26" t="s">
        <v>386</v>
      </c>
      <c r="C844" s="26">
        <v>32.0</v>
      </c>
      <c r="D844" s="26">
        <v>10824.0</v>
      </c>
      <c r="E844" s="26">
        <v>2.0</v>
      </c>
      <c r="F844" s="26">
        <v>1082.0</v>
      </c>
    </row>
    <row r="845" ht="14.25" customHeight="1">
      <c r="A845" s="25">
        <v>44115.0</v>
      </c>
      <c r="B845" s="26" t="s">
        <v>387</v>
      </c>
      <c r="C845" s="26">
        <v>46.0</v>
      </c>
      <c r="D845" s="26">
        <v>10218.0</v>
      </c>
      <c r="E845" s="26">
        <v>0.0</v>
      </c>
      <c r="F845" s="26">
        <v>780.0</v>
      </c>
    </row>
    <row r="846" ht="14.25" customHeight="1">
      <c r="A846" s="25">
        <v>44115.0</v>
      </c>
      <c r="B846" s="26" t="s">
        <v>388</v>
      </c>
      <c r="C846" s="26">
        <v>65.0</v>
      </c>
      <c r="D846" s="26">
        <v>25562.0</v>
      </c>
      <c r="E846" s="26">
        <v>2.0</v>
      </c>
      <c r="F846" s="26">
        <v>1147.0</v>
      </c>
    </row>
    <row r="847" ht="14.25" customHeight="1">
      <c r="A847" s="25">
        <v>44115.0</v>
      </c>
      <c r="B847" s="26" t="s">
        <v>389</v>
      </c>
      <c r="C847" s="26">
        <v>68.0</v>
      </c>
      <c r="D847" s="26">
        <v>15090.0</v>
      </c>
      <c r="E847" s="26">
        <v>1.0</v>
      </c>
      <c r="F847" s="26">
        <v>1128.0</v>
      </c>
    </row>
    <row r="848" ht="14.25" customHeight="1">
      <c r="A848" s="25">
        <v>44115.0</v>
      </c>
      <c r="B848" s="26" t="s">
        <v>374</v>
      </c>
      <c r="C848" s="26">
        <v>12.0</v>
      </c>
      <c r="D848" s="26">
        <v>298.0</v>
      </c>
      <c r="E848" s="26">
        <v>0.0</v>
      </c>
      <c r="F848" s="26">
        <v>5.0</v>
      </c>
    </row>
    <row r="849" ht="14.25" customHeight="1">
      <c r="A849" s="25">
        <v>44115.0</v>
      </c>
      <c r="B849" s="26" t="s">
        <v>390</v>
      </c>
      <c r="E849" s="26">
        <v>0.0</v>
      </c>
      <c r="F849" s="26">
        <v>2.0</v>
      </c>
    </row>
    <row r="850" ht="14.25" customHeight="1">
      <c r="A850" s="25">
        <v>44116.0</v>
      </c>
      <c r="B850" s="26" t="s">
        <v>376</v>
      </c>
      <c r="C850" s="26">
        <v>13.0</v>
      </c>
      <c r="D850" s="26">
        <v>1876.0</v>
      </c>
      <c r="E850" s="26">
        <v>1.0</v>
      </c>
      <c r="F850" s="26">
        <v>177.0</v>
      </c>
    </row>
    <row r="851" ht="14.25" customHeight="1">
      <c r="A851" s="25">
        <v>44116.0</v>
      </c>
      <c r="B851" s="26" t="s">
        <v>377</v>
      </c>
      <c r="C851" s="26">
        <v>0.0</v>
      </c>
      <c r="D851" s="26">
        <v>730.0</v>
      </c>
      <c r="E851" s="26">
        <v>0.0</v>
      </c>
      <c r="F851" s="26">
        <v>51.0</v>
      </c>
    </row>
    <row r="852" ht="14.25" customHeight="1">
      <c r="A852" s="25">
        <v>44116.0</v>
      </c>
      <c r="B852" s="26" t="s">
        <v>378</v>
      </c>
      <c r="C852" s="26">
        <v>71.0</v>
      </c>
      <c r="D852" s="26">
        <v>10670.0</v>
      </c>
      <c r="E852" s="26">
        <v>3.0</v>
      </c>
      <c r="F852" s="26">
        <v>724.0</v>
      </c>
    </row>
    <row r="853" ht="14.25" customHeight="1">
      <c r="A853" s="25">
        <v>44116.0</v>
      </c>
      <c r="B853" s="26" t="s">
        <v>379</v>
      </c>
      <c r="C853" s="26">
        <v>1.0</v>
      </c>
      <c r="D853" s="26">
        <v>70.0</v>
      </c>
    </row>
    <row r="854" ht="14.25" customHeight="1">
      <c r="A854" s="25">
        <v>44116.0</v>
      </c>
      <c r="B854" s="26" t="s">
        <v>380</v>
      </c>
      <c r="C854" s="26">
        <v>103.0</v>
      </c>
      <c r="D854" s="26">
        <v>21296.0</v>
      </c>
      <c r="E854" s="26">
        <v>2.0</v>
      </c>
      <c r="F854" s="26">
        <v>1311.0</v>
      </c>
    </row>
    <row r="855" ht="14.25" customHeight="1">
      <c r="A855" s="25">
        <v>44116.0</v>
      </c>
      <c r="B855" s="26" t="s">
        <v>381</v>
      </c>
      <c r="C855" s="26">
        <v>0.0</v>
      </c>
      <c r="D855" s="26">
        <v>426.0</v>
      </c>
      <c r="E855" s="26">
        <v>0.0</v>
      </c>
      <c r="F855" s="26">
        <v>71.0</v>
      </c>
    </row>
    <row r="856" ht="14.25" customHeight="1">
      <c r="A856" s="25">
        <v>44116.0</v>
      </c>
      <c r="B856" s="26" t="s">
        <v>382</v>
      </c>
      <c r="C856" s="26">
        <v>64.0</v>
      </c>
      <c r="D856" s="26">
        <v>8818.0</v>
      </c>
      <c r="E856" s="26">
        <v>0.0</v>
      </c>
      <c r="F856" s="26">
        <v>792.0</v>
      </c>
    </row>
    <row r="857" ht="14.25" customHeight="1">
      <c r="A857" s="25">
        <v>44116.0</v>
      </c>
      <c r="B857" s="26" t="s">
        <v>383</v>
      </c>
      <c r="C857" s="26">
        <v>3.0</v>
      </c>
      <c r="D857" s="26">
        <v>1359.0</v>
      </c>
      <c r="E857" s="26">
        <v>0.0</v>
      </c>
      <c r="F857" s="26">
        <v>150.0</v>
      </c>
    </row>
    <row r="858" ht="14.25" customHeight="1">
      <c r="A858" s="25">
        <v>44116.0</v>
      </c>
      <c r="B858" s="26" t="s">
        <v>384</v>
      </c>
      <c r="C858" s="26">
        <v>170.0</v>
      </c>
      <c r="D858" s="26">
        <v>29225.0</v>
      </c>
      <c r="E858" s="26">
        <v>2.0</v>
      </c>
      <c r="F858" s="26">
        <v>2192.0</v>
      </c>
    </row>
    <row r="859" ht="14.25" customHeight="1">
      <c r="A859" s="25">
        <v>44116.0</v>
      </c>
      <c r="B859" s="26" t="s">
        <v>385</v>
      </c>
      <c r="C859" s="26">
        <v>0.0</v>
      </c>
      <c r="D859" s="26">
        <v>131.0</v>
      </c>
    </row>
    <row r="860" ht="14.25" customHeight="1">
      <c r="A860" s="25">
        <v>44116.0</v>
      </c>
      <c r="B860" s="26" t="s">
        <v>386</v>
      </c>
      <c r="C860" s="26">
        <v>56.0</v>
      </c>
      <c r="D860" s="26">
        <v>10880.0</v>
      </c>
      <c r="E860" s="26">
        <v>1.0</v>
      </c>
      <c r="F860" s="26">
        <v>1083.0</v>
      </c>
    </row>
    <row r="861" ht="14.25" customHeight="1">
      <c r="A861" s="25">
        <v>44116.0</v>
      </c>
      <c r="B861" s="26" t="s">
        <v>387</v>
      </c>
      <c r="C861" s="26">
        <v>106.0</v>
      </c>
      <c r="D861" s="26">
        <v>10324.0</v>
      </c>
      <c r="E861" s="26">
        <v>3.0</v>
      </c>
      <c r="F861" s="26">
        <v>783.0</v>
      </c>
    </row>
    <row r="862" ht="14.25" customHeight="1">
      <c r="A862" s="25">
        <v>44116.0</v>
      </c>
      <c r="B862" s="26" t="s">
        <v>388</v>
      </c>
      <c r="C862" s="26">
        <v>140.0</v>
      </c>
      <c r="D862" s="26">
        <v>25702.0</v>
      </c>
      <c r="E862" s="26">
        <v>0.0</v>
      </c>
      <c r="F862" s="26">
        <v>1147.0</v>
      </c>
    </row>
    <row r="863" ht="14.25" customHeight="1">
      <c r="A863" s="25">
        <v>44116.0</v>
      </c>
      <c r="B863" s="26" t="s">
        <v>389</v>
      </c>
      <c r="C863" s="26">
        <v>51.0</v>
      </c>
      <c r="D863" s="26">
        <v>15141.0</v>
      </c>
      <c r="E863" s="26">
        <v>1.0</v>
      </c>
      <c r="F863" s="26">
        <v>1129.0</v>
      </c>
    </row>
    <row r="864" ht="14.25" customHeight="1">
      <c r="A864" s="25">
        <v>44116.0</v>
      </c>
      <c r="B864" s="26" t="s">
        <v>374</v>
      </c>
      <c r="C864" s="26">
        <v>0.0</v>
      </c>
      <c r="D864" s="26">
        <v>285.0</v>
      </c>
      <c r="E864" s="26">
        <v>0.0</v>
      </c>
      <c r="F864" s="26">
        <v>5.0</v>
      </c>
    </row>
    <row r="865" ht="14.25" customHeight="1">
      <c r="A865" s="25">
        <v>44116.0</v>
      </c>
      <c r="B865" s="26" t="s">
        <v>390</v>
      </c>
      <c r="E865" s="26">
        <v>0.0</v>
      </c>
      <c r="F865" s="26">
        <v>2.0</v>
      </c>
    </row>
    <row r="866" ht="14.25" customHeight="1">
      <c r="A866" s="25">
        <v>44117.0</v>
      </c>
      <c r="B866" s="26" t="s">
        <v>376</v>
      </c>
      <c r="C866" s="26">
        <v>2.0</v>
      </c>
      <c r="D866" s="26">
        <v>1878.0</v>
      </c>
      <c r="E866" s="26">
        <v>1.0</v>
      </c>
      <c r="F866" s="26">
        <v>178.0</v>
      </c>
    </row>
    <row r="867" ht="14.25" customHeight="1">
      <c r="A867" s="25">
        <v>44117.0</v>
      </c>
      <c r="B867" s="26" t="s">
        <v>377</v>
      </c>
      <c r="C867" s="26">
        <v>2.0</v>
      </c>
      <c r="D867" s="26">
        <v>732.0</v>
      </c>
      <c r="E867" s="26">
        <v>0.0</v>
      </c>
      <c r="F867" s="26">
        <v>51.0</v>
      </c>
    </row>
    <row r="868" ht="14.25" customHeight="1">
      <c r="A868" s="25">
        <v>44117.0</v>
      </c>
      <c r="B868" s="26" t="s">
        <v>378</v>
      </c>
      <c r="C868" s="26">
        <v>69.0</v>
      </c>
      <c r="D868" s="26">
        <v>10739.0</v>
      </c>
      <c r="E868" s="26">
        <v>1.0</v>
      </c>
      <c r="F868" s="26">
        <v>725.0</v>
      </c>
    </row>
    <row r="869" ht="14.25" customHeight="1">
      <c r="A869" s="25">
        <v>44117.0</v>
      </c>
      <c r="B869" s="26" t="s">
        <v>379</v>
      </c>
      <c r="C869" s="26">
        <v>0.0</v>
      </c>
      <c r="D869" s="26">
        <v>70.0</v>
      </c>
    </row>
    <row r="870" ht="14.25" customHeight="1">
      <c r="A870" s="25">
        <v>44117.0</v>
      </c>
      <c r="B870" s="26" t="s">
        <v>380</v>
      </c>
      <c r="C870" s="26">
        <v>84.0</v>
      </c>
      <c r="D870" s="26">
        <v>21380.0</v>
      </c>
      <c r="E870" s="26">
        <v>2.0</v>
      </c>
      <c r="F870" s="26">
        <v>1313.0</v>
      </c>
    </row>
    <row r="871" ht="14.25" customHeight="1">
      <c r="A871" s="25">
        <v>44117.0</v>
      </c>
      <c r="B871" s="26" t="s">
        <v>381</v>
      </c>
      <c r="C871" s="26">
        <v>0.0</v>
      </c>
      <c r="D871" s="26">
        <v>426.0</v>
      </c>
      <c r="E871" s="26">
        <v>0.0</v>
      </c>
      <c r="F871" s="26">
        <v>71.0</v>
      </c>
    </row>
    <row r="872" ht="14.25" customHeight="1">
      <c r="A872" s="25">
        <v>44117.0</v>
      </c>
      <c r="B872" s="26" t="s">
        <v>382</v>
      </c>
      <c r="C872" s="26">
        <v>36.0</v>
      </c>
      <c r="D872" s="26">
        <v>8854.0</v>
      </c>
      <c r="E872" s="26">
        <v>0.0</v>
      </c>
      <c r="F872" s="26">
        <v>792.0</v>
      </c>
    </row>
    <row r="873" ht="14.25" customHeight="1">
      <c r="A873" s="25">
        <v>44117.0</v>
      </c>
      <c r="B873" s="26" t="s">
        <v>383</v>
      </c>
      <c r="C873" s="26">
        <v>5.0</v>
      </c>
      <c r="D873" s="26">
        <v>1364.0</v>
      </c>
      <c r="E873" s="26">
        <v>0.0</v>
      </c>
      <c r="F873" s="26">
        <v>150.0</v>
      </c>
    </row>
    <row r="874" ht="14.25" customHeight="1">
      <c r="A874" s="25">
        <v>44117.0</v>
      </c>
      <c r="B874" s="26" t="s">
        <v>384</v>
      </c>
      <c r="C874" s="26">
        <v>133.0</v>
      </c>
      <c r="D874" s="26">
        <v>29358.0</v>
      </c>
      <c r="E874" s="26">
        <v>4.0</v>
      </c>
      <c r="F874" s="26">
        <v>2196.0</v>
      </c>
    </row>
    <row r="875" ht="14.25" customHeight="1">
      <c r="A875" s="25">
        <v>44117.0</v>
      </c>
      <c r="B875" s="26" t="s">
        <v>385</v>
      </c>
      <c r="C875" s="26">
        <v>0.0</v>
      </c>
      <c r="D875" s="26">
        <v>131.0</v>
      </c>
    </row>
    <row r="876" ht="14.25" customHeight="1">
      <c r="A876" s="25">
        <v>44117.0</v>
      </c>
      <c r="B876" s="26" t="s">
        <v>386</v>
      </c>
      <c r="C876" s="26">
        <v>62.0</v>
      </c>
      <c r="D876" s="26">
        <v>10942.0</v>
      </c>
      <c r="E876" s="26">
        <v>1.0</v>
      </c>
      <c r="F876" s="26">
        <v>1084.0</v>
      </c>
    </row>
    <row r="877" ht="14.25" customHeight="1">
      <c r="A877" s="25">
        <v>44117.0</v>
      </c>
      <c r="B877" s="26" t="s">
        <v>387</v>
      </c>
      <c r="C877" s="26">
        <v>56.0</v>
      </c>
      <c r="D877" s="26">
        <v>10380.0</v>
      </c>
      <c r="E877" s="26">
        <v>1.0</v>
      </c>
      <c r="F877" s="26">
        <v>784.0</v>
      </c>
    </row>
    <row r="878" ht="14.25" customHeight="1">
      <c r="A878" s="25">
        <v>44117.0</v>
      </c>
      <c r="B878" s="26" t="s">
        <v>388</v>
      </c>
      <c r="C878" s="26">
        <v>122.0</v>
      </c>
      <c r="D878" s="26">
        <v>25824.0</v>
      </c>
      <c r="E878" s="26">
        <v>1.0</v>
      </c>
      <c r="F878" s="26">
        <v>1148.0</v>
      </c>
    </row>
    <row r="879" ht="14.25" customHeight="1">
      <c r="A879" s="25">
        <v>44117.0</v>
      </c>
      <c r="B879" s="26" t="s">
        <v>389</v>
      </c>
      <c r="C879" s="26">
        <v>48.0</v>
      </c>
      <c r="D879" s="26">
        <v>15189.0</v>
      </c>
      <c r="E879" s="26">
        <v>2.0</v>
      </c>
      <c r="F879" s="26">
        <v>1131.0</v>
      </c>
    </row>
    <row r="880" ht="14.25" customHeight="1">
      <c r="A880" s="25">
        <v>44117.0</v>
      </c>
      <c r="B880" s="26" t="s">
        <v>374</v>
      </c>
      <c r="C880" s="26">
        <v>13.0</v>
      </c>
      <c r="D880" s="26">
        <v>298.0</v>
      </c>
      <c r="E880" s="26">
        <v>0.0</v>
      </c>
      <c r="F880" s="26">
        <v>5.0</v>
      </c>
    </row>
    <row r="881" ht="14.25" customHeight="1">
      <c r="A881" s="25">
        <v>44117.0</v>
      </c>
      <c r="B881" s="26" t="s">
        <v>390</v>
      </c>
      <c r="E881" s="26">
        <v>0.0</v>
      </c>
      <c r="F881" s="26">
        <v>2.0</v>
      </c>
    </row>
    <row r="882" ht="14.25" customHeight="1">
      <c r="A882" s="25">
        <v>44118.0</v>
      </c>
      <c r="B882" s="26" t="s">
        <v>376</v>
      </c>
      <c r="C882" s="26">
        <v>0.0</v>
      </c>
      <c r="D882" s="26">
        <v>1877.0</v>
      </c>
      <c r="E882" s="26">
        <v>0.0</v>
      </c>
      <c r="F882" s="26">
        <v>178.0</v>
      </c>
    </row>
    <row r="883" ht="14.25" customHeight="1">
      <c r="A883" s="25">
        <v>44118.0</v>
      </c>
      <c r="B883" s="26" t="s">
        <v>377</v>
      </c>
      <c r="C883" s="26">
        <v>1.0</v>
      </c>
      <c r="D883" s="26">
        <v>733.0</v>
      </c>
      <c r="E883" s="26">
        <v>0.0</v>
      </c>
      <c r="F883" s="26">
        <v>51.0</v>
      </c>
    </row>
    <row r="884" ht="14.25" customHeight="1">
      <c r="A884" s="25">
        <v>44118.0</v>
      </c>
      <c r="B884" s="26" t="s">
        <v>378</v>
      </c>
      <c r="C884" s="26">
        <v>38.0</v>
      </c>
      <c r="D884" s="26">
        <v>10777.0</v>
      </c>
      <c r="E884" s="26">
        <v>0.0</v>
      </c>
      <c r="F884" s="26">
        <v>725.0</v>
      </c>
    </row>
    <row r="885" ht="14.25" customHeight="1">
      <c r="A885" s="25">
        <v>44118.0</v>
      </c>
      <c r="B885" s="26" t="s">
        <v>379</v>
      </c>
      <c r="C885" s="26">
        <v>0.0</v>
      </c>
      <c r="D885" s="26">
        <v>70.0</v>
      </c>
    </row>
    <row r="886" ht="14.25" customHeight="1">
      <c r="A886" s="25">
        <v>44118.0</v>
      </c>
      <c r="B886" s="26" t="s">
        <v>380</v>
      </c>
      <c r="C886" s="26">
        <v>136.0</v>
      </c>
      <c r="D886" s="26">
        <v>21516.0</v>
      </c>
      <c r="E886" s="26">
        <v>2.0</v>
      </c>
      <c r="F886" s="26">
        <v>1315.0</v>
      </c>
    </row>
    <row r="887" ht="14.25" customHeight="1">
      <c r="A887" s="25">
        <v>44118.0</v>
      </c>
      <c r="B887" s="26" t="s">
        <v>381</v>
      </c>
      <c r="C887" s="26">
        <v>0.0</v>
      </c>
      <c r="D887" s="26">
        <v>426.0</v>
      </c>
      <c r="E887" s="26">
        <v>0.0</v>
      </c>
      <c r="F887" s="26">
        <v>71.0</v>
      </c>
    </row>
    <row r="888" ht="14.25" customHeight="1">
      <c r="A888" s="25">
        <v>44118.0</v>
      </c>
      <c r="B888" s="26" t="s">
        <v>382</v>
      </c>
      <c r="C888" s="26">
        <v>40.0</v>
      </c>
      <c r="D888" s="26">
        <v>8894.0</v>
      </c>
      <c r="E888" s="26">
        <v>2.0</v>
      </c>
      <c r="F888" s="26">
        <v>794.0</v>
      </c>
    </row>
    <row r="889" ht="14.25" customHeight="1">
      <c r="A889" s="25">
        <v>44118.0</v>
      </c>
      <c r="B889" s="26" t="s">
        <v>383</v>
      </c>
      <c r="C889" s="26">
        <v>10.0</v>
      </c>
      <c r="D889" s="26">
        <v>1374.0</v>
      </c>
      <c r="E889" s="26">
        <v>2.0</v>
      </c>
      <c r="F889" s="26">
        <v>152.0</v>
      </c>
    </row>
    <row r="890" ht="14.25" customHeight="1">
      <c r="A890" s="25">
        <v>44118.0</v>
      </c>
      <c r="B890" s="26" t="s">
        <v>384</v>
      </c>
      <c r="C890" s="26">
        <v>102.0</v>
      </c>
      <c r="D890" s="26">
        <v>29460.0</v>
      </c>
      <c r="E890" s="26">
        <v>4.0</v>
      </c>
      <c r="F890" s="26">
        <v>2200.0</v>
      </c>
    </row>
    <row r="891" ht="14.25" customHeight="1">
      <c r="A891" s="25">
        <v>44118.0</v>
      </c>
      <c r="B891" s="26" t="s">
        <v>385</v>
      </c>
      <c r="C891" s="26">
        <v>0.0</v>
      </c>
      <c r="D891" s="26">
        <v>131.0</v>
      </c>
    </row>
    <row r="892" ht="14.25" customHeight="1">
      <c r="A892" s="25">
        <v>44118.0</v>
      </c>
      <c r="B892" s="26" t="s">
        <v>386</v>
      </c>
      <c r="C892" s="26">
        <v>33.0</v>
      </c>
      <c r="D892" s="26">
        <v>10975.0</v>
      </c>
      <c r="E892" s="26">
        <v>2.0</v>
      </c>
      <c r="F892" s="26">
        <v>1086.0</v>
      </c>
    </row>
    <row r="893" ht="14.25" customHeight="1">
      <c r="A893" s="25">
        <v>44118.0</v>
      </c>
      <c r="B893" s="26" t="s">
        <v>387</v>
      </c>
      <c r="C893" s="26">
        <v>44.0</v>
      </c>
      <c r="D893" s="26">
        <v>10424.0</v>
      </c>
      <c r="E893" s="26">
        <v>2.0</v>
      </c>
      <c r="F893" s="26">
        <v>786.0</v>
      </c>
    </row>
    <row r="894" ht="14.25" customHeight="1">
      <c r="A894" s="25">
        <v>44118.0</v>
      </c>
      <c r="B894" s="26" t="s">
        <v>388</v>
      </c>
      <c r="C894" s="26">
        <v>72.0</v>
      </c>
      <c r="D894" s="26">
        <v>25896.0</v>
      </c>
      <c r="E894" s="26">
        <v>2.0</v>
      </c>
      <c r="F894" s="26">
        <v>1150.0</v>
      </c>
    </row>
    <row r="895" ht="14.25" customHeight="1">
      <c r="A895" s="25">
        <v>44118.0</v>
      </c>
      <c r="B895" s="26" t="s">
        <v>389</v>
      </c>
      <c r="C895" s="26">
        <v>49.0</v>
      </c>
      <c r="D895" s="26">
        <v>15238.0</v>
      </c>
      <c r="E895" s="26">
        <v>1.0</v>
      </c>
      <c r="F895" s="26">
        <v>1132.0</v>
      </c>
    </row>
    <row r="896" ht="14.25" customHeight="1">
      <c r="A896" s="25">
        <v>44118.0</v>
      </c>
      <c r="B896" s="26" t="s">
        <v>374</v>
      </c>
      <c r="C896" s="26">
        <v>0.0</v>
      </c>
      <c r="D896" s="26">
        <v>292.0</v>
      </c>
      <c r="E896" s="26">
        <v>0.0</v>
      </c>
      <c r="F896" s="26">
        <v>5.0</v>
      </c>
    </row>
    <row r="897" ht="14.25" customHeight="1">
      <c r="A897" s="25">
        <v>44118.0</v>
      </c>
      <c r="B897" s="26" t="s">
        <v>390</v>
      </c>
      <c r="E897" s="26">
        <v>0.0</v>
      </c>
      <c r="F897" s="26">
        <v>2.0</v>
      </c>
    </row>
    <row r="898" ht="14.25" customHeight="1">
      <c r="A898" s="25">
        <v>44119.0</v>
      </c>
      <c r="B898" s="26" t="s">
        <v>376</v>
      </c>
      <c r="C898" s="26">
        <v>5.0</v>
      </c>
      <c r="D898" s="26">
        <v>1882.0</v>
      </c>
      <c r="E898" s="26">
        <v>0.0</v>
      </c>
      <c r="F898" s="26">
        <v>178.0</v>
      </c>
    </row>
    <row r="899" ht="14.25" customHeight="1">
      <c r="A899" s="25">
        <v>44119.0</v>
      </c>
      <c r="B899" s="26" t="s">
        <v>377</v>
      </c>
      <c r="C899" s="26">
        <v>2.0</v>
      </c>
      <c r="D899" s="26">
        <v>735.0</v>
      </c>
      <c r="E899" s="26">
        <v>0.0</v>
      </c>
      <c r="F899" s="26">
        <v>51.0</v>
      </c>
    </row>
    <row r="900" ht="14.25" customHeight="1">
      <c r="A900" s="25">
        <v>44119.0</v>
      </c>
      <c r="B900" s="26" t="s">
        <v>378</v>
      </c>
      <c r="C900" s="26">
        <v>51.0</v>
      </c>
      <c r="D900" s="26">
        <v>10828.0</v>
      </c>
      <c r="E900" s="26">
        <v>2.0</v>
      </c>
      <c r="F900" s="26">
        <v>727.0</v>
      </c>
    </row>
    <row r="901" ht="14.25" customHeight="1">
      <c r="A901" s="25">
        <v>44119.0</v>
      </c>
      <c r="B901" s="26" t="s">
        <v>379</v>
      </c>
      <c r="C901" s="26">
        <v>0.0</v>
      </c>
      <c r="D901" s="26">
        <v>70.0</v>
      </c>
    </row>
    <row r="902" ht="14.25" customHeight="1">
      <c r="A902" s="25">
        <v>44119.0</v>
      </c>
      <c r="B902" s="26" t="s">
        <v>380</v>
      </c>
      <c r="C902" s="26">
        <v>103.0</v>
      </c>
      <c r="D902" s="26">
        <v>21619.0</v>
      </c>
      <c r="E902" s="26">
        <v>3.0</v>
      </c>
      <c r="F902" s="26">
        <v>1318.0</v>
      </c>
    </row>
    <row r="903" ht="14.25" customHeight="1">
      <c r="A903" s="25">
        <v>44119.0</v>
      </c>
      <c r="B903" s="26" t="s">
        <v>381</v>
      </c>
      <c r="C903" s="26">
        <v>0.0</v>
      </c>
      <c r="D903" s="26">
        <v>426.0</v>
      </c>
      <c r="E903" s="26">
        <v>0.0</v>
      </c>
      <c r="F903" s="26">
        <v>71.0</v>
      </c>
    </row>
    <row r="904" ht="14.25" customHeight="1">
      <c r="A904" s="25">
        <v>44119.0</v>
      </c>
      <c r="B904" s="26" t="s">
        <v>382</v>
      </c>
      <c r="C904" s="26">
        <v>27.0</v>
      </c>
      <c r="D904" s="26">
        <v>8921.0</v>
      </c>
      <c r="E904" s="26">
        <v>0.0</v>
      </c>
      <c r="F904" s="26">
        <v>794.0</v>
      </c>
    </row>
    <row r="905" ht="14.25" customHeight="1">
      <c r="A905" s="25">
        <v>44119.0</v>
      </c>
      <c r="B905" s="26" t="s">
        <v>383</v>
      </c>
      <c r="C905" s="26">
        <v>2.0</v>
      </c>
      <c r="D905" s="26">
        <v>1376.0</v>
      </c>
      <c r="E905" s="26">
        <v>0.0</v>
      </c>
      <c r="F905" s="26">
        <v>152.0</v>
      </c>
    </row>
    <row r="906" ht="14.25" customHeight="1">
      <c r="A906" s="25">
        <v>44119.0</v>
      </c>
      <c r="B906" s="26" t="s">
        <v>384</v>
      </c>
      <c r="C906" s="26">
        <v>127.0</v>
      </c>
      <c r="D906" s="26">
        <v>29587.0</v>
      </c>
      <c r="E906" s="26">
        <v>5.0</v>
      </c>
      <c r="F906" s="26">
        <v>2205.0</v>
      </c>
    </row>
    <row r="907" ht="14.25" customHeight="1">
      <c r="A907" s="25">
        <v>44119.0</v>
      </c>
      <c r="B907" s="26" t="s">
        <v>385</v>
      </c>
      <c r="C907" s="26">
        <v>1.0</v>
      </c>
      <c r="D907" s="26">
        <v>132.0</v>
      </c>
    </row>
    <row r="908" ht="14.25" customHeight="1">
      <c r="A908" s="25">
        <v>44119.0</v>
      </c>
      <c r="B908" s="26" t="s">
        <v>386</v>
      </c>
      <c r="C908" s="26">
        <v>33.0</v>
      </c>
      <c r="D908" s="26">
        <v>11008.0</v>
      </c>
      <c r="E908" s="26">
        <v>0.0</v>
      </c>
      <c r="F908" s="26">
        <v>1086.0</v>
      </c>
    </row>
    <row r="909" ht="14.25" customHeight="1">
      <c r="A909" s="25">
        <v>44119.0</v>
      </c>
      <c r="B909" s="26" t="s">
        <v>387</v>
      </c>
      <c r="C909" s="26">
        <v>62.0</v>
      </c>
      <c r="D909" s="26">
        <v>10486.0</v>
      </c>
      <c r="E909" s="26">
        <v>7.0</v>
      </c>
      <c r="F909" s="26">
        <v>793.0</v>
      </c>
    </row>
    <row r="910" ht="14.25" customHeight="1">
      <c r="A910" s="25">
        <v>44119.0</v>
      </c>
      <c r="B910" s="26" t="s">
        <v>388</v>
      </c>
      <c r="C910" s="26">
        <v>116.0</v>
      </c>
      <c r="D910" s="26">
        <v>26012.0</v>
      </c>
      <c r="E910" s="26">
        <v>3.0</v>
      </c>
      <c r="F910" s="26">
        <v>1153.0</v>
      </c>
    </row>
    <row r="911" ht="14.25" customHeight="1">
      <c r="A911" s="25">
        <v>44119.0</v>
      </c>
      <c r="B911" s="26" t="s">
        <v>389</v>
      </c>
      <c r="C911" s="26">
        <v>42.0</v>
      </c>
      <c r="D911" s="26">
        <v>15280.0</v>
      </c>
      <c r="E911" s="26">
        <v>5.0</v>
      </c>
      <c r="F911" s="26">
        <v>1137.0</v>
      </c>
    </row>
    <row r="912" ht="14.25" customHeight="1">
      <c r="A912" s="25">
        <v>44119.0</v>
      </c>
      <c r="B912" s="26" t="s">
        <v>374</v>
      </c>
      <c r="C912" s="26">
        <v>0.0</v>
      </c>
      <c r="D912" s="26">
        <v>289.0</v>
      </c>
      <c r="E912" s="26">
        <v>0.0</v>
      </c>
      <c r="F912" s="26">
        <v>5.0</v>
      </c>
    </row>
    <row r="913" ht="14.25" customHeight="1">
      <c r="A913" s="25">
        <v>44119.0</v>
      </c>
      <c r="B913" s="26" t="s">
        <v>390</v>
      </c>
      <c r="E913" s="26">
        <v>0.0</v>
      </c>
      <c r="F913" s="26">
        <v>2.0</v>
      </c>
    </row>
    <row r="914" ht="14.25" customHeight="1">
      <c r="A914" s="25">
        <v>44120.0</v>
      </c>
      <c r="B914" s="26" t="s">
        <v>376</v>
      </c>
      <c r="C914" s="26">
        <v>6.0</v>
      </c>
      <c r="D914" s="26">
        <v>1888.0</v>
      </c>
      <c r="E914" s="26">
        <v>2.0</v>
      </c>
      <c r="F914" s="26">
        <v>180.0</v>
      </c>
    </row>
    <row r="915" ht="14.25" customHeight="1">
      <c r="A915" s="25">
        <v>44120.0</v>
      </c>
      <c r="B915" s="26" t="s">
        <v>377</v>
      </c>
      <c r="C915" s="26">
        <v>0.0</v>
      </c>
      <c r="D915" s="26">
        <v>735.0</v>
      </c>
      <c r="E915" s="26">
        <v>0.0</v>
      </c>
      <c r="F915" s="26">
        <v>51.0</v>
      </c>
    </row>
    <row r="916" ht="14.25" customHeight="1">
      <c r="A916" s="25">
        <v>44120.0</v>
      </c>
      <c r="B916" s="26" t="s">
        <v>378</v>
      </c>
      <c r="C916" s="26">
        <v>36.0</v>
      </c>
      <c r="D916" s="26">
        <v>10864.0</v>
      </c>
      <c r="E916" s="26">
        <v>2.0</v>
      </c>
      <c r="F916" s="26">
        <v>729.0</v>
      </c>
    </row>
    <row r="917" ht="14.25" customHeight="1">
      <c r="A917" s="25">
        <v>44120.0</v>
      </c>
      <c r="B917" s="26" t="s">
        <v>379</v>
      </c>
      <c r="C917" s="26">
        <v>0.0</v>
      </c>
      <c r="D917" s="26">
        <v>70.0</v>
      </c>
    </row>
    <row r="918" ht="14.25" customHeight="1">
      <c r="A918" s="25">
        <v>44120.0</v>
      </c>
      <c r="B918" s="26" t="s">
        <v>380</v>
      </c>
      <c r="C918" s="26">
        <v>117.0</v>
      </c>
      <c r="D918" s="26">
        <v>21736.0</v>
      </c>
      <c r="E918" s="26">
        <v>2.0</v>
      </c>
      <c r="F918" s="26">
        <v>1320.0</v>
      </c>
    </row>
    <row r="919" ht="14.25" customHeight="1">
      <c r="A919" s="25">
        <v>44120.0</v>
      </c>
      <c r="B919" s="26" t="s">
        <v>381</v>
      </c>
      <c r="C919" s="26">
        <v>6.0</v>
      </c>
      <c r="D919" s="26">
        <v>432.0</v>
      </c>
      <c r="E919" s="26">
        <v>0.0</v>
      </c>
      <c r="F919" s="26">
        <v>71.0</v>
      </c>
    </row>
    <row r="920" ht="14.25" customHeight="1">
      <c r="A920" s="25">
        <v>44120.0</v>
      </c>
      <c r="B920" s="26" t="s">
        <v>382</v>
      </c>
      <c r="C920" s="26">
        <v>50.0</v>
      </c>
      <c r="D920" s="26">
        <v>8971.0</v>
      </c>
      <c r="E920" s="26">
        <v>2.0</v>
      </c>
      <c r="F920" s="26">
        <v>796.0</v>
      </c>
    </row>
    <row r="921" ht="14.25" customHeight="1">
      <c r="A921" s="25">
        <v>44120.0</v>
      </c>
      <c r="B921" s="26" t="s">
        <v>383</v>
      </c>
      <c r="C921" s="26">
        <v>10.0</v>
      </c>
      <c r="D921" s="26">
        <v>1386.0</v>
      </c>
      <c r="E921" s="26">
        <v>0.0</v>
      </c>
      <c r="F921" s="26">
        <v>152.0</v>
      </c>
    </row>
    <row r="922" ht="14.25" customHeight="1">
      <c r="A922" s="25">
        <v>44120.0</v>
      </c>
      <c r="B922" s="26" t="s">
        <v>384</v>
      </c>
      <c r="C922" s="26">
        <v>141.0</v>
      </c>
      <c r="D922" s="26">
        <v>29728.0</v>
      </c>
      <c r="E922" s="26">
        <v>9.0</v>
      </c>
      <c r="F922" s="26">
        <v>2214.0</v>
      </c>
    </row>
    <row r="923" ht="14.25" customHeight="1">
      <c r="A923" s="25">
        <v>44120.0</v>
      </c>
      <c r="B923" s="26" t="s">
        <v>385</v>
      </c>
      <c r="C923" s="26">
        <v>0.0</v>
      </c>
      <c r="D923" s="26">
        <v>132.0</v>
      </c>
    </row>
    <row r="924" ht="14.25" customHeight="1">
      <c r="A924" s="25">
        <v>44120.0</v>
      </c>
      <c r="B924" s="26" t="s">
        <v>386</v>
      </c>
      <c r="C924" s="26">
        <v>42.0</v>
      </c>
      <c r="D924" s="26">
        <v>11050.0</v>
      </c>
      <c r="E924" s="26">
        <v>1.0</v>
      </c>
      <c r="F924" s="26">
        <v>1087.0</v>
      </c>
    </row>
    <row r="925" ht="14.25" customHeight="1">
      <c r="A925" s="25">
        <v>44120.0</v>
      </c>
      <c r="B925" s="26" t="s">
        <v>387</v>
      </c>
      <c r="C925" s="26">
        <v>54.0</v>
      </c>
      <c r="D925" s="26">
        <v>10540.0</v>
      </c>
      <c r="E925" s="26">
        <v>7.0</v>
      </c>
      <c r="F925" s="26">
        <v>800.0</v>
      </c>
    </row>
    <row r="926" ht="14.25" customHeight="1">
      <c r="A926" s="25">
        <v>44120.0</v>
      </c>
      <c r="B926" s="26" t="s">
        <v>388</v>
      </c>
      <c r="C926" s="26">
        <v>148.0</v>
      </c>
      <c r="D926" s="26">
        <v>26160.0</v>
      </c>
      <c r="E926" s="26">
        <v>2.0</v>
      </c>
      <c r="F926" s="26">
        <v>1155.0</v>
      </c>
    </row>
    <row r="927" ht="14.25" customHeight="1">
      <c r="A927" s="25">
        <v>44120.0</v>
      </c>
      <c r="B927" s="26" t="s">
        <v>389</v>
      </c>
      <c r="C927" s="26">
        <v>77.0</v>
      </c>
      <c r="D927" s="26">
        <v>15357.0</v>
      </c>
      <c r="E927" s="26">
        <v>3.0</v>
      </c>
      <c r="F927" s="26">
        <v>1140.0</v>
      </c>
    </row>
    <row r="928" ht="14.25" customHeight="1">
      <c r="A928" s="25">
        <v>44120.0</v>
      </c>
      <c r="B928" s="26" t="s">
        <v>374</v>
      </c>
      <c r="C928" s="26">
        <v>15.0</v>
      </c>
      <c r="D928" s="26">
        <v>304.0</v>
      </c>
      <c r="E928" s="26">
        <v>0.0</v>
      </c>
      <c r="F928" s="26">
        <v>5.0</v>
      </c>
    </row>
    <row r="929" ht="14.25" customHeight="1">
      <c r="A929" s="25">
        <v>44120.0</v>
      </c>
      <c r="B929" s="26" t="s">
        <v>390</v>
      </c>
      <c r="E929" s="26">
        <v>0.0</v>
      </c>
      <c r="F929" s="26">
        <v>2.0</v>
      </c>
    </row>
    <row r="930" ht="14.25" customHeight="1">
      <c r="A930" s="25">
        <v>44121.0</v>
      </c>
      <c r="B930" s="26" t="s">
        <v>376</v>
      </c>
      <c r="C930" s="26">
        <v>0.0</v>
      </c>
      <c r="D930" s="26">
        <v>1888.0</v>
      </c>
      <c r="E930" s="26">
        <v>1.0</v>
      </c>
      <c r="F930" s="26">
        <v>181.0</v>
      </c>
    </row>
    <row r="931" ht="14.25" customHeight="1">
      <c r="A931" s="25">
        <v>44121.0</v>
      </c>
      <c r="B931" s="26" t="s">
        <v>377</v>
      </c>
      <c r="C931" s="26">
        <v>1.0</v>
      </c>
      <c r="D931" s="26">
        <v>736.0</v>
      </c>
      <c r="E931" s="26">
        <v>0.0</v>
      </c>
      <c r="F931" s="26">
        <v>51.0</v>
      </c>
    </row>
    <row r="932" ht="14.25" customHeight="1">
      <c r="A932" s="25">
        <v>44121.0</v>
      </c>
      <c r="B932" s="26" t="s">
        <v>378</v>
      </c>
      <c r="C932" s="26">
        <v>55.0</v>
      </c>
      <c r="D932" s="26">
        <v>10919.0</v>
      </c>
      <c r="E932" s="26">
        <v>2.0</v>
      </c>
      <c r="F932" s="26">
        <v>731.0</v>
      </c>
    </row>
    <row r="933" ht="14.25" customHeight="1">
      <c r="A933" s="25">
        <v>44121.0</v>
      </c>
      <c r="B933" s="26" t="s">
        <v>379</v>
      </c>
      <c r="C933" s="26">
        <v>1.0</v>
      </c>
      <c r="D933" s="26">
        <v>71.0</v>
      </c>
    </row>
    <row r="934" ht="14.25" customHeight="1">
      <c r="A934" s="25">
        <v>44121.0</v>
      </c>
      <c r="B934" s="26" t="s">
        <v>380</v>
      </c>
      <c r="C934" s="26">
        <v>129.0</v>
      </c>
      <c r="D934" s="26">
        <v>21865.0</v>
      </c>
      <c r="E934" s="26">
        <v>2.0</v>
      </c>
      <c r="F934" s="26">
        <v>1322.0</v>
      </c>
    </row>
    <row r="935" ht="14.25" customHeight="1">
      <c r="A935" s="25">
        <v>44121.0</v>
      </c>
      <c r="B935" s="26" t="s">
        <v>381</v>
      </c>
      <c r="C935" s="26">
        <v>2.0</v>
      </c>
      <c r="D935" s="26">
        <v>434.0</v>
      </c>
      <c r="E935" s="26">
        <v>0.0</v>
      </c>
      <c r="F935" s="26">
        <v>71.0</v>
      </c>
    </row>
    <row r="936" ht="14.25" customHeight="1">
      <c r="A936" s="25">
        <v>44121.0</v>
      </c>
      <c r="B936" s="26" t="s">
        <v>382</v>
      </c>
      <c r="C936" s="26">
        <v>43.0</v>
      </c>
      <c r="D936" s="26">
        <v>9014.0</v>
      </c>
      <c r="E936" s="26">
        <v>2.0</v>
      </c>
      <c r="F936" s="26">
        <v>798.0</v>
      </c>
    </row>
    <row r="937" ht="14.25" customHeight="1">
      <c r="A937" s="25">
        <v>44121.0</v>
      </c>
      <c r="B937" s="26" t="s">
        <v>383</v>
      </c>
      <c r="C937" s="26">
        <v>3.0</v>
      </c>
      <c r="D937" s="26">
        <v>1389.0</v>
      </c>
      <c r="E937" s="26">
        <v>1.0</v>
      </c>
      <c r="F937" s="26">
        <v>153.0</v>
      </c>
    </row>
    <row r="938" ht="14.25" customHeight="1">
      <c r="A938" s="25">
        <v>44121.0</v>
      </c>
      <c r="B938" s="26" t="s">
        <v>384</v>
      </c>
      <c r="C938" s="26">
        <v>117.0</v>
      </c>
      <c r="D938" s="26">
        <v>29845.0</v>
      </c>
      <c r="E938" s="26">
        <v>5.0</v>
      </c>
      <c r="F938" s="26">
        <v>2219.0</v>
      </c>
    </row>
    <row r="939" ht="14.25" customHeight="1">
      <c r="A939" s="25">
        <v>44121.0</v>
      </c>
      <c r="B939" s="26" t="s">
        <v>385</v>
      </c>
      <c r="C939" s="26">
        <v>1.0</v>
      </c>
      <c r="D939" s="26">
        <v>133.0</v>
      </c>
    </row>
    <row r="940" ht="14.25" customHeight="1">
      <c r="A940" s="25">
        <v>44121.0</v>
      </c>
      <c r="B940" s="26" t="s">
        <v>386</v>
      </c>
      <c r="C940" s="26">
        <v>35.0</v>
      </c>
      <c r="D940" s="26">
        <v>11085.0</v>
      </c>
      <c r="E940" s="26">
        <v>3.0</v>
      </c>
      <c r="F940" s="26">
        <v>1090.0</v>
      </c>
    </row>
    <row r="941" ht="14.25" customHeight="1">
      <c r="A941" s="25">
        <v>44121.0</v>
      </c>
      <c r="B941" s="26" t="s">
        <v>387</v>
      </c>
      <c r="C941" s="26">
        <v>33.0</v>
      </c>
      <c r="D941" s="26">
        <v>10573.0</v>
      </c>
      <c r="E941" s="26">
        <v>2.0</v>
      </c>
      <c r="F941" s="26">
        <v>802.0</v>
      </c>
    </row>
    <row r="942" ht="14.25" customHeight="1">
      <c r="A942" s="25">
        <v>44121.0</v>
      </c>
      <c r="B942" s="26" t="s">
        <v>388</v>
      </c>
      <c r="C942" s="26">
        <v>90.0</v>
      </c>
      <c r="D942" s="26">
        <v>26250.0</v>
      </c>
      <c r="E942" s="26">
        <v>1.0</v>
      </c>
      <c r="F942" s="26">
        <v>1156.0</v>
      </c>
    </row>
    <row r="943" ht="14.25" customHeight="1">
      <c r="A943" s="25">
        <v>44121.0</v>
      </c>
      <c r="B943" s="26" t="s">
        <v>389</v>
      </c>
      <c r="C943" s="26">
        <v>55.0</v>
      </c>
      <c r="D943" s="26">
        <v>15412.0</v>
      </c>
      <c r="E943" s="26">
        <v>2.0</v>
      </c>
      <c r="F943" s="26">
        <v>1142.0</v>
      </c>
    </row>
    <row r="944" ht="14.25" customHeight="1">
      <c r="A944" s="25">
        <v>44121.0</v>
      </c>
      <c r="B944" s="26" t="s">
        <v>374</v>
      </c>
      <c r="C944" s="26">
        <v>0.0</v>
      </c>
      <c r="D944" s="26">
        <v>289.0</v>
      </c>
      <c r="E944" s="26">
        <v>0.0</v>
      </c>
      <c r="F944" s="26">
        <v>5.0</v>
      </c>
    </row>
    <row r="945" ht="14.25" customHeight="1">
      <c r="A945" s="25">
        <v>44121.0</v>
      </c>
      <c r="B945" s="26" t="s">
        <v>390</v>
      </c>
      <c r="E945" s="26">
        <v>0.0</v>
      </c>
      <c r="F945" s="26">
        <v>2.0</v>
      </c>
    </row>
    <row r="946" ht="14.25" customHeight="1">
      <c r="A946" s="25">
        <v>44122.0</v>
      </c>
      <c r="B946" s="26" t="s">
        <v>376</v>
      </c>
      <c r="C946" s="26">
        <v>8.0</v>
      </c>
      <c r="D946" s="26">
        <v>1896.0</v>
      </c>
      <c r="E946" s="26">
        <v>0.0</v>
      </c>
      <c r="F946" s="26">
        <v>181.0</v>
      </c>
    </row>
    <row r="947" ht="14.25" customHeight="1">
      <c r="A947" s="25">
        <v>44122.0</v>
      </c>
      <c r="B947" s="26" t="s">
        <v>377</v>
      </c>
      <c r="C947" s="26">
        <v>0.0</v>
      </c>
      <c r="D947" s="26">
        <v>736.0</v>
      </c>
      <c r="E947" s="26">
        <v>0.0</v>
      </c>
      <c r="F947" s="26">
        <v>51.0</v>
      </c>
    </row>
    <row r="948" ht="14.25" customHeight="1">
      <c r="A948" s="25">
        <v>44122.0</v>
      </c>
      <c r="B948" s="26" t="s">
        <v>378</v>
      </c>
      <c r="C948" s="26">
        <v>66.0</v>
      </c>
      <c r="D948" s="26">
        <v>10985.0</v>
      </c>
      <c r="E948" s="26">
        <v>0.0</v>
      </c>
      <c r="F948" s="26">
        <v>731.0</v>
      </c>
    </row>
    <row r="949" ht="14.25" customHeight="1">
      <c r="A949" s="25">
        <v>44122.0</v>
      </c>
      <c r="B949" s="26" t="s">
        <v>379</v>
      </c>
      <c r="C949" s="26">
        <v>0.0</v>
      </c>
      <c r="D949" s="26">
        <v>71.0</v>
      </c>
    </row>
    <row r="950" ht="14.25" customHeight="1">
      <c r="A950" s="25">
        <v>44122.0</v>
      </c>
      <c r="B950" s="26" t="s">
        <v>380</v>
      </c>
      <c r="C950" s="26">
        <v>170.0</v>
      </c>
      <c r="D950" s="26">
        <v>22035.0</v>
      </c>
      <c r="E950" s="26">
        <v>4.0</v>
      </c>
      <c r="F950" s="26">
        <v>1326.0</v>
      </c>
    </row>
    <row r="951" ht="14.25" customHeight="1">
      <c r="A951" s="25">
        <v>44122.0</v>
      </c>
      <c r="B951" s="26" t="s">
        <v>381</v>
      </c>
      <c r="C951" s="26">
        <v>3.0</v>
      </c>
      <c r="D951" s="26">
        <v>437.0</v>
      </c>
      <c r="E951" s="26">
        <v>1.0</v>
      </c>
      <c r="F951" s="26">
        <v>72.0</v>
      </c>
    </row>
    <row r="952" ht="14.25" customHeight="1">
      <c r="A952" s="25">
        <v>44122.0</v>
      </c>
      <c r="B952" s="26" t="s">
        <v>382</v>
      </c>
      <c r="C952" s="26">
        <v>60.0</v>
      </c>
      <c r="D952" s="26">
        <v>9074.0</v>
      </c>
      <c r="E952" s="26">
        <v>0.0</v>
      </c>
      <c r="F952" s="26">
        <v>798.0</v>
      </c>
    </row>
    <row r="953" ht="14.25" customHeight="1">
      <c r="A953" s="25">
        <v>44122.0</v>
      </c>
      <c r="B953" s="26" t="s">
        <v>383</v>
      </c>
      <c r="C953" s="26">
        <v>11.0</v>
      </c>
      <c r="D953" s="26">
        <v>1400.0</v>
      </c>
      <c r="E953" s="26">
        <v>0.0</v>
      </c>
      <c r="F953" s="26">
        <v>153.0</v>
      </c>
    </row>
    <row r="954" ht="14.25" customHeight="1">
      <c r="A954" s="25">
        <v>44122.0</v>
      </c>
      <c r="B954" s="26" t="s">
        <v>384</v>
      </c>
      <c r="C954" s="26">
        <v>141.0</v>
      </c>
      <c r="D954" s="26">
        <v>29986.0</v>
      </c>
      <c r="E954" s="26">
        <v>4.0</v>
      </c>
      <c r="F954" s="26">
        <v>2223.0</v>
      </c>
    </row>
    <row r="955" ht="14.25" customHeight="1">
      <c r="A955" s="25">
        <v>44122.0</v>
      </c>
      <c r="B955" s="26" t="s">
        <v>385</v>
      </c>
      <c r="C955" s="26">
        <v>0.0</v>
      </c>
      <c r="D955" s="26">
        <v>133.0</v>
      </c>
    </row>
    <row r="956" ht="14.25" customHeight="1">
      <c r="A956" s="25">
        <v>44122.0</v>
      </c>
      <c r="B956" s="26" t="s">
        <v>386</v>
      </c>
      <c r="C956" s="26">
        <v>43.0</v>
      </c>
      <c r="D956" s="26">
        <v>11128.0</v>
      </c>
      <c r="E956" s="26">
        <v>1.0</v>
      </c>
      <c r="F956" s="26">
        <v>1091.0</v>
      </c>
    </row>
    <row r="957" ht="14.25" customHeight="1">
      <c r="A957" s="25">
        <v>44122.0</v>
      </c>
      <c r="B957" s="26" t="s">
        <v>387</v>
      </c>
      <c r="C957" s="26">
        <v>46.0</v>
      </c>
      <c r="D957" s="26">
        <v>10619.0</v>
      </c>
      <c r="E957" s="26">
        <v>2.0</v>
      </c>
      <c r="F957" s="26">
        <v>804.0</v>
      </c>
    </row>
    <row r="958" ht="14.25" customHeight="1">
      <c r="A958" s="25">
        <v>44122.0</v>
      </c>
      <c r="B958" s="26" t="s">
        <v>388</v>
      </c>
      <c r="C958" s="26">
        <v>133.0</v>
      </c>
      <c r="D958" s="26">
        <v>26383.0</v>
      </c>
      <c r="E958" s="26">
        <v>0.0</v>
      </c>
      <c r="F958" s="26">
        <v>1156.0</v>
      </c>
    </row>
    <row r="959" ht="14.25" customHeight="1">
      <c r="A959" s="25">
        <v>44122.0</v>
      </c>
      <c r="B959" s="26" t="s">
        <v>389</v>
      </c>
      <c r="C959" s="26">
        <v>63.0</v>
      </c>
      <c r="D959" s="26">
        <v>15475.0</v>
      </c>
      <c r="E959" s="26">
        <v>2.0</v>
      </c>
      <c r="F959" s="26">
        <v>1144.0</v>
      </c>
    </row>
    <row r="960" ht="14.25" customHeight="1">
      <c r="A960" s="25">
        <v>44122.0</v>
      </c>
      <c r="B960" s="26" t="s">
        <v>374</v>
      </c>
      <c r="C960" s="26">
        <v>0.0</v>
      </c>
      <c r="D960" s="26">
        <v>289.0</v>
      </c>
      <c r="E960" s="26">
        <v>0.0</v>
      </c>
      <c r="F960" s="26">
        <v>5.0</v>
      </c>
    </row>
    <row r="961" ht="14.25" customHeight="1">
      <c r="A961" s="25">
        <v>44122.0</v>
      </c>
      <c r="B961" s="26" t="s">
        <v>390</v>
      </c>
      <c r="E961" s="26">
        <v>0.0</v>
      </c>
      <c r="F961" s="26">
        <v>2.0</v>
      </c>
    </row>
    <row r="962" ht="14.25" customHeight="1">
      <c r="A962" s="25">
        <v>44123.0</v>
      </c>
      <c r="B962" s="26" t="s">
        <v>376</v>
      </c>
      <c r="C962" s="26">
        <v>2.0</v>
      </c>
      <c r="D962" s="26">
        <v>1898.0</v>
      </c>
      <c r="E962" s="26">
        <v>0.0</v>
      </c>
      <c r="F962" s="26">
        <v>181.0</v>
      </c>
    </row>
    <row r="963" ht="14.25" customHeight="1">
      <c r="A963" s="25">
        <v>44123.0</v>
      </c>
      <c r="B963" s="26" t="s">
        <v>377</v>
      </c>
      <c r="C963" s="26">
        <v>4.0</v>
      </c>
      <c r="D963" s="26">
        <v>740.0</v>
      </c>
      <c r="E963" s="26">
        <v>0.0</v>
      </c>
      <c r="F963" s="26">
        <v>51.0</v>
      </c>
    </row>
    <row r="964" ht="14.25" customHeight="1">
      <c r="A964" s="25">
        <v>44123.0</v>
      </c>
      <c r="B964" s="26" t="s">
        <v>378</v>
      </c>
      <c r="C964" s="26">
        <v>61.0</v>
      </c>
      <c r="D964" s="26">
        <v>11046.0</v>
      </c>
      <c r="E964" s="26">
        <v>1.0</v>
      </c>
      <c r="F964" s="26">
        <v>732.0</v>
      </c>
    </row>
    <row r="965" ht="14.25" customHeight="1">
      <c r="A965" s="25">
        <v>44123.0</v>
      </c>
      <c r="B965" s="26" t="s">
        <v>379</v>
      </c>
      <c r="C965" s="26">
        <v>0.0</v>
      </c>
      <c r="D965" s="26">
        <v>71.0</v>
      </c>
    </row>
    <row r="966" ht="14.25" customHeight="1">
      <c r="A966" s="25">
        <v>44123.0</v>
      </c>
      <c r="B966" s="26" t="s">
        <v>380</v>
      </c>
      <c r="C966" s="26">
        <v>157.0</v>
      </c>
      <c r="D966" s="26">
        <v>22192.0</v>
      </c>
      <c r="E966" s="26">
        <v>4.0</v>
      </c>
      <c r="F966" s="26">
        <v>1330.0</v>
      </c>
    </row>
    <row r="967" ht="14.25" customHeight="1">
      <c r="A967" s="25">
        <v>44123.0</v>
      </c>
      <c r="B967" s="26" t="s">
        <v>381</v>
      </c>
      <c r="C967" s="26">
        <v>1.0</v>
      </c>
      <c r="D967" s="26">
        <v>438.0</v>
      </c>
      <c r="E967" s="26">
        <v>0.0</v>
      </c>
      <c r="F967" s="26">
        <v>72.0</v>
      </c>
    </row>
    <row r="968" ht="14.25" customHeight="1">
      <c r="A968" s="25">
        <v>44123.0</v>
      </c>
      <c r="B968" s="26" t="s">
        <v>382</v>
      </c>
      <c r="C968" s="26">
        <v>51.0</v>
      </c>
      <c r="D968" s="26">
        <v>9125.0</v>
      </c>
      <c r="E968" s="26">
        <v>1.0</v>
      </c>
      <c r="F968" s="26">
        <v>799.0</v>
      </c>
    </row>
    <row r="969" ht="14.25" customHeight="1">
      <c r="A969" s="25">
        <v>44123.0</v>
      </c>
      <c r="B969" s="26" t="s">
        <v>383</v>
      </c>
      <c r="C969" s="26">
        <v>1.0</v>
      </c>
      <c r="D969" s="26">
        <v>1401.0</v>
      </c>
      <c r="E969" s="26">
        <v>0.0</v>
      </c>
      <c r="F969" s="26">
        <v>153.0</v>
      </c>
    </row>
    <row r="970" ht="14.25" customHeight="1">
      <c r="A970" s="25">
        <v>44123.0</v>
      </c>
      <c r="B970" s="26" t="s">
        <v>384</v>
      </c>
      <c r="C970" s="26">
        <v>196.0</v>
      </c>
      <c r="D970" s="26">
        <v>30182.0</v>
      </c>
      <c r="E970" s="26">
        <v>3.0</v>
      </c>
      <c r="F970" s="26">
        <v>2226.0</v>
      </c>
    </row>
    <row r="971" ht="14.25" customHeight="1">
      <c r="A971" s="25">
        <v>44123.0</v>
      </c>
      <c r="B971" s="26" t="s">
        <v>385</v>
      </c>
      <c r="C971" s="26">
        <v>0.0</v>
      </c>
      <c r="D971" s="26">
        <v>133.0</v>
      </c>
    </row>
    <row r="972" ht="14.25" customHeight="1">
      <c r="A972" s="25">
        <v>44123.0</v>
      </c>
      <c r="B972" s="26" t="s">
        <v>386</v>
      </c>
      <c r="C972" s="26">
        <v>48.0</v>
      </c>
      <c r="D972" s="26">
        <v>11176.0</v>
      </c>
      <c r="E972" s="26">
        <v>2.0</v>
      </c>
      <c r="F972" s="26">
        <v>1093.0</v>
      </c>
    </row>
    <row r="973" ht="14.25" customHeight="1">
      <c r="A973" s="25">
        <v>44123.0</v>
      </c>
      <c r="B973" s="26" t="s">
        <v>387</v>
      </c>
      <c r="C973" s="26">
        <v>74.0</v>
      </c>
      <c r="D973" s="26">
        <v>10693.0</v>
      </c>
      <c r="E973" s="26">
        <v>0.0</v>
      </c>
      <c r="F973" s="26">
        <v>804.0</v>
      </c>
    </row>
    <row r="974" ht="14.25" customHeight="1">
      <c r="A974" s="25">
        <v>44123.0</v>
      </c>
      <c r="B974" s="26" t="s">
        <v>388</v>
      </c>
      <c r="C974" s="26">
        <v>163.0</v>
      </c>
      <c r="D974" s="26">
        <v>26546.0</v>
      </c>
      <c r="E974" s="26">
        <v>4.0</v>
      </c>
      <c r="F974" s="26">
        <v>1160.0</v>
      </c>
    </row>
    <row r="975" ht="14.25" customHeight="1">
      <c r="A975" s="25">
        <v>44123.0</v>
      </c>
      <c r="B975" s="26" t="s">
        <v>389</v>
      </c>
      <c r="C975" s="26">
        <v>69.0</v>
      </c>
      <c r="D975" s="26">
        <v>15544.0</v>
      </c>
      <c r="E975" s="26">
        <v>1.0</v>
      </c>
      <c r="F975" s="26">
        <v>1145.0</v>
      </c>
    </row>
    <row r="976" ht="14.25" customHeight="1">
      <c r="A976" s="25">
        <v>44123.0</v>
      </c>
      <c r="B976" s="26" t="s">
        <v>374</v>
      </c>
      <c r="C976" s="26">
        <v>0.0</v>
      </c>
      <c r="D976" s="26">
        <v>289.0</v>
      </c>
      <c r="E976" s="26">
        <v>0.0</v>
      </c>
      <c r="F976" s="26">
        <v>5.0</v>
      </c>
    </row>
    <row r="977" ht="14.25" customHeight="1">
      <c r="A977" s="25">
        <v>44123.0</v>
      </c>
      <c r="B977" s="26" t="s">
        <v>390</v>
      </c>
      <c r="E977" s="26">
        <v>0.0</v>
      </c>
      <c r="F977" s="26">
        <v>2.0</v>
      </c>
    </row>
    <row r="978" ht="14.25" customHeight="1">
      <c r="A978" s="25">
        <v>44124.0</v>
      </c>
      <c r="B978" s="26" t="s">
        <v>376</v>
      </c>
      <c r="C978" s="26">
        <v>4.0</v>
      </c>
      <c r="D978" s="26">
        <v>1902.0</v>
      </c>
      <c r="E978" s="26">
        <v>0.0</v>
      </c>
      <c r="F978" s="26">
        <v>181.0</v>
      </c>
    </row>
    <row r="979" ht="14.25" customHeight="1">
      <c r="A979" s="25">
        <v>44124.0</v>
      </c>
      <c r="B979" s="26" t="s">
        <v>377</v>
      </c>
      <c r="C979" s="26">
        <v>2.0</v>
      </c>
      <c r="D979" s="26">
        <v>742.0</v>
      </c>
      <c r="E979" s="26">
        <v>0.0</v>
      </c>
      <c r="F979" s="26">
        <v>51.0</v>
      </c>
    </row>
    <row r="980" ht="14.25" customHeight="1">
      <c r="A980" s="25">
        <v>44124.0</v>
      </c>
      <c r="B980" s="26" t="s">
        <v>378</v>
      </c>
      <c r="C980" s="26">
        <v>80.0</v>
      </c>
      <c r="D980" s="26">
        <v>11126.0</v>
      </c>
      <c r="E980" s="26">
        <v>0.0</v>
      </c>
      <c r="F980" s="26">
        <v>732.0</v>
      </c>
    </row>
    <row r="981" ht="14.25" customHeight="1">
      <c r="A981" s="25">
        <v>44124.0</v>
      </c>
      <c r="B981" s="26" t="s">
        <v>379</v>
      </c>
      <c r="C981" s="26">
        <v>0.0</v>
      </c>
      <c r="D981" s="26">
        <v>71.0</v>
      </c>
    </row>
    <row r="982" ht="14.25" customHeight="1">
      <c r="A982" s="25">
        <v>44124.0</v>
      </c>
      <c r="B982" s="26" t="s">
        <v>380</v>
      </c>
      <c r="C982" s="26">
        <v>123.0</v>
      </c>
      <c r="D982" s="26">
        <v>22315.0</v>
      </c>
      <c r="E982" s="26">
        <v>0.0</v>
      </c>
      <c r="F982" s="26">
        <v>1330.0</v>
      </c>
    </row>
    <row r="983" ht="14.25" customHeight="1">
      <c r="A983" s="25">
        <v>44124.0</v>
      </c>
      <c r="B983" s="26" t="s">
        <v>381</v>
      </c>
      <c r="C983" s="26">
        <v>3.0</v>
      </c>
      <c r="D983" s="26">
        <v>441.0</v>
      </c>
      <c r="E983" s="26">
        <v>0.0</v>
      </c>
      <c r="F983" s="26">
        <v>72.0</v>
      </c>
    </row>
    <row r="984" ht="14.25" customHeight="1">
      <c r="A984" s="25">
        <v>44124.0</v>
      </c>
      <c r="B984" s="26" t="s">
        <v>382</v>
      </c>
      <c r="C984" s="26">
        <v>46.0</v>
      </c>
      <c r="D984" s="26">
        <v>9171.0</v>
      </c>
      <c r="E984" s="26">
        <v>0.0</v>
      </c>
      <c r="F984" s="26">
        <v>799.0</v>
      </c>
    </row>
    <row r="985" ht="14.25" customHeight="1">
      <c r="A985" s="25">
        <v>44124.0</v>
      </c>
      <c r="B985" s="26" t="s">
        <v>383</v>
      </c>
      <c r="C985" s="26">
        <v>11.0</v>
      </c>
      <c r="D985" s="26">
        <v>1412.0</v>
      </c>
      <c r="E985" s="26">
        <v>0.0</v>
      </c>
      <c r="F985" s="26">
        <v>153.0</v>
      </c>
    </row>
    <row r="986" ht="14.25" customHeight="1">
      <c r="A986" s="25">
        <v>44124.0</v>
      </c>
      <c r="B986" s="26" t="s">
        <v>384</v>
      </c>
      <c r="C986" s="26">
        <v>185.0</v>
      </c>
      <c r="D986" s="26">
        <v>30367.0</v>
      </c>
      <c r="E986" s="26">
        <v>0.0</v>
      </c>
      <c r="F986" s="26">
        <v>2226.0</v>
      </c>
    </row>
    <row r="987" ht="14.25" customHeight="1">
      <c r="A987" s="25">
        <v>44124.0</v>
      </c>
      <c r="B987" s="26" t="s">
        <v>385</v>
      </c>
      <c r="C987" s="26">
        <v>4.0</v>
      </c>
      <c r="D987" s="26">
        <v>137.0</v>
      </c>
    </row>
    <row r="988" ht="14.25" customHeight="1">
      <c r="A988" s="25">
        <v>44124.0</v>
      </c>
      <c r="B988" s="26" t="s">
        <v>386</v>
      </c>
      <c r="C988" s="26">
        <v>62.0</v>
      </c>
      <c r="D988" s="26">
        <v>11238.0</v>
      </c>
      <c r="E988" s="26">
        <v>0.0</v>
      </c>
      <c r="F988" s="26">
        <v>1093.0</v>
      </c>
    </row>
    <row r="989" ht="14.25" customHeight="1">
      <c r="A989" s="25">
        <v>44124.0</v>
      </c>
      <c r="B989" s="26" t="s">
        <v>387</v>
      </c>
      <c r="C989" s="26">
        <v>93.0</v>
      </c>
      <c r="D989" s="26">
        <v>10786.0</v>
      </c>
      <c r="E989" s="26">
        <v>2.0</v>
      </c>
      <c r="F989" s="26">
        <v>806.0</v>
      </c>
    </row>
    <row r="990" ht="14.25" customHeight="1">
      <c r="A990" s="25">
        <v>44124.0</v>
      </c>
      <c r="B990" s="26" t="s">
        <v>388</v>
      </c>
      <c r="C990" s="26">
        <v>117.0</v>
      </c>
      <c r="D990" s="26">
        <v>26663.0</v>
      </c>
      <c r="E990" s="26">
        <v>1.0</v>
      </c>
      <c r="F990" s="26">
        <v>1161.0</v>
      </c>
    </row>
    <row r="991" ht="14.25" customHeight="1">
      <c r="A991" s="25">
        <v>44124.0</v>
      </c>
      <c r="B991" s="26" t="s">
        <v>389</v>
      </c>
      <c r="C991" s="26">
        <v>78.0</v>
      </c>
      <c r="D991" s="26">
        <v>15622.0</v>
      </c>
      <c r="E991" s="26">
        <v>2.0</v>
      </c>
      <c r="F991" s="26">
        <v>1147.0</v>
      </c>
    </row>
    <row r="992" ht="14.25" customHeight="1">
      <c r="A992" s="25">
        <v>44124.0</v>
      </c>
      <c r="B992" s="26" t="s">
        <v>374</v>
      </c>
      <c r="C992" s="26">
        <v>13.0</v>
      </c>
      <c r="D992" s="26">
        <v>302.0</v>
      </c>
      <c r="E992" s="26">
        <v>0.0</v>
      </c>
      <c r="F992" s="26">
        <v>5.0</v>
      </c>
    </row>
    <row r="993" ht="14.25" customHeight="1">
      <c r="A993" s="25">
        <v>44124.0</v>
      </c>
      <c r="B993" s="26" t="s">
        <v>390</v>
      </c>
      <c r="E993" s="26">
        <v>0.0</v>
      </c>
      <c r="F993" s="26">
        <v>2.0</v>
      </c>
    </row>
    <row r="994" ht="14.25" customHeight="1">
      <c r="A994" s="25">
        <v>44125.0</v>
      </c>
      <c r="B994" s="26" t="s">
        <v>376</v>
      </c>
      <c r="C994" s="26">
        <v>9.0</v>
      </c>
      <c r="D994" s="26">
        <v>1911.0</v>
      </c>
      <c r="E994" s="26">
        <v>0.0</v>
      </c>
      <c r="F994" s="26">
        <v>181.0</v>
      </c>
    </row>
    <row r="995" ht="14.25" customHeight="1">
      <c r="A995" s="25">
        <v>44125.0</v>
      </c>
      <c r="B995" s="26" t="s">
        <v>377</v>
      </c>
      <c r="C995" s="26">
        <v>0.0</v>
      </c>
      <c r="D995" s="26">
        <v>742.0</v>
      </c>
      <c r="E995" s="26">
        <v>0.0</v>
      </c>
      <c r="F995" s="26">
        <v>51.0</v>
      </c>
    </row>
    <row r="996" ht="14.25" customHeight="1">
      <c r="A996" s="25">
        <v>44125.0</v>
      </c>
      <c r="B996" s="26" t="s">
        <v>378</v>
      </c>
      <c r="C996" s="26">
        <v>44.0</v>
      </c>
      <c r="D996" s="26">
        <v>11170.0</v>
      </c>
      <c r="E996" s="26">
        <v>1.0</v>
      </c>
      <c r="F996" s="26">
        <v>733.0</v>
      </c>
    </row>
    <row r="997" ht="14.25" customHeight="1">
      <c r="A997" s="25">
        <v>44125.0</v>
      </c>
      <c r="B997" s="26" t="s">
        <v>379</v>
      </c>
      <c r="C997" s="26">
        <v>0.0</v>
      </c>
      <c r="D997" s="26">
        <v>71.0</v>
      </c>
    </row>
    <row r="998" ht="14.25" customHeight="1">
      <c r="A998" s="25">
        <v>44125.0</v>
      </c>
      <c r="B998" s="26" t="s">
        <v>380</v>
      </c>
      <c r="C998" s="26">
        <v>131.0</v>
      </c>
      <c r="D998" s="26">
        <v>22446.0</v>
      </c>
      <c r="E998" s="26">
        <v>1.0</v>
      </c>
      <c r="F998" s="26">
        <v>1331.0</v>
      </c>
    </row>
    <row r="999" ht="14.25" customHeight="1">
      <c r="A999" s="25">
        <v>44125.0</v>
      </c>
      <c r="B999" s="26" t="s">
        <v>381</v>
      </c>
      <c r="C999" s="26">
        <v>4.0</v>
      </c>
      <c r="D999" s="26">
        <v>445.0</v>
      </c>
      <c r="E999" s="26">
        <v>0.0</v>
      </c>
      <c r="F999" s="26">
        <v>72.0</v>
      </c>
    </row>
    <row r="1000" ht="14.25" customHeight="1">
      <c r="A1000" s="25">
        <v>44125.0</v>
      </c>
      <c r="B1000" s="26" t="s">
        <v>382</v>
      </c>
      <c r="C1000" s="26">
        <v>48.0</v>
      </c>
      <c r="D1000" s="26">
        <v>9219.0</v>
      </c>
      <c r="E1000" s="26">
        <v>1.0</v>
      </c>
      <c r="F1000" s="26">
        <v>800.0</v>
      </c>
    </row>
    <row r="1001" ht="14.25" customHeight="1">
      <c r="A1001" s="25">
        <v>44125.0</v>
      </c>
      <c r="B1001" s="26" t="s">
        <v>383</v>
      </c>
      <c r="C1001" s="26">
        <v>8.0</v>
      </c>
      <c r="D1001" s="26">
        <v>1420.0</v>
      </c>
      <c r="E1001" s="26">
        <v>0.0</v>
      </c>
      <c r="F1001" s="26">
        <v>153.0</v>
      </c>
    </row>
    <row r="1002" ht="14.25" customHeight="1">
      <c r="A1002" s="25">
        <v>44125.0</v>
      </c>
      <c r="B1002" s="26" t="s">
        <v>384</v>
      </c>
      <c r="C1002" s="26">
        <v>135.0</v>
      </c>
      <c r="D1002" s="26">
        <v>30502.0</v>
      </c>
      <c r="E1002" s="26">
        <v>6.0</v>
      </c>
      <c r="F1002" s="26">
        <v>2232.0</v>
      </c>
    </row>
    <row r="1003" ht="14.25" customHeight="1">
      <c r="A1003" s="25">
        <v>44125.0</v>
      </c>
      <c r="B1003" s="26" t="s">
        <v>385</v>
      </c>
      <c r="C1003" s="26">
        <v>0.0</v>
      </c>
      <c r="D1003" s="26">
        <v>137.0</v>
      </c>
    </row>
    <row r="1004" ht="14.25" customHeight="1">
      <c r="A1004" s="25">
        <v>44125.0</v>
      </c>
      <c r="B1004" s="26" t="s">
        <v>386</v>
      </c>
      <c r="C1004" s="26">
        <v>36.0</v>
      </c>
      <c r="D1004" s="26">
        <v>11274.0</v>
      </c>
      <c r="E1004" s="26">
        <v>1.0</v>
      </c>
      <c r="F1004" s="26">
        <v>1094.0</v>
      </c>
    </row>
    <row r="1005" ht="14.25" customHeight="1">
      <c r="A1005" s="25">
        <v>44125.0</v>
      </c>
      <c r="B1005" s="26" t="s">
        <v>387</v>
      </c>
      <c r="C1005" s="26">
        <v>38.0</v>
      </c>
      <c r="D1005" s="26">
        <v>10824.0</v>
      </c>
      <c r="E1005" s="26">
        <v>3.0</v>
      </c>
      <c r="F1005" s="26">
        <v>809.0</v>
      </c>
    </row>
    <row r="1006" ht="14.25" customHeight="1">
      <c r="A1006" s="25">
        <v>44125.0</v>
      </c>
      <c r="B1006" s="26" t="s">
        <v>388</v>
      </c>
      <c r="C1006" s="26">
        <v>124.0</v>
      </c>
      <c r="D1006" s="26">
        <v>26787.0</v>
      </c>
      <c r="E1006" s="26">
        <v>2.0</v>
      </c>
      <c r="F1006" s="26">
        <v>1163.0</v>
      </c>
    </row>
    <row r="1007" ht="14.25" customHeight="1">
      <c r="A1007" s="25">
        <v>44125.0</v>
      </c>
      <c r="B1007" s="26" t="s">
        <v>389</v>
      </c>
      <c r="C1007" s="26">
        <v>59.0</v>
      </c>
      <c r="D1007" s="26">
        <v>15681.0</v>
      </c>
      <c r="E1007" s="26">
        <v>7.0</v>
      </c>
      <c r="F1007" s="26">
        <v>1154.0</v>
      </c>
    </row>
    <row r="1008" ht="14.25" customHeight="1">
      <c r="A1008" s="25">
        <v>44125.0</v>
      </c>
      <c r="B1008" s="26" t="s">
        <v>374</v>
      </c>
      <c r="C1008" s="26">
        <v>10.0</v>
      </c>
      <c r="D1008" s="26">
        <v>312.0</v>
      </c>
      <c r="E1008" s="26">
        <v>0.0</v>
      </c>
      <c r="F1008" s="26">
        <v>5.0</v>
      </c>
    </row>
    <row r="1009" ht="14.25" customHeight="1">
      <c r="A1009" s="25">
        <v>44125.0</v>
      </c>
      <c r="B1009" s="26" t="s">
        <v>390</v>
      </c>
      <c r="E1009" s="26">
        <v>0.0</v>
      </c>
      <c r="F1009" s="26">
        <v>2.0</v>
      </c>
    </row>
    <row r="1010" ht="14.25" customHeight="1">
      <c r="A1010" s="25">
        <v>44126.0</v>
      </c>
      <c r="B1010" s="26" t="s">
        <v>376</v>
      </c>
      <c r="C1010" s="26">
        <v>11.0</v>
      </c>
      <c r="D1010" s="26">
        <v>1922.0</v>
      </c>
      <c r="E1010" s="26">
        <v>1.0</v>
      </c>
      <c r="F1010" s="26">
        <v>182.0</v>
      </c>
    </row>
    <row r="1011" ht="14.25" customHeight="1">
      <c r="A1011" s="25">
        <v>44126.0</v>
      </c>
      <c r="B1011" s="26" t="s">
        <v>377</v>
      </c>
      <c r="C1011" s="26">
        <v>2.0</v>
      </c>
      <c r="D1011" s="26">
        <v>744.0</v>
      </c>
      <c r="E1011" s="26">
        <v>0.0</v>
      </c>
      <c r="F1011" s="26">
        <v>51.0</v>
      </c>
    </row>
    <row r="1012" ht="14.25" customHeight="1">
      <c r="A1012" s="25">
        <v>44126.0</v>
      </c>
      <c r="B1012" s="26" t="s">
        <v>378</v>
      </c>
      <c r="C1012" s="26">
        <v>164.0</v>
      </c>
      <c r="D1012" s="26">
        <v>11334.0</v>
      </c>
      <c r="E1012" s="26">
        <v>2.0</v>
      </c>
      <c r="F1012" s="26">
        <v>735.0</v>
      </c>
    </row>
    <row r="1013" ht="14.25" customHeight="1">
      <c r="A1013" s="25">
        <v>44126.0</v>
      </c>
      <c r="B1013" s="26" t="s">
        <v>379</v>
      </c>
      <c r="C1013" s="26">
        <v>0.0</v>
      </c>
      <c r="D1013" s="26">
        <v>71.0</v>
      </c>
    </row>
    <row r="1014" ht="14.25" customHeight="1">
      <c r="A1014" s="25">
        <v>44126.0</v>
      </c>
      <c r="B1014" s="26" t="s">
        <v>380</v>
      </c>
      <c r="C1014" s="26">
        <v>150.0</v>
      </c>
      <c r="D1014" s="26">
        <v>22596.0</v>
      </c>
      <c r="E1014" s="26">
        <v>2.0</v>
      </c>
      <c r="F1014" s="26">
        <v>1333.0</v>
      </c>
    </row>
    <row r="1015" ht="14.25" customHeight="1">
      <c r="A1015" s="25">
        <v>44126.0</v>
      </c>
      <c r="B1015" s="26" t="s">
        <v>381</v>
      </c>
      <c r="C1015" s="26">
        <v>11.0</v>
      </c>
      <c r="D1015" s="26">
        <v>456.0</v>
      </c>
      <c r="E1015" s="26">
        <v>0.0</v>
      </c>
      <c r="F1015" s="26">
        <v>72.0</v>
      </c>
    </row>
    <row r="1016" ht="14.25" customHeight="1">
      <c r="A1016" s="25">
        <v>44126.0</v>
      </c>
      <c r="B1016" s="26" t="s">
        <v>382</v>
      </c>
      <c r="C1016" s="26">
        <v>86.0</v>
      </c>
      <c r="D1016" s="26">
        <v>9305.0</v>
      </c>
      <c r="E1016" s="26">
        <v>4.0</v>
      </c>
      <c r="F1016" s="26">
        <v>804.0</v>
      </c>
    </row>
    <row r="1017" ht="14.25" customHeight="1">
      <c r="A1017" s="25">
        <v>44126.0</v>
      </c>
      <c r="B1017" s="26" t="s">
        <v>383</v>
      </c>
      <c r="C1017" s="26">
        <v>10.0</v>
      </c>
      <c r="D1017" s="26">
        <v>1430.0</v>
      </c>
      <c r="E1017" s="26">
        <v>0.0</v>
      </c>
      <c r="F1017" s="26">
        <v>153.0</v>
      </c>
    </row>
    <row r="1018" ht="14.25" customHeight="1">
      <c r="A1018" s="25">
        <v>44126.0</v>
      </c>
      <c r="B1018" s="26" t="s">
        <v>384</v>
      </c>
      <c r="C1018" s="26">
        <v>154.0</v>
      </c>
      <c r="D1018" s="26">
        <v>30656.0</v>
      </c>
      <c r="E1018" s="26">
        <v>8.0</v>
      </c>
      <c r="F1018" s="26">
        <v>2240.0</v>
      </c>
    </row>
    <row r="1019" ht="14.25" customHeight="1">
      <c r="A1019" s="25">
        <v>44126.0</v>
      </c>
      <c r="B1019" s="26" t="s">
        <v>385</v>
      </c>
      <c r="C1019" s="26">
        <v>1.0</v>
      </c>
      <c r="D1019" s="26">
        <v>138.0</v>
      </c>
    </row>
    <row r="1020" ht="14.25" customHeight="1">
      <c r="A1020" s="25">
        <v>44126.0</v>
      </c>
      <c r="B1020" s="26" t="s">
        <v>386</v>
      </c>
      <c r="C1020" s="26">
        <v>62.0</v>
      </c>
      <c r="D1020" s="26">
        <v>11336.0</v>
      </c>
      <c r="E1020" s="26">
        <v>3.0</v>
      </c>
      <c r="F1020" s="26">
        <v>1097.0</v>
      </c>
    </row>
    <row r="1021" ht="14.25" customHeight="1">
      <c r="A1021" s="25">
        <v>44126.0</v>
      </c>
      <c r="B1021" s="26" t="s">
        <v>387</v>
      </c>
      <c r="C1021" s="26">
        <v>71.0</v>
      </c>
      <c r="D1021" s="26">
        <v>10895.0</v>
      </c>
      <c r="E1021" s="26">
        <v>5.0</v>
      </c>
      <c r="F1021" s="26">
        <v>814.0</v>
      </c>
    </row>
    <row r="1022" ht="14.25" customHeight="1">
      <c r="A1022" s="25">
        <v>44126.0</v>
      </c>
      <c r="B1022" s="26" t="s">
        <v>388</v>
      </c>
      <c r="C1022" s="26">
        <v>167.0</v>
      </c>
      <c r="D1022" s="26">
        <v>26954.0</v>
      </c>
      <c r="E1022" s="26">
        <v>3.0</v>
      </c>
      <c r="F1022" s="26">
        <v>1166.0</v>
      </c>
    </row>
    <row r="1023" ht="14.25" customHeight="1">
      <c r="A1023" s="25">
        <v>44126.0</v>
      </c>
      <c r="B1023" s="26" t="s">
        <v>389</v>
      </c>
      <c r="C1023" s="26">
        <v>97.0</v>
      </c>
      <c r="D1023" s="26">
        <v>15778.0</v>
      </c>
      <c r="E1023" s="26">
        <v>2.0</v>
      </c>
      <c r="F1023" s="26">
        <v>1156.0</v>
      </c>
    </row>
    <row r="1024" ht="14.25" customHeight="1">
      <c r="A1024" s="25">
        <v>44126.0</v>
      </c>
      <c r="B1024" s="26" t="s">
        <v>374</v>
      </c>
      <c r="C1024" s="26">
        <v>0.0</v>
      </c>
      <c r="D1024" s="26">
        <v>312.0</v>
      </c>
      <c r="E1024" s="26">
        <v>0.0</v>
      </c>
      <c r="F1024" s="26">
        <v>5.0</v>
      </c>
    </row>
    <row r="1025" ht="14.25" customHeight="1">
      <c r="A1025" s="25">
        <v>44126.0</v>
      </c>
      <c r="B1025" s="26" t="s">
        <v>390</v>
      </c>
      <c r="E1025" s="26">
        <v>0.0</v>
      </c>
      <c r="F1025" s="26">
        <v>2.0</v>
      </c>
    </row>
    <row r="1026" ht="14.25" customHeight="1">
      <c r="A1026" s="25">
        <v>44127.0</v>
      </c>
      <c r="B1026" s="26" t="s">
        <v>376</v>
      </c>
      <c r="C1026" s="26">
        <v>7.0</v>
      </c>
      <c r="D1026" s="26">
        <v>1929.0</v>
      </c>
      <c r="E1026" s="26">
        <v>0.0</v>
      </c>
      <c r="F1026" s="26">
        <v>182.0</v>
      </c>
    </row>
    <row r="1027" ht="14.25" customHeight="1">
      <c r="A1027" s="25">
        <v>44127.0</v>
      </c>
      <c r="B1027" s="26" t="s">
        <v>377</v>
      </c>
      <c r="C1027" s="26">
        <v>3.0</v>
      </c>
      <c r="D1027" s="26">
        <v>747.0</v>
      </c>
      <c r="E1027" s="26">
        <v>0.0</v>
      </c>
      <c r="F1027" s="26">
        <v>51.0</v>
      </c>
    </row>
    <row r="1028" ht="14.25" customHeight="1">
      <c r="A1028" s="25">
        <v>44127.0</v>
      </c>
      <c r="B1028" s="26" t="s">
        <v>378</v>
      </c>
      <c r="C1028" s="26">
        <v>117.0</v>
      </c>
      <c r="D1028" s="26">
        <v>11451.0</v>
      </c>
      <c r="E1028" s="26">
        <v>0.0</v>
      </c>
      <c r="F1028" s="26">
        <v>735.0</v>
      </c>
    </row>
    <row r="1029" ht="14.25" customHeight="1">
      <c r="A1029" s="25">
        <v>44127.0</v>
      </c>
      <c r="B1029" s="26" t="s">
        <v>379</v>
      </c>
      <c r="C1029" s="26">
        <v>2.0</v>
      </c>
      <c r="D1029" s="26">
        <v>73.0</v>
      </c>
    </row>
    <row r="1030" ht="14.25" customHeight="1">
      <c r="A1030" s="25">
        <v>44127.0</v>
      </c>
      <c r="B1030" s="26" t="s">
        <v>380</v>
      </c>
      <c r="C1030" s="26">
        <v>143.0</v>
      </c>
      <c r="D1030" s="26">
        <v>22739.0</v>
      </c>
      <c r="E1030" s="26">
        <v>3.0</v>
      </c>
      <c r="F1030" s="26">
        <v>1336.0</v>
      </c>
    </row>
    <row r="1031" ht="14.25" customHeight="1">
      <c r="A1031" s="25">
        <v>44127.0</v>
      </c>
      <c r="B1031" s="26" t="s">
        <v>381</v>
      </c>
      <c r="C1031" s="26">
        <v>0.0</v>
      </c>
      <c r="D1031" s="26">
        <v>456.0</v>
      </c>
      <c r="E1031" s="26">
        <v>0.0</v>
      </c>
      <c r="F1031" s="26">
        <v>72.0</v>
      </c>
    </row>
    <row r="1032" ht="14.25" customHeight="1">
      <c r="A1032" s="25">
        <v>44127.0</v>
      </c>
      <c r="B1032" s="26" t="s">
        <v>382</v>
      </c>
      <c r="C1032" s="26">
        <v>74.0</v>
      </c>
      <c r="D1032" s="26">
        <v>9379.0</v>
      </c>
      <c r="E1032" s="26">
        <v>3.0</v>
      </c>
      <c r="F1032" s="26">
        <v>807.0</v>
      </c>
    </row>
    <row r="1033" ht="14.25" customHeight="1">
      <c r="A1033" s="25">
        <v>44127.0</v>
      </c>
      <c r="B1033" s="26" t="s">
        <v>383</v>
      </c>
      <c r="C1033" s="26">
        <v>5.0</v>
      </c>
      <c r="D1033" s="26">
        <v>1435.0</v>
      </c>
      <c r="E1033" s="26">
        <v>0.0</v>
      </c>
      <c r="F1033" s="26">
        <v>153.0</v>
      </c>
    </row>
    <row r="1034" ht="14.25" customHeight="1">
      <c r="A1034" s="25">
        <v>44127.0</v>
      </c>
      <c r="B1034" s="26" t="s">
        <v>384</v>
      </c>
      <c r="C1034" s="26">
        <v>175.0</v>
      </c>
      <c r="D1034" s="26">
        <v>30831.0</v>
      </c>
      <c r="E1034" s="26">
        <v>3.0</v>
      </c>
      <c r="F1034" s="26">
        <v>2243.0</v>
      </c>
    </row>
    <row r="1035" ht="14.25" customHeight="1">
      <c r="A1035" s="25">
        <v>44127.0</v>
      </c>
      <c r="B1035" s="26" t="s">
        <v>385</v>
      </c>
      <c r="C1035" s="26">
        <v>2.0</v>
      </c>
      <c r="D1035" s="26">
        <v>140.0</v>
      </c>
    </row>
    <row r="1036" ht="14.25" customHeight="1">
      <c r="A1036" s="25">
        <v>44127.0</v>
      </c>
      <c r="B1036" s="26" t="s">
        <v>386</v>
      </c>
      <c r="C1036" s="26">
        <v>61.0</v>
      </c>
      <c r="D1036" s="26">
        <v>11397.0</v>
      </c>
      <c r="E1036" s="26">
        <v>2.0</v>
      </c>
      <c r="F1036" s="26">
        <v>1099.0</v>
      </c>
    </row>
    <row r="1037" ht="14.25" customHeight="1">
      <c r="A1037" s="25">
        <v>44127.0</v>
      </c>
      <c r="B1037" s="26" t="s">
        <v>387</v>
      </c>
      <c r="C1037" s="26">
        <v>80.0</v>
      </c>
      <c r="D1037" s="26">
        <v>10975.0</v>
      </c>
      <c r="E1037" s="26">
        <v>6.0</v>
      </c>
      <c r="F1037" s="26">
        <v>820.0</v>
      </c>
    </row>
    <row r="1038" ht="14.25" customHeight="1">
      <c r="A1038" s="25">
        <v>44127.0</v>
      </c>
      <c r="B1038" s="26" t="s">
        <v>388</v>
      </c>
      <c r="C1038" s="26">
        <v>226.0</v>
      </c>
      <c r="D1038" s="26">
        <v>27180.0</v>
      </c>
      <c r="E1038" s="26">
        <v>2.0</v>
      </c>
      <c r="F1038" s="26">
        <v>1168.0</v>
      </c>
    </row>
    <row r="1039" ht="14.25" customHeight="1">
      <c r="A1039" s="25">
        <v>44127.0</v>
      </c>
      <c r="B1039" s="26" t="s">
        <v>389</v>
      </c>
      <c r="C1039" s="26">
        <v>82.0</v>
      </c>
      <c r="D1039" s="26">
        <v>15860.0</v>
      </c>
      <c r="E1039" s="26">
        <v>1.0</v>
      </c>
      <c r="F1039" s="26">
        <v>1157.0</v>
      </c>
    </row>
    <row r="1040" ht="14.25" customHeight="1">
      <c r="A1040" s="25">
        <v>44127.0</v>
      </c>
      <c r="B1040" s="26" t="s">
        <v>374</v>
      </c>
      <c r="C1040" s="26">
        <v>0.0</v>
      </c>
      <c r="D1040" s="26">
        <v>303.0</v>
      </c>
      <c r="E1040" s="26">
        <v>0.0</v>
      </c>
      <c r="F1040" s="26">
        <v>5.0</v>
      </c>
    </row>
    <row r="1041" ht="14.25" customHeight="1">
      <c r="A1041" s="25">
        <v>44127.0</v>
      </c>
      <c r="B1041" s="26" t="s">
        <v>390</v>
      </c>
      <c r="E1041" s="26">
        <v>0.0</v>
      </c>
      <c r="F1041" s="26">
        <v>2.0</v>
      </c>
    </row>
    <row r="1042" ht="14.25" customHeight="1">
      <c r="A1042" s="25">
        <v>44128.0</v>
      </c>
      <c r="B1042" s="26" t="s">
        <v>376</v>
      </c>
      <c r="C1042" s="26">
        <v>4.0</v>
      </c>
      <c r="D1042" s="26">
        <v>1933.0</v>
      </c>
      <c r="E1042" s="26">
        <v>0.0</v>
      </c>
      <c r="F1042" s="26">
        <v>182.0</v>
      </c>
    </row>
    <row r="1043" ht="14.25" customHeight="1">
      <c r="A1043" s="25">
        <v>44128.0</v>
      </c>
      <c r="B1043" s="26" t="s">
        <v>377</v>
      </c>
      <c r="C1043" s="26">
        <v>4.0</v>
      </c>
      <c r="D1043" s="26">
        <v>751.0</v>
      </c>
      <c r="E1043" s="26">
        <v>0.0</v>
      </c>
      <c r="F1043" s="26">
        <v>51.0</v>
      </c>
    </row>
    <row r="1044" ht="14.25" customHeight="1">
      <c r="A1044" s="25">
        <v>44128.0</v>
      </c>
      <c r="B1044" s="26" t="s">
        <v>378</v>
      </c>
      <c r="C1044" s="26">
        <v>117.0</v>
      </c>
      <c r="D1044" s="26">
        <v>11568.0</v>
      </c>
      <c r="E1044" s="26">
        <v>2.0</v>
      </c>
      <c r="F1044" s="26">
        <v>737.0</v>
      </c>
    </row>
    <row r="1045" ht="14.25" customHeight="1">
      <c r="A1045" s="25">
        <v>44128.0</v>
      </c>
      <c r="B1045" s="26" t="s">
        <v>379</v>
      </c>
      <c r="C1045" s="26">
        <v>0.0</v>
      </c>
      <c r="D1045" s="26">
        <v>73.0</v>
      </c>
    </row>
    <row r="1046" ht="14.25" customHeight="1">
      <c r="A1046" s="25">
        <v>44128.0</v>
      </c>
      <c r="B1046" s="26" t="s">
        <v>380</v>
      </c>
      <c r="C1046" s="26">
        <v>200.0</v>
      </c>
      <c r="D1046" s="26">
        <v>22939.0</v>
      </c>
      <c r="E1046" s="26">
        <v>1.0</v>
      </c>
      <c r="F1046" s="26">
        <v>1337.0</v>
      </c>
    </row>
    <row r="1047" ht="14.25" customHeight="1">
      <c r="A1047" s="25">
        <v>44128.0</v>
      </c>
      <c r="B1047" s="26" t="s">
        <v>381</v>
      </c>
      <c r="C1047" s="26">
        <v>4.0</v>
      </c>
      <c r="D1047" s="26">
        <v>460.0</v>
      </c>
      <c r="E1047" s="26">
        <v>0.0</v>
      </c>
      <c r="F1047" s="26">
        <v>72.0</v>
      </c>
    </row>
    <row r="1048" ht="14.25" customHeight="1">
      <c r="A1048" s="25">
        <v>44128.0</v>
      </c>
      <c r="B1048" s="26" t="s">
        <v>382</v>
      </c>
      <c r="C1048" s="26">
        <v>122.0</v>
      </c>
      <c r="D1048" s="26">
        <v>9501.0</v>
      </c>
      <c r="E1048" s="26">
        <v>2.0</v>
      </c>
      <c r="F1048" s="26">
        <v>809.0</v>
      </c>
    </row>
    <row r="1049" ht="14.25" customHeight="1">
      <c r="A1049" s="25">
        <v>44128.0</v>
      </c>
      <c r="B1049" s="26" t="s">
        <v>383</v>
      </c>
      <c r="C1049" s="26">
        <v>6.0</v>
      </c>
      <c r="D1049" s="26">
        <v>1441.0</v>
      </c>
      <c r="E1049" s="26">
        <v>0.0</v>
      </c>
      <c r="F1049" s="26">
        <v>153.0</v>
      </c>
    </row>
    <row r="1050" ht="14.25" customHeight="1">
      <c r="A1050" s="25">
        <v>44128.0</v>
      </c>
      <c r="B1050" s="26" t="s">
        <v>384</v>
      </c>
      <c r="C1050" s="26">
        <v>201.0</v>
      </c>
      <c r="D1050" s="26">
        <v>31032.0</v>
      </c>
      <c r="E1050" s="26">
        <v>2.0</v>
      </c>
      <c r="F1050" s="26">
        <v>2245.0</v>
      </c>
    </row>
    <row r="1051" ht="14.25" customHeight="1">
      <c r="A1051" s="25">
        <v>44128.0</v>
      </c>
      <c r="B1051" s="26" t="s">
        <v>385</v>
      </c>
      <c r="C1051" s="26">
        <v>5.0</v>
      </c>
      <c r="D1051" s="26">
        <v>145.0</v>
      </c>
    </row>
    <row r="1052" ht="14.25" customHeight="1">
      <c r="A1052" s="25">
        <v>44128.0</v>
      </c>
      <c r="B1052" s="26" t="s">
        <v>386</v>
      </c>
      <c r="C1052" s="26">
        <v>72.0</v>
      </c>
      <c r="D1052" s="26">
        <v>11469.0</v>
      </c>
      <c r="E1052" s="26">
        <v>2.0</v>
      </c>
      <c r="F1052" s="26">
        <v>1101.0</v>
      </c>
    </row>
    <row r="1053" ht="14.25" customHeight="1">
      <c r="A1053" s="25">
        <v>44128.0</v>
      </c>
      <c r="B1053" s="26" t="s">
        <v>387</v>
      </c>
      <c r="C1053" s="26">
        <v>92.0</v>
      </c>
      <c r="D1053" s="26">
        <v>11067.0</v>
      </c>
      <c r="E1053" s="26">
        <v>0.0</v>
      </c>
      <c r="F1053" s="26">
        <v>820.0</v>
      </c>
    </row>
    <row r="1054" ht="14.25" customHeight="1">
      <c r="A1054" s="25">
        <v>44128.0</v>
      </c>
      <c r="B1054" s="26" t="s">
        <v>388</v>
      </c>
      <c r="C1054" s="26">
        <v>166.0</v>
      </c>
      <c r="D1054" s="26">
        <v>27346.0</v>
      </c>
      <c r="E1054" s="26">
        <v>0.0</v>
      </c>
      <c r="F1054" s="26">
        <v>1168.0</v>
      </c>
    </row>
    <row r="1055" ht="14.25" customHeight="1">
      <c r="A1055" s="25">
        <v>44128.0</v>
      </c>
      <c r="B1055" s="26" t="s">
        <v>389</v>
      </c>
      <c r="C1055" s="26">
        <v>117.0</v>
      </c>
      <c r="D1055" s="26">
        <v>15977.0</v>
      </c>
      <c r="E1055" s="26">
        <v>0.0</v>
      </c>
      <c r="F1055" s="26">
        <v>1157.0</v>
      </c>
    </row>
    <row r="1056" ht="14.25" customHeight="1">
      <c r="A1056" s="25">
        <v>44128.0</v>
      </c>
      <c r="B1056" s="26" t="s">
        <v>374</v>
      </c>
      <c r="C1056" s="26">
        <v>18.0</v>
      </c>
      <c r="D1056" s="26">
        <v>321.0</v>
      </c>
      <c r="E1056" s="26">
        <v>0.0</v>
      </c>
      <c r="F1056" s="26">
        <v>5.0</v>
      </c>
    </row>
    <row r="1057" ht="14.25" customHeight="1">
      <c r="A1057" s="25">
        <v>44128.0</v>
      </c>
      <c r="B1057" s="26" t="s">
        <v>390</v>
      </c>
      <c r="E1057" s="26">
        <v>0.0</v>
      </c>
      <c r="F1057" s="26">
        <v>2.0</v>
      </c>
    </row>
    <row r="1058" ht="14.25" customHeight="1">
      <c r="A1058" s="25">
        <v>44129.0</v>
      </c>
      <c r="B1058" s="26" t="s">
        <v>376</v>
      </c>
      <c r="C1058" s="26">
        <v>11.0</v>
      </c>
      <c r="D1058" s="26">
        <v>1944.0</v>
      </c>
      <c r="E1058" s="26">
        <v>0.0</v>
      </c>
      <c r="F1058" s="26">
        <v>182.0</v>
      </c>
    </row>
    <row r="1059" ht="14.25" customHeight="1">
      <c r="A1059" s="25">
        <v>44129.0</v>
      </c>
      <c r="B1059" s="26" t="s">
        <v>377</v>
      </c>
      <c r="C1059" s="26">
        <v>10.0</v>
      </c>
      <c r="D1059" s="26">
        <v>761.0</v>
      </c>
      <c r="E1059" s="26">
        <v>0.0</v>
      </c>
      <c r="F1059" s="26">
        <v>51.0</v>
      </c>
    </row>
    <row r="1060" ht="14.25" customHeight="1">
      <c r="A1060" s="25">
        <v>44129.0</v>
      </c>
      <c r="B1060" s="26" t="s">
        <v>378</v>
      </c>
      <c r="C1060" s="26">
        <v>150.0</v>
      </c>
      <c r="D1060" s="26">
        <v>11718.0</v>
      </c>
      <c r="E1060" s="26">
        <v>4.0</v>
      </c>
      <c r="F1060" s="26">
        <v>741.0</v>
      </c>
    </row>
    <row r="1061" ht="14.25" customHeight="1">
      <c r="A1061" s="25">
        <v>44129.0</v>
      </c>
      <c r="B1061" s="26" t="s">
        <v>379</v>
      </c>
      <c r="C1061" s="26">
        <v>0.0</v>
      </c>
      <c r="D1061" s="26">
        <v>73.0</v>
      </c>
    </row>
    <row r="1062" ht="14.25" customHeight="1">
      <c r="A1062" s="25">
        <v>44129.0</v>
      </c>
      <c r="B1062" s="26" t="s">
        <v>380</v>
      </c>
      <c r="C1062" s="26">
        <v>236.0</v>
      </c>
      <c r="D1062" s="26">
        <v>23175.0</v>
      </c>
      <c r="E1062" s="26">
        <v>3.0</v>
      </c>
      <c r="F1062" s="26">
        <v>1340.0</v>
      </c>
    </row>
    <row r="1063" ht="14.25" customHeight="1">
      <c r="A1063" s="25">
        <v>44129.0</v>
      </c>
      <c r="B1063" s="26" t="s">
        <v>381</v>
      </c>
      <c r="C1063" s="26">
        <v>1.0</v>
      </c>
      <c r="D1063" s="26">
        <v>461.0</v>
      </c>
      <c r="E1063" s="26">
        <v>0.0</v>
      </c>
      <c r="F1063" s="26">
        <v>72.0</v>
      </c>
    </row>
    <row r="1064" ht="14.25" customHeight="1">
      <c r="A1064" s="25">
        <v>44129.0</v>
      </c>
      <c r="B1064" s="26" t="s">
        <v>382</v>
      </c>
      <c r="C1064" s="26">
        <v>47.0</v>
      </c>
      <c r="D1064" s="26">
        <v>9548.0</v>
      </c>
      <c r="E1064" s="26">
        <v>2.0</v>
      </c>
      <c r="F1064" s="26">
        <v>811.0</v>
      </c>
    </row>
    <row r="1065" ht="14.25" customHeight="1">
      <c r="A1065" s="25">
        <v>44129.0</v>
      </c>
      <c r="B1065" s="26" t="s">
        <v>383</v>
      </c>
      <c r="C1065" s="26">
        <v>8.0</v>
      </c>
      <c r="D1065" s="26">
        <v>1449.0</v>
      </c>
      <c r="E1065" s="26">
        <v>1.0</v>
      </c>
      <c r="F1065" s="26">
        <v>154.0</v>
      </c>
    </row>
    <row r="1066" ht="14.25" customHeight="1">
      <c r="A1066" s="25">
        <v>44129.0</v>
      </c>
      <c r="B1066" s="26" t="s">
        <v>384</v>
      </c>
      <c r="C1066" s="26">
        <v>225.0</v>
      </c>
      <c r="D1066" s="26">
        <v>31257.0</v>
      </c>
      <c r="E1066" s="26">
        <v>7.0</v>
      </c>
      <c r="F1066" s="26">
        <v>2252.0</v>
      </c>
    </row>
    <row r="1067" ht="14.25" customHeight="1">
      <c r="A1067" s="25">
        <v>44129.0</v>
      </c>
      <c r="B1067" s="26" t="s">
        <v>385</v>
      </c>
      <c r="C1067" s="26">
        <v>0.0</v>
      </c>
      <c r="D1067" s="26">
        <v>145.0</v>
      </c>
    </row>
    <row r="1068" ht="14.25" customHeight="1">
      <c r="A1068" s="25">
        <v>44129.0</v>
      </c>
      <c r="B1068" s="26" t="s">
        <v>386</v>
      </c>
      <c r="C1068" s="26">
        <v>61.0</v>
      </c>
      <c r="D1068" s="26">
        <v>11530.0</v>
      </c>
      <c r="E1068" s="26">
        <v>3.0</v>
      </c>
      <c r="F1068" s="26">
        <v>1104.0</v>
      </c>
    </row>
    <row r="1069" ht="14.25" customHeight="1">
      <c r="A1069" s="25">
        <v>44129.0</v>
      </c>
      <c r="B1069" s="26" t="s">
        <v>387</v>
      </c>
      <c r="C1069" s="26">
        <v>56.0</v>
      </c>
      <c r="D1069" s="26">
        <v>11123.0</v>
      </c>
      <c r="E1069" s="26">
        <v>3.0</v>
      </c>
      <c r="F1069" s="26">
        <v>823.0</v>
      </c>
    </row>
    <row r="1070" ht="14.25" customHeight="1">
      <c r="A1070" s="25">
        <v>44129.0</v>
      </c>
      <c r="B1070" s="26" t="s">
        <v>388</v>
      </c>
      <c r="C1070" s="26">
        <v>225.0</v>
      </c>
      <c r="D1070" s="26">
        <v>27571.0</v>
      </c>
      <c r="E1070" s="26">
        <v>1.0</v>
      </c>
      <c r="F1070" s="26">
        <v>1169.0</v>
      </c>
    </row>
    <row r="1071" ht="14.25" customHeight="1">
      <c r="A1071" s="25">
        <v>44129.0</v>
      </c>
      <c r="B1071" s="26" t="s">
        <v>389</v>
      </c>
      <c r="C1071" s="26">
        <v>87.0</v>
      </c>
      <c r="D1071" s="26">
        <v>16064.0</v>
      </c>
      <c r="E1071" s="26">
        <v>1.0</v>
      </c>
      <c r="F1071" s="26">
        <v>1158.0</v>
      </c>
    </row>
    <row r="1072" ht="14.25" customHeight="1">
      <c r="A1072" s="25">
        <v>44129.0</v>
      </c>
      <c r="B1072" s="26" t="s">
        <v>374</v>
      </c>
      <c r="C1072" s="26">
        <v>0.0</v>
      </c>
      <c r="D1072" s="26">
        <v>301.0</v>
      </c>
      <c r="E1072" s="26">
        <v>0.0</v>
      </c>
      <c r="F1072" s="26">
        <v>5.0</v>
      </c>
    </row>
    <row r="1073" ht="14.25" customHeight="1">
      <c r="A1073" s="25">
        <v>44129.0</v>
      </c>
      <c r="B1073" s="26" t="s">
        <v>390</v>
      </c>
      <c r="E1073" s="26">
        <v>0.0</v>
      </c>
      <c r="F1073" s="26">
        <v>2.0</v>
      </c>
    </row>
    <row r="1074" ht="14.25" customHeight="1">
      <c r="A1074" s="25">
        <v>44130.0</v>
      </c>
      <c r="B1074" s="26" t="s">
        <v>376</v>
      </c>
      <c r="C1074" s="26">
        <v>24.0</v>
      </c>
      <c r="D1074" s="26">
        <v>1968.0</v>
      </c>
      <c r="E1074" s="26">
        <v>0.0</v>
      </c>
      <c r="F1074" s="26">
        <v>182.0</v>
      </c>
    </row>
    <row r="1075" ht="14.25" customHeight="1">
      <c r="A1075" s="25">
        <v>44130.0</v>
      </c>
      <c r="B1075" s="26" t="s">
        <v>377</v>
      </c>
      <c r="C1075" s="26">
        <v>4.0</v>
      </c>
      <c r="D1075" s="26">
        <v>765.0</v>
      </c>
      <c r="E1075" s="26">
        <v>0.0</v>
      </c>
      <c r="F1075" s="26">
        <v>51.0</v>
      </c>
    </row>
    <row r="1076" ht="14.25" customHeight="1">
      <c r="A1076" s="25">
        <v>44130.0</v>
      </c>
      <c r="B1076" s="26" t="s">
        <v>378</v>
      </c>
      <c r="C1076" s="26">
        <v>160.0</v>
      </c>
      <c r="D1076" s="26">
        <v>11878.0</v>
      </c>
      <c r="E1076" s="26">
        <v>2.0</v>
      </c>
      <c r="F1076" s="26">
        <v>743.0</v>
      </c>
    </row>
    <row r="1077" ht="14.25" customHeight="1">
      <c r="A1077" s="25">
        <v>44130.0</v>
      </c>
      <c r="B1077" s="26" t="s">
        <v>379</v>
      </c>
      <c r="C1077" s="26">
        <v>2.0</v>
      </c>
      <c r="D1077" s="26">
        <v>75.0</v>
      </c>
    </row>
    <row r="1078" ht="14.25" customHeight="1">
      <c r="A1078" s="25">
        <v>44130.0</v>
      </c>
      <c r="B1078" s="26" t="s">
        <v>380</v>
      </c>
      <c r="C1078" s="26">
        <v>121.0</v>
      </c>
      <c r="D1078" s="26">
        <v>23296.0</v>
      </c>
      <c r="E1078" s="26">
        <v>1.0</v>
      </c>
      <c r="F1078" s="26">
        <v>1341.0</v>
      </c>
    </row>
    <row r="1079" ht="14.25" customHeight="1">
      <c r="A1079" s="25">
        <v>44130.0</v>
      </c>
      <c r="B1079" s="26" t="s">
        <v>381</v>
      </c>
      <c r="C1079" s="26">
        <v>6.0</v>
      </c>
      <c r="D1079" s="26">
        <v>467.0</v>
      </c>
      <c r="E1079" s="26">
        <v>0.0</v>
      </c>
      <c r="F1079" s="26">
        <v>72.0</v>
      </c>
    </row>
    <row r="1080" ht="14.25" customHeight="1">
      <c r="A1080" s="25">
        <v>44130.0</v>
      </c>
      <c r="B1080" s="26" t="s">
        <v>382</v>
      </c>
      <c r="C1080" s="26">
        <v>175.0</v>
      </c>
      <c r="D1080" s="26">
        <v>9723.0</v>
      </c>
      <c r="E1080" s="26">
        <v>1.0</v>
      </c>
      <c r="F1080" s="26">
        <v>812.0</v>
      </c>
    </row>
    <row r="1081" ht="14.25" customHeight="1">
      <c r="A1081" s="25">
        <v>44130.0</v>
      </c>
      <c r="B1081" s="26" t="s">
        <v>383</v>
      </c>
      <c r="C1081" s="26">
        <v>9.0</v>
      </c>
      <c r="D1081" s="26">
        <v>1458.0</v>
      </c>
      <c r="E1081" s="26">
        <v>0.0</v>
      </c>
      <c r="F1081" s="26">
        <v>154.0</v>
      </c>
    </row>
    <row r="1082" ht="14.25" customHeight="1">
      <c r="A1082" s="25">
        <v>44130.0</v>
      </c>
      <c r="B1082" s="26" t="s">
        <v>384</v>
      </c>
      <c r="C1082" s="26">
        <v>144.0</v>
      </c>
      <c r="D1082" s="26">
        <v>31401.0</v>
      </c>
      <c r="E1082" s="26">
        <v>4.0</v>
      </c>
      <c r="F1082" s="26">
        <v>2256.0</v>
      </c>
    </row>
    <row r="1083" ht="14.25" customHeight="1">
      <c r="A1083" s="25">
        <v>44130.0</v>
      </c>
      <c r="B1083" s="26" t="s">
        <v>385</v>
      </c>
      <c r="C1083" s="26">
        <v>9.0</v>
      </c>
      <c r="D1083" s="26">
        <v>154.0</v>
      </c>
    </row>
    <row r="1084" ht="14.25" customHeight="1">
      <c r="A1084" s="25">
        <v>44130.0</v>
      </c>
      <c r="B1084" s="26" t="s">
        <v>386</v>
      </c>
      <c r="C1084" s="26">
        <v>61.0</v>
      </c>
      <c r="D1084" s="26">
        <v>11591.0</v>
      </c>
      <c r="E1084" s="26">
        <v>1.0</v>
      </c>
      <c r="F1084" s="26">
        <v>1105.0</v>
      </c>
    </row>
    <row r="1085" ht="14.25" customHeight="1">
      <c r="A1085" s="25">
        <v>44130.0</v>
      </c>
      <c r="B1085" s="26" t="s">
        <v>387</v>
      </c>
      <c r="C1085" s="26">
        <v>94.0</v>
      </c>
      <c r="D1085" s="26">
        <v>11217.0</v>
      </c>
      <c r="E1085" s="26">
        <v>3.0</v>
      </c>
      <c r="F1085" s="26">
        <v>826.0</v>
      </c>
    </row>
    <row r="1086" ht="14.25" customHeight="1">
      <c r="A1086" s="25">
        <v>44130.0</v>
      </c>
      <c r="B1086" s="26" t="s">
        <v>388</v>
      </c>
      <c r="C1086" s="26">
        <v>252.0</v>
      </c>
      <c r="D1086" s="26">
        <v>27823.0</v>
      </c>
      <c r="E1086" s="26">
        <v>2.0</v>
      </c>
      <c r="F1086" s="26">
        <v>1171.0</v>
      </c>
    </row>
    <row r="1087" ht="14.25" customHeight="1">
      <c r="A1087" s="25">
        <v>44130.0</v>
      </c>
      <c r="B1087" s="26" t="s">
        <v>389</v>
      </c>
      <c r="C1087" s="26">
        <v>146.0</v>
      </c>
      <c r="D1087" s="26">
        <v>16210.0</v>
      </c>
      <c r="E1087" s="26">
        <v>3.0</v>
      </c>
      <c r="F1087" s="26">
        <v>1161.0</v>
      </c>
    </row>
    <row r="1088" ht="14.25" customHeight="1">
      <c r="A1088" s="25">
        <v>44130.0</v>
      </c>
      <c r="B1088" s="26" t="s">
        <v>374</v>
      </c>
      <c r="C1088" s="26">
        <v>9.0</v>
      </c>
      <c r="D1088" s="26">
        <v>310.0</v>
      </c>
      <c r="E1088" s="26">
        <v>0.0</v>
      </c>
      <c r="F1088" s="26">
        <v>5.0</v>
      </c>
    </row>
    <row r="1089" ht="14.25" customHeight="1">
      <c r="A1089" s="25">
        <v>44130.0</v>
      </c>
      <c r="B1089" s="26" t="s">
        <v>390</v>
      </c>
      <c r="E1089" s="26">
        <v>0.0</v>
      </c>
      <c r="F1089" s="26">
        <v>2.0</v>
      </c>
    </row>
    <row r="1090" ht="14.25" customHeight="1">
      <c r="A1090" s="25">
        <v>44131.0</v>
      </c>
      <c r="B1090" s="26" t="s">
        <v>376</v>
      </c>
      <c r="C1090" s="26">
        <v>24.0</v>
      </c>
      <c r="D1090" s="26">
        <v>1992.0</v>
      </c>
      <c r="E1090" s="26">
        <v>0.0</v>
      </c>
      <c r="F1090" s="26">
        <v>182.0</v>
      </c>
    </row>
    <row r="1091" ht="14.25" customHeight="1">
      <c r="A1091" s="25">
        <v>44131.0</v>
      </c>
      <c r="B1091" s="26" t="s">
        <v>377</v>
      </c>
      <c r="C1091" s="26">
        <v>9.0</v>
      </c>
      <c r="D1091" s="26">
        <v>774.0</v>
      </c>
      <c r="E1091" s="26">
        <v>1.0</v>
      </c>
      <c r="F1091" s="26">
        <v>52.0</v>
      </c>
    </row>
    <row r="1092" ht="14.25" customHeight="1">
      <c r="A1092" s="25">
        <v>44131.0</v>
      </c>
      <c r="B1092" s="26" t="s">
        <v>378</v>
      </c>
      <c r="C1092" s="26">
        <v>108.0</v>
      </c>
      <c r="D1092" s="26">
        <v>11986.0</v>
      </c>
      <c r="E1092" s="26">
        <v>0.0</v>
      </c>
      <c r="F1092" s="26">
        <v>743.0</v>
      </c>
    </row>
    <row r="1093" ht="14.25" customHeight="1">
      <c r="A1093" s="25">
        <v>44131.0</v>
      </c>
      <c r="B1093" s="26" t="s">
        <v>379</v>
      </c>
      <c r="C1093" s="26">
        <v>1.0</v>
      </c>
      <c r="D1093" s="26">
        <v>76.0</v>
      </c>
    </row>
    <row r="1094" ht="14.25" customHeight="1">
      <c r="A1094" s="25">
        <v>44131.0</v>
      </c>
      <c r="B1094" s="26" t="s">
        <v>380</v>
      </c>
      <c r="C1094" s="26">
        <v>122.0</v>
      </c>
      <c r="D1094" s="26">
        <v>23418.0</v>
      </c>
      <c r="E1094" s="26">
        <v>1.0</v>
      </c>
      <c r="F1094" s="26">
        <v>1342.0</v>
      </c>
    </row>
    <row r="1095" ht="14.25" customHeight="1">
      <c r="A1095" s="25">
        <v>44131.0</v>
      </c>
      <c r="B1095" s="26" t="s">
        <v>381</v>
      </c>
      <c r="C1095" s="26">
        <v>5.0</v>
      </c>
      <c r="D1095" s="26">
        <v>472.0</v>
      </c>
      <c r="E1095" s="26">
        <v>0.0</v>
      </c>
      <c r="F1095" s="26">
        <v>72.0</v>
      </c>
    </row>
    <row r="1096" ht="14.25" customHeight="1">
      <c r="A1096" s="25">
        <v>44131.0</v>
      </c>
      <c r="B1096" s="26" t="s">
        <v>382</v>
      </c>
      <c r="C1096" s="26">
        <v>77.0</v>
      </c>
      <c r="D1096" s="26">
        <v>9800.0</v>
      </c>
      <c r="E1096" s="26">
        <v>0.0</v>
      </c>
      <c r="F1096" s="26">
        <v>812.0</v>
      </c>
    </row>
    <row r="1097" ht="14.25" customHeight="1">
      <c r="A1097" s="25">
        <v>44131.0</v>
      </c>
      <c r="B1097" s="26" t="s">
        <v>383</v>
      </c>
      <c r="C1097" s="26">
        <v>7.0</v>
      </c>
      <c r="D1097" s="26">
        <v>1465.0</v>
      </c>
      <c r="E1097" s="26">
        <v>0.0</v>
      </c>
      <c r="F1097" s="26">
        <v>154.0</v>
      </c>
    </row>
    <row r="1098" ht="14.25" customHeight="1">
      <c r="A1098" s="25">
        <v>44131.0</v>
      </c>
      <c r="B1098" s="26" t="s">
        <v>384</v>
      </c>
      <c r="C1098" s="26">
        <v>193.0</v>
      </c>
      <c r="D1098" s="26">
        <v>31594.0</v>
      </c>
      <c r="E1098" s="26">
        <v>1.0</v>
      </c>
      <c r="F1098" s="26">
        <v>2257.0</v>
      </c>
    </row>
    <row r="1099" ht="14.25" customHeight="1">
      <c r="A1099" s="25">
        <v>44131.0</v>
      </c>
      <c r="B1099" s="26" t="s">
        <v>385</v>
      </c>
      <c r="C1099" s="26">
        <v>0.0</v>
      </c>
      <c r="D1099" s="26">
        <v>154.0</v>
      </c>
    </row>
    <row r="1100" ht="14.25" customHeight="1">
      <c r="A1100" s="25">
        <v>44131.0</v>
      </c>
      <c r="B1100" s="26" t="s">
        <v>386</v>
      </c>
      <c r="C1100" s="26">
        <v>85.0</v>
      </c>
      <c r="D1100" s="26">
        <v>11676.0</v>
      </c>
      <c r="E1100" s="26">
        <v>1.0</v>
      </c>
      <c r="F1100" s="26">
        <v>1106.0</v>
      </c>
    </row>
    <row r="1101" ht="14.25" customHeight="1">
      <c r="A1101" s="25">
        <v>44131.0</v>
      </c>
      <c r="B1101" s="26" t="s">
        <v>387</v>
      </c>
      <c r="C1101" s="26">
        <v>77.0</v>
      </c>
      <c r="D1101" s="26">
        <v>11294.0</v>
      </c>
      <c r="E1101" s="26">
        <v>2.0</v>
      </c>
      <c r="F1101" s="26">
        <v>828.0</v>
      </c>
    </row>
    <row r="1102" ht="14.25" customHeight="1">
      <c r="A1102" s="25">
        <v>44131.0</v>
      </c>
      <c r="B1102" s="26" t="s">
        <v>388</v>
      </c>
      <c r="C1102" s="26">
        <v>169.0</v>
      </c>
      <c r="D1102" s="26">
        <v>27992.0</v>
      </c>
      <c r="E1102" s="26">
        <v>0.0</v>
      </c>
      <c r="F1102" s="26">
        <v>1171.0</v>
      </c>
    </row>
    <row r="1103" ht="14.25" customHeight="1">
      <c r="A1103" s="25">
        <v>44131.0</v>
      </c>
      <c r="B1103" s="26" t="s">
        <v>389</v>
      </c>
      <c r="C1103" s="26">
        <v>139.0</v>
      </c>
      <c r="D1103" s="26">
        <v>16349.0</v>
      </c>
      <c r="E1103" s="26">
        <v>1.0</v>
      </c>
      <c r="F1103" s="26">
        <v>1162.0</v>
      </c>
    </row>
    <row r="1104" ht="14.25" customHeight="1">
      <c r="A1104" s="25">
        <v>44131.0</v>
      </c>
      <c r="B1104" s="26" t="s">
        <v>374</v>
      </c>
      <c r="C1104" s="26">
        <v>9.0</v>
      </c>
      <c r="D1104" s="26">
        <v>319.0</v>
      </c>
      <c r="E1104" s="26">
        <v>0.0</v>
      </c>
      <c r="F1104" s="26">
        <v>5.0</v>
      </c>
    </row>
    <row r="1105" ht="14.25" customHeight="1">
      <c r="A1105" s="25">
        <v>44131.0</v>
      </c>
      <c r="B1105" s="26" t="s">
        <v>390</v>
      </c>
      <c r="E1105" s="26">
        <v>0.0</v>
      </c>
      <c r="F1105" s="26">
        <v>2.0</v>
      </c>
    </row>
    <row r="1106" ht="14.25" customHeight="1">
      <c r="A1106" s="25">
        <v>44132.0</v>
      </c>
      <c r="B1106" s="26" t="s">
        <v>376</v>
      </c>
      <c r="C1106" s="26">
        <v>7.0</v>
      </c>
      <c r="D1106" s="26">
        <v>1999.0</v>
      </c>
      <c r="E1106" s="26">
        <v>1.0</v>
      </c>
      <c r="F1106" s="26">
        <v>183.0</v>
      </c>
    </row>
    <row r="1107" ht="14.25" customHeight="1">
      <c r="A1107" s="25">
        <v>44132.0</v>
      </c>
      <c r="B1107" s="26" t="s">
        <v>377</v>
      </c>
      <c r="C1107" s="26">
        <v>6.0</v>
      </c>
      <c r="D1107" s="26">
        <v>780.0</v>
      </c>
      <c r="E1107" s="26">
        <v>0.0</v>
      </c>
      <c r="F1107" s="26">
        <v>52.0</v>
      </c>
    </row>
    <row r="1108" ht="14.25" customHeight="1">
      <c r="A1108" s="25">
        <v>44132.0</v>
      </c>
      <c r="B1108" s="26" t="s">
        <v>378</v>
      </c>
      <c r="C1108" s="26">
        <v>181.0</v>
      </c>
      <c r="D1108" s="26">
        <v>12167.0</v>
      </c>
      <c r="E1108" s="26">
        <v>7.0</v>
      </c>
      <c r="F1108" s="26">
        <v>750.0</v>
      </c>
    </row>
    <row r="1109" ht="14.25" customHeight="1">
      <c r="A1109" s="25">
        <v>44132.0</v>
      </c>
      <c r="B1109" s="26" t="s">
        <v>379</v>
      </c>
      <c r="C1109" s="26">
        <v>2.0</v>
      </c>
      <c r="D1109" s="26">
        <v>78.0</v>
      </c>
    </row>
    <row r="1110" ht="14.25" customHeight="1">
      <c r="A1110" s="25">
        <v>44132.0</v>
      </c>
      <c r="B1110" s="26" t="s">
        <v>380</v>
      </c>
      <c r="C1110" s="26">
        <v>224.0</v>
      </c>
      <c r="D1110" s="26">
        <v>23642.0</v>
      </c>
      <c r="E1110" s="26">
        <v>1.0</v>
      </c>
      <c r="F1110" s="26">
        <v>1343.0</v>
      </c>
    </row>
    <row r="1111" ht="14.25" customHeight="1">
      <c r="A1111" s="25">
        <v>44132.0</v>
      </c>
      <c r="B1111" s="26" t="s">
        <v>381</v>
      </c>
      <c r="C1111" s="26">
        <v>0.0</v>
      </c>
      <c r="D1111" s="26">
        <v>472.0</v>
      </c>
      <c r="E1111" s="26">
        <v>0.0</v>
      </c>
      <c r="F1111" s="26">
        <v>72.0</v>
      </c>
    </row>
    <row r="1112" ht="14.25" customHeight="1">
      <c r="A1112" s="25">
        <v>44132.0</v>
      </c>
      <c r="B1112" s="26" t="s">
        <v>382</v>
      </c>
      <c r="C1112" s="26">
        <v>101.0</v>
      </c>
      <c r="D1112" s="26">
        <v>9901.0</v>
      </c>
      <c r="E1112" s="26">
        <v>3.0</v>
      </c>
      <c r="F1112" s="26">
        <v>815.0</v>
      </c>
    </row>
    <row r="1113" ht="14.25" customHeight="1">
      <c r="A1113" s="25">
        <v>44132.0</v>
      </c>
      <c r="B1113" s="26" t="s">
        <v>383</v>
      </c>
      <c r="C1113" s="26">
        <v>7.0</v>
      </c>
      <c r="D1113" s="26">
        <v>1472.0</v>
      </c>
      <c r="E1113" s="26">
        <v>1.0</v>
      </c>
      <c r="F1113" s="26">
        <v>155.0</v>
      </c>
    </row>
    <row r="1114" ht="14.25" customHeight="1">
      <c r="A1114" s="25">
        <v>44132.0</v>
      </c>
      <c r="B1114" s="26" t="s">
        <v>384</v>
      </c>
      <c r="C1114" s="26">
        <v>214.0</v>
      </c>
      <c r="D1114" s="26">
        <v>31808.0</v>
      </c>
      <c r="E1114" s="26">
        <v>8.0</v>
      </c>
      <c r="F1114" s="26">
        <v>2265.0</v>
      </c>
    </row>
    <row r="1115" ht="14.25" customHeight="1">
      <c r="A1115" s="25">
        <v>44132.0</v>
      </c>
      <c r="B1115" s="26" t="s">
        <v>385</v>
      </c>
      <c r="C1115" s="26">
        <v>9.0</v>
      </c>
      <c r="D1115" s="26">
        <v>163.0</v>
      </c>
    </row>
    <row r="1116" ht="14.25" customHeight="1">
      <c r="A1116" s="25">
        <v>44132.0</v>
      </c>
      <c r="B1116" s="26" t="s">
        <v>386</v>
      </c>
      <c r="C1116" s="26">
        <v>57.0</v>
      </c>
      <c r="D1116" s="26">
        <v>11733.0</v>
      </c>
      <c r="E1116" s="26">
        <v>2.0</v>
      </c>
      <c r="F1116" s="26">
        <v>1108.0</v>
      </c>
    </row>
    <row r="1117" ht="14.25" customHeight="1">
      <c r="A1117" s="25">
        <v>44132.0</v>
      </c>
      <c r="B1117" s="26" t="s">
        <v>387</v>
      </c>
      <c r="C1117" s="26">
        <v>56.0</v>
      </c>
      <c r="D1117" s="26">
        <v>11350.0</v>
      </c>
      <c r="E1117" s="26">
        <v>4.0</v>
      </c>
      <c r="F1117" s="26">
        <v>832.0</v>
      </c>
    </row>
    <row r="1118" ht="14.25" customHeight="1">
      <c r="A1118" s="25">
        <v>44132.0</v>
      </c>
      <c r="B1118" s="26" t="s">
        <v>388</v>
      </c>
      <c r="C1118" s="26">
        <v>160.0</v>
      </c>
      <c r="D1118" s="26">
        <v>28152.0</v>
      </c>
      <c r="E1118" s="26">
        <v>2.0</v>
      </c>
      <c r="F1118" s="26">
        <v>1173.0</v>
      </c>
    </row>
    <row r="1119" ht="14.25" customHeight="1">
      <c r="A1119" s="25">
        <v>44132.0</v>
      </c>
      <c r="B1119" s="26" t="s">
        <v>389</v>
      </c>
      <c r="C1119" s="26">
        <v>122.0</v>
      </c>
      <c r="D1119" s="26">
        <v>16471.0</v>
      </c>
      <c r="E1119" s="26">
        <v>7.0</v>
      </c>
      <c r="F1119" s="26">
        <v>1169.0</v>
      </c>
    </row>
    <row r="1120" ht="14.25" customHeight="1">
      <c r="A1120" s="25">
        <v>44132.0</v>
      </c>
      <c r="B1120" s="26" t="s">
        <v>374</v>
      </c>
      <c r="C1120" s="26">
        <v>0.0</v>
      </c>
      <c r="D1120" s="26">
        <v>310.0</v>
      </c>
      <c r="E1120" s="26">
        <v>0.0</v>
      </c>
      <c r="F1120" s="26">
        <v>5.0</v>
      </c>
    </row>
    <row r="1121" ht="14.25" customHeight="1">
      <c r="A1121" s="25">
        <v>44132.0</v>
      </c>
      <c r="B1121" s="26" t="s">
        <v>390</v>
      </c>
      <c r="E1121" s="26">
        <v>0.0</v>
      </c>
      <c r="F1121" s="26">
        <v>2.0</v>
      </c>
    </row>
    <row r="1122" ht="14.25" customHeight="1">
      <c r="A1122" s="25">
        <v>44133.0</v>
      </c>
      <c r="B1122" s="26" t="s">
        <v>376</v>
      </c>
      <c r="C1122" s="26">
        <v>5.0</v>
      </c>
      <c r="D1122" s="26">
        <v>2004.0</v>
      </c>
      <c r="E1122" s="26">
        <v>0.0</v>
      </c>
      <c r="F1122" s="26">
        <v>183.0</v>
      </c>
    </row>
    <row r="1123" ht="14.25" customHeight="1">
      <c r="A1123" s="25">
        <v>44133.0</v>
      </c>
      <c r="B1123" s="26" t="s">
        <v>377</v>
      </c>
      <c r="C1123" s="26">
        <v>1.0</v>
      </c>
      <c r="D1123" s="26">
        <v>781.0</v>
      </c>
      <c r="E1123" s="26">
        <v>0.0</v>
      </c>
      <c r="F1123" s="26">
        <v>52.0</v>
      </c>
    </row>
    <row r="1124" ht="14.25" customHeight="1">
      <c r="A1124" s="25">
        <v>44133.0</v>
      </c>
      <c r="B1124" s="26" t="s">
        <v>378</v>
      </c>
      <c r="C1124" s="26">
        <v>171.0</v>
      </c>
      <c r="D1124" s="26">
        <v>12338.0</v>
      </c>
      <c r="E1124" s="26">
        <v>2.0</v>
      </c>
      <c r="F1124" s="26">
        <v>752.0</v>
      </c>
    </row>
    <row r="1125" ht="14.25" customHeight="1">
      <c r="A1125" s="25">
        <v>44133.0</v>
      </c>
      <c r="B1125" s="26" t="s">
        <v>379</v>
      </c>
      <c r="C1125" s="26">
        <v>2.0</v>
      </c>
      <c r="D1125" s="26">
        <v>80.0</v>
      </c>
    </row>
    <row r="1126" ht="14.25" customHeight="1">
      <c r="A1126" s="25">
        <v>44133.0</v>
      </c>
      <c r="B1126" s="26" t="s">
        <v>380</v>
      </c>
      <c r="C1126" s="26">
        <v>219.0</v>
      </c>
      <c r="D1126" s="26">
        <v>23861.0</v>
      </c>
      <c r="E1126" s="26">
        <v>5.0</v>
      </c>
      <c r="F1126" s="26">
        <v>1348.0</v>
      </c>
    </row>
    <row r="1127" ht="14.25" customHeight="1">
      <c r="A1127" s="25">
        <v>44133.0</v>
      </c>
      <c r="B1127" s="26" t="s">
        <v>381</v>
      </c>
      <c r="C1127" s="26">
        <v>6.0</v>
      </c>
      <c r="D1127" s="26">
        <v>478.0</v>
      </c>
      <c r="E1127" s="26">
        <v>1.0</v>
      </c>
      <c r="F1127" s="26">
        <v>73.0</v>
      </c>
    </row>
    <row r="1128" ht="14.25" customHeight="1">
      <c r="A1128" s="25">
        <v>44133.0</v>
      </c>
      <c r="B1128" s="26" t="s">
        <v>382</v>
      </c>
      <c r="C1128" s="26">
        <v>115.0</v>
      </c>
      <c r="D1128" s="26">
        <v>10016.0</v>
      </c>
      <c r="E1128" s="26">
        <v>1.0</v>
      </c>
      <c r="F1128" s="26">
        <v>816.0</v>
      </c>
    </row>
    <row r="1129" ht="14.25" customHeight="1">
      <c r="A1129" s="25">
        <v>44133.0</v>
      </c>
      <c r="B1129" s="26" t="s">
        <v>383</v>
      </c>
      <c r="C1129" s="26">
        <v>12.0</v>
      </c>
      <c r="D1129" s="26">
        <v>1484.0</v>
      </c>
      <c r="E1129" s="26">
        <v>0.0</v>
      </c>
      <c r="F1129" s="26">
        <v>155.0</v>
      </c>
    </row>
    <row r="1130" ht="14.25" customHeight="1">
      <c r="A1130" s="25">
        <v>44133.0</v>
      </c>
      <c r="B1130" s="26" t="s">
        <v>384</v>
      </c>
      <c r="C1130" s="26">
        <v>207.0</v>
      </c>
      <c r="D1130" s="26">
        <v>32015.0</v>
      </c>
      <c r="E1130" s="26">
        <v>7.0</v>
      </c>
      <c r="F1130" s="26">
        <v>2272.0</v>
      </c>
    </row>
    <row r="1131" ht="14.25" customHeight="1">
      <c r="A1131" s="25">
        <v>44133.0</v>
      </c>
      <c r="B1131" s="26" t="s">
        <v>385</v>
      </c>
      <c r="C1131" s="26">
        <v>1.0</v>
      </c>
      <c r="D1131" s="26">
        <v>164.0</v>
      </c>
    </row>
    <row r="1132" ht="14.25" customHeight="1">
      <c r="A1132" s="25">
        <v>44133.0</v>
      </c>
      <c r="B1132" s="26" t="s">
        <v>386</v>
      </c>
      <c r="C1132" s="26">
        <v>81.0</v>
      </c>
      <c r="D1132" s="26">
        <v>11814.0</v>
      </c>
      <c r="E1132" s="26">
        <v>2.0</v>
      </c>
      <c r="F1132" s="26">
        <v>1110.0</v>
      </c>
    </row>
    <row r="1133" ht="14.25" customHeight="1">
      <c r="A1133" s="25">
        <v>44133.0</v>
      </c>
      <c r="B1133" s="26" t="s">
        <v>387</v>
      </c>
      <c r="C1133" s="26">
        <v>73.0</v>
      </c>
      <c r="D1133" s="26">
        <v>11423.0</v>
      </c>
      <c r="E1133" s="26">
        <v>3.0</v>
      </c>
      <c r="F1133" s="26">
        <v>835.0</v>
      </c>
    </row>
    <row r="1134" ht="14.25" customHeight="1">
      <c r="A1134" s="25">
        <v>44133.0</v>
      </c>
      <c r="B1134" s="26" t="s">
        <v>388</v>
      </c>
      <c r="C1134" s="26">
        <v>248.0</v>
      </c>
      <c r="D1134" s="26">
        <v>28400.0</v>
      </c>
      <c r="E1134" s="26">
        <v>4.0</v>
      </c>
      <c r="F1134" s="26">
        <v>1177.0</v>
      </c>
    </row>
    <row r="1135" ht="14.25" customHeight="1">
      <c r="A1135" s="25">
        <v>44133.0</v>
      </c>
      <c r="B1135" s="26" t="s">
        <v>389</v>
      </c>
      <c r="C1135" s="26">
        <v>109.0</v>
      </c>
      <c r="D1135" s="26">
        <v>16580.0</v>
      </c>
      <c r="E1135" s="26">
        <v>2.0</v>
      </c>
      <c r="F1135" s="26">
        <v>1171.0</v>
      </c>
    </row>
    <row r="1136" ht="14.25" customHeight="1">
      <c r="A1136" s="25">
        <v>44133.0</v>
      </c>
      <c r="B1136" s="26" t="s">
        <v>374</v>
      </c>
      <c r="C1136" s="26">
        <v>0.0</v>
      </c>
      <c r="D1136" s="26">
        <v>303.0</v>
      </c>
      <c r="E1136" s="26">
        <v>0.0</v>
      </c>
      <c r="F1136" s="26">
        <v>5.0</v>
      </c>
    </row>
    <row r="1137" ht="14.25" customHeight="1">
      <c r="A1137" s="25">
        <v>44133.0</v>
      </c>
      <c r="B1137" s="26" t="s">
        <v>390</v>
      </c>
      <c r="E1137" s="26">
        <v>0.0</v>
      </c>
      <c r="F1137" s="26">
        <v>2.0</v>
      </c>
    </row>
    <row r="1138" ht="14.25" customHeight="1">
      <c r="A1138" s="25">
        <v>44134.0</v>
      </c>
      <c r="B1138" s="26" t="s">
        <v>376</v>
      </c>
      <c r="C1138" s="26">
        <v>16.0</v>
      </c>
      <c r="D1138" s="26">
        <v>2020.0</v>
      </c>
      <c r="E1138" s="26">
        <v>0.0</v>
      </c>
      <c r="F1138" s="26">
        <v>183.0</v>
      </c>
    </row>
    <row r="1139" ht="14.25" customHeight="1">
      <c r="A1139" s="25">
        <v>44134.0</v>
      </c>
      <c r="B1139" s="26" t="s">
        <v>377</v>
      </c>
      <c r="C1139" s="26">
        <v>2.0</v>
      </c>
      <c r="D1139" s="26">
        <v>783.0</v>
      </c>
      <c r="E1139" s="26">
        <v>0.0</v>
      </c>
      <c r="F1139" s="26">
        <v>52.0</v>
      </c>
    </row>
    <row r="1140" ht="14.25" customHeight="1">
      <c r="A1140" s="25">
        <v>44134.0</v>
      </c>
      <c r="B1140" s="26" t="s">
        <v>378</v>
      </c>
      <c r="C1140" s="26">
        <v>195.0</v>
      </c>
      <c r="D1140" s="26">
        <v>12533.0</v>
      </c>
      <c r="E1140" s="26">
        <v>5.0</v>
      </c>
      <c r="F1140" s="26">
        <v>757.0</v>
      </c>
    </row>
    <row r="1141" ht="14.25" customHeight="1">
      <c r="A1141" s="25">
        <v>44134.0</v>
      </c>
      <c r="B1141" s="26" t="s">
        <v>379</v>
      </c>
      <c r="C1141" s="26">
        <v>5.0</v>
      </c>
      <c r="D1141" s="26">
        <v>85.0</v>
      </c>
    </row>
    <row r="1142" ht="14.25" customHeight="1">
      <c r="A1142" s="25">
        <v>44134.0</v>
      </c>
      <c r="B1142" s="26" t="s">
        <v>380</v>
      </c>
      <c r="C1142" s="26">
        <v>228.0</v>
      </c>
      <c r="D1142" s="26">
        <v>24089.0</v>
      </c>
      <c r="E1142" s="26">
        <v>5.0</v>
      </c>
      <c r="F1142" s="26">
        <v>1353.0</v>
      </c>
    </row>
    <row r="1143" ht="14.25" customHeight="1">
      <c r="A1143" s="25">
        <v>44134.0</v>
      </c>
      <c r="B1143" s="26" t="s">
        <v>381</v>
      </c>
      <c r="C1143" s="26">
        <v>1.0</v>
      </c>
      <c r="D1143" s="26">
        <v>479.0</v>
      </c>
      <c r="E1143" s="26">
        <v>0.0</v>
      </c>
      <c r="F1143" s="26">
        <v>73.0</v>
      </c>
    </row>
    <row r="1144" ht="14.25" customHeight="1">
      <c r="A1144" s="25">
        <v>44134.0</v>
      </c>
      <c r="B1144" s="26" t="s">
        <v>382</v>
      </c>
      <c r="C1144" s="26">
        <v>135.0</v>
      </c>
      <c r="D1144" s="26">
        <v>10151.0</v>
      </c>
      <c r="E1144" s="26">
        <v>0.0</v>
      </c>
      <c r="F1144" s="26">
        <v>816.0</v>
      </c>
    </row>
    <row r="1145" ht="14.25" customHeight="1">
      <c r="A1145" s="25">
        <v>44134.0</v>
      </c>
      <c r="B1145" s="26" t="s">
        <v>383</v>
      </c>
      <c r="C1145" s="26">
        <v>19.0</v>
      </c>
      <c r="D1145" s="26">
        <v>1503.0</v>
      </c>
      <c r="E1145" s="26">
        <v>0.0</v>
      </c>
      <c r="F1145" s="26">
        <v>155.0</v>
      </c>
    </row>
    <row r="1146" ht="14.25" customHeight="1">
      <c r="A1146" s="25">
        <v>44134.0</v>
      </c>
      <c r="B1146" s="26" t="s">
        <v>384</v>
      </c>
      <c r="C1146" s="26">
        <v>280.0</v>
      </c>
      <c r="D1146" s="26">
        <v>32295.0</v>
      </c>
      <c r="E1146" s="26">
        <v>7.0</v>
      </c>
      <c r="F1146" s="26">
        <v>2279.0</v>
      </c>
    </row>
    <row r="1147" ht="14.25" customHeight="1">
      <c r="A1147" s="25">
        <v>44134.0</v>
      </c>
      <c r="B1147" s="26" t="s">
        <v>385</v>
      </c>
      <c r="C1147" s="26">
        <v>4.0</v>
      </c>
      <c r="D1147" s="26">
        <v>168.0</v>
      </c>
    </row>
    <row r="1148" ht="14.25" customHeight="1">
      <c r="A1148" s="25">
        <v>44134.0</v>
      </c>
      <c r="B1148" s="26" t="s">
        <v>386</v>
      </c>
      <c r="C1148" s="26">
        <v>77.0</v>
      </c>
      <c r="D1148" s="26">
        <v>11891.0</v>
      </c>
      <c r="E1148" s="26">
        <v>1.0</v>
      </c>
      <c r="F1148" s="26">
        <v>1111.0</v>
      </c>
    </row>
    <row r="1149" ht="14.25" customHeight="1">
      <c r="A1149" s="25">
        <v>44134.0</v>
      </c>
      <c r="B1149" s="26" t="s">
        <v>387</v>
      </c>
      <c r="C1149" s="26">
        <v>63.0</v>
      </c>
      <c r="D1149" s="26">
        <v>11486.0</v>
      </c>
      <c r="E1149" s="26">
        <v>1.0</v>
      </c>
      <c r="F1149" s="26">
        <v>836.0</v>
      </c>
    </row>
    <row r="1150" ht="14.25" customHeight="1">
      <c r="A1150" s="25">
        <v>44134.0</v>
      </c>
      <c r="B1150" s="26" t="s">
        <v>388</v>
      </c>
      <c r="C1150" s="26">
        <v>260.0</v>
      </c>
      <c r="D1150" s="26">
        <v>28660.0</v>
      </c>
      <c r="E1150" s="26">
        <v>3.0</v>
      </c>
      <c r="F1150" s="26">
        <v>1180.0</v>
      </c>
    </row>
    <row r="1151" ht="14.25" customHeight="1">
      <c r="A1151" s="25">
        <v>44134.0</v>
      </c>
      <c r="B1151" s="26" t="s">
        <v>389</v>
      </c>
      <c r="C1151" s="26">
        <v>185.0</v>
      </c>
      <c r="D1151" s="26">
        <v>16765.0</v>
      </c>
      <c r="E1151" s="26">
        <v>2.0</v>
      </c>
      <c r="F1151" s="26">
        <v>1173.0</v>
      </c>
    </row>
    <row r="1152" ht="14.25" customHeight="1">
      <c r="A1152" s="25">
        <v>44134.0</v>
      </c>
      <c r="B1152" s="26" t="s">
        <v>374</v>
      </c>
      <c r="C1152" s="26">
        <v>18.0</v>
      </c>
      <c r="D1152" s="26">
        <v>321.0</v>
      </c>
      <c r="E1152" s="26">
        <v>0.0</v>
      </c>
      <c r="F1152" s="26">
        <v>5.0</v>
      </c>
    </row>
    <row r="1153" ht="14.25" customHeight="1">
      <c r="A1153" s="25">
        <v>44134.0</v>
      </c>
      <c r="B1153" s="26" t="s">
        <v>390</v>
      </c>
      <c r="E1153" s="26">
        <v>0.0</v>
      </c>
      <c r="F1153" s="26">
        <v>2.0</v>
      </c>
    </row>
    <row r="1154" ht="14.25" customHeight="1">
      <c r="A1154" s="25">
        <v>44135.0</v>
      </c>
      <c r="B1154" s="26" t="s">
        <v>376</v>
      </c>
      <c r="C1154" s="26">
        <v>9.0</v>
      </c>
      <c r="D1154" s="26">
        <v>2029.0</v>
      </c>
      <c r="E1154" s="26">
        <v>2.0</v>
      </c>
      <c r="F1154" s="26">
        <v>185.0</v>
      </c>
    </row>
    <row r="1155" ht="14.25" customHeight="1">
      <c r="A1155" s="25">
        <v>44135.0</v>
      </c>
      <c r="B1155" s="26" t="s">
        <v>377</v>
      </c>
      <c r="C1155" s="26">
        <v>1.0</v>
      </c>
      <c r="D1155" s="26">
        <v>784.0</v>
      </c>
      <c r="E1155" s="26">
        <v>0.0</v>
      </c>
      <c r="F1155" s="26">
        <v>52.0</v>
      </c>
    </row>
    <row r="1156" ht="14.25" customHeight="1">
      <c r="A1156" s="25">
        <v>44135.0</v>
      </c>
      <c r="B1156" s="26" t="s">
        <v>378</v>
      </c>
      <c r="C1156" s="26">
        <v>175.0</v>
      </c>
      <c r="D1156" s="26">
        <v>12708.0</v>
      </c>
      <c r="E1156" s="26">
        <v>4.0</v>
      </c>
      <c r="F1156" s="26">
        <v>761.0</v>
      </c>
    </row>
    <row r="1157" ht="14.25" customHeight="1">
      <c r="A1157" s="25">
        <v>44135.0</v>
      </c>
      <c r="B1157" s="26" t="s">
        <v>379</v>
      </c>
      <c r="C1157" s="26">
        <v>4.0</v>
      </c>
      <c r="D1157" s="26">
        <v>89.0</v>
      </c>
    </row>
    <row r="1158" ht="14.25" customHeight="1">
      <c r="A1158" s="25">
        <v>44135.0</v>
      </c>
      <c r="B1158" s="26" t="s">
        <v>380</v>
      </c>
      <c r="C1158" s="26">
        <v>230.0</v>
      </c>
      <c r="D1158" s="26">
        <v>24319.0</v>
      </c>
      <c r="E1158" s="26">
        <v>3.0</v>
      </c>
      <c r="F1158" s="26">
        <v>1356.0</v>
      </c>
    </row>
    <row r="1159" ht="14.25" customHeight="1">
      <c r="A1159" s="25">
        <v>44135.0</v>
      </c>
      <c r="B1159" s="26" t="s">
        <v>381</v>
      </c>
      <c r="C1159" s="26">
        <v>0.0</v>
      </c>
      <c r="D1159" s="26">
        <v>479.0</v>
      </c>
      <c r="E1159" s="26">
        <v>0.0</v>
      </c>
      <c r="F1159" s="26">
        <v>73.0</v>
      </c>
    </row>
    <row r="1160" ht="14.25" customHeight="1">
      <c r="A1160" s="25">
        <v>44135.0</v>
      </c>
      <c r="B1160" s="26" t="s">
        <v>382</v>
      </c>
      <c r="C1160" s="26">
        <v>103.0</v>
      </c>
      <c r="D1160" s="26">
        <v>10254.0</v>
      </c>
      <c r="E1160" s="26">
        <v>1.0</v>
      </c>
      <c r="F1160" s="26">
        <v>817.0</v>
      </c>
    </row>
    <row r="1161" ht="14.25" customHeight="1">
      <c r="A1161" s="25">
        <v>44135.0</v>
      </c>
      <c r="B1161" s="26" t="s">
        <v>383</v>
      </c>
      <c r="C1161" s="26">
        <v>6.0</v>
      </c>
      <c r="D1161" s="26">
        <v>1509.0</v>
      </c>
      <c r="E1161" s="26">
        <v>0.0</v>
      </c>
      <c r="F1161" s="26">
        <v>155.0</v>
      </c>
    </row>
    <row r="1162" ht="14.25" customHeight="1">
      <c r="A1162" s="25">
        <v>44135.0</v>
      </c>
      <c r="B1162" s="26" t="s">
        <v>384</v>
      </c>
      <c r="C1162" s="26">
        <v>262.0</v>
      </c>
      <c r="D1162" s="26">
        <v>32557.0</v>
      </c>
      <c r="E1162" s="26">
        <v>2.0</v>
      </c>
      <c r="F1162" s="26">
        <v>2281.0</v>
      </c>
    </row>
    <row r="1163" ht="14.25" customHeight="1">
      <c r="A1163" s="25">
        <v>44135.0</v>
      </c>
      <c r="B1163" s="26" t="s">
        <v>385</v>
      </c>
      <c r="C1163" s="26">
        <v>1.0</v>
      </c>
      <c r="D1163" s="26">
        <v>169.0</v>
      </c>
    </row>
    <row r="1164" ht="14.25" customHeight="1">
      <c r="A1164" s="25">
        <v>44135.0</v>
      </c>
      <c r="B1164" s="26" t="s">
        <v>386</v>
      </c>
      <c r="C1164" s="26">
        <v>100.0</v>
      </c>
      <c r="D1164" s="26">
        <v>11991.0</v>
      </c>
      <c r="E1164" s="26">
        <v>0.0</v>
      </c>
      <c r="F1164" s="26">
        <v>1111.0</v>
      </c>
    </row>
    <row r="1165" ht="14.25" customHeight="1">
      <c r="A1165" s="25">
        <v>44135.0</v>
      </c>
      <c r="B1165" s="26" t="s">
        <v>387</v>
      </c>
      <c r="C1165" s="26">
        <v>77.0</v>
      </c>
      <c r="D1165" s="26">
        <v>11563.0</v>
      </c>
      <c r="E1165" s="26">
        <v>1.0</v>
      </c>
      <c r="F1165" s="26">
        <v>837.0</v>
      </c>
    </row>
    <row r="1166" ht="14.25" customHeight="1">
      <c r="A1166" s="25">
        <v>44135.0</v>
      </c>
      <c r="B1166" s="26" t="s">
        <v>388</v>
      </c>
      <c r="C1166" s="26">
        <v>191.0</v>
      </c>
      <c r="D1166" s="26">
        <v>28851.0</v>
      </c>
      <c r="E1166" s="26">
        <v>1.0</v>
      </c>
      <c r="F1166" s="26">
        <v>1181.0</v>
      </c>
    </row>
    <row r="1167" ht="14.25" customHeight="1">
      <c r="A1167" s="25">
        <v>44135.0</v>
      </c>
      <c r="B1167" s="26" t="s">
        <v>389</v>
      </c>
      <c r="C1167" s="26">
        <v>129.0</v>
      </c>
      <c r="D1167" s="26">
        <v>16894.0</v>
      </c>
      <c r="E1167" s="26">
        <v>2.0</v>
      </c>
      <c r="F1167" s="26">
        <v>1175.0</v>
      </c>
    </row>
    <row r="1168" ht="14.25" customHeight="1">
      <c r="A1168" s="25">
        <v>44135.0</v>
      </c>
      <c r="B1168" s="26" t="s">
        <v>374</v>
      </c>
      <c r="C1168" s="26">
        <v>4.0</v>
      </c>
      <c r="D1168" s="26">
        <v>325.0</v>
      </c>
      <c r="E1168" s="26">
        <v>0.0</v>
      </c>
      <c r="F1168" s="26">
        <v>5.0</v>
      </c>
    </row>
    <row r="1169" ht="14.25" customHeight="1">
      <c r="A1169" s="25">
        <v>44135.0</v>
      </c>
      <c r="B1169" s="26" t="s">
        <v>390</v>
      </c>
      <c r="E1169" s="26">
        <v>0.0</v>
      </c>
      <c r="F1169" s="26">
        <v>2.0</v>
      </c>
    </row>
    <row r="1170" ht="14.25" customHeight="1">
      <c r="A1170" s="25">
        <v>44136.0</v>
      </c>
      <c r="B1170" s="26" t="s">
        <v>376</v>
      </c>
      <c r="C1170" s="26">
        <v>22.0</v>
      </c>
      <c r="D1170" s="26">
        <v>2051.0</v>
      </c>
      <c r="E1170" s="26">
        <v>0.0</v>
      </c>
      <c r="F1170" s="26">
        <v>185.0</v>
      </c>
    </row>
    <row r="1171" ht="14.25" customHeight="1">
      <c r="A1171" s="25">
        <v>44136.0</v>
      </c>
      <c r="B1171" s="26" t="s">
        <v>377</v>
      </c>
      <c r="C1171" s="26">
        <v>5.0</v>
      </c>
      <c r="D1171" s="26">
        <v>789.0</v>
      </c>
      <c r="E1171" s="26">
        <v>0.0</v>
      </c>
      <c r="F1171" s="26">
        <v>52.0</v>
      </c>
    </row>
    <row r="1172" ht="14.25" customHeight="1">
      <c r="A1172" s="25">
        <v>44136.0</v>
      </c>
      <c r="B1172" s="26" t="s">
        <v>378</v>
      </c>
      <c r="C1172" s="26">
        <v>104.0</v>
      </c>
      <c r="D1172" s="26">
        <v>12812.0</v>
      </c>
      <c r="E1172" s="26">
        <v>2.0</v>
      </c>
      <c r="F1172" s="26">
        <v>763.0</v>
      </c>
    </row>
    <row r="1173" ht="14.25" customHeight="1">
      <c r="A1173" s="25">
        <v>44136.0</v>
      </c>
      <c r="B1173" s="26" t="s">
        <v>379</v>
      </c>
      <c r="C1173" s="26">
        <v>1.0</v>
      </c>
      <c r="D1173" s="26">
        <v>90.0</v>
      </c>
    </row>
    <row r="1174" ht="14.25" customHeight="1">
      <c r="A1174" s="25">
        <v>44136.0</v>
      </c>
      <c r="B1174" s="26" t="s">
        <v>380</v>
      </c>
      <c r="C1174" s="26">
        <v>181.0</v>
      </c>
      <c r="D1174" s="26">
        <v>24500.0</v>
      </c>
      <c r="E1174" s="26">
        <v>2.0</v>
      </c>
      <c r="F1174" s="26">
        <v>1358.0</v>
      </c>
    </row>
    <row r="1175" ht="14.25" customHeight="1">
      <c r="A1175" s="25">
        <v>44136.0</v>
      </c>
      <c r="B1175" s="26" t="s">
        <v>381</v>
      </c>
      <c r="C1175" s="26">
        <v>4.0</v>
      </c>
      <c r="D1175" s="26">
        <v>483.0</v>
      </c>
      <c r="E1175" s="26">
        <v>0.0</v>
      </c>
      <c r="F1175" s="26">
        <v>73.0</v>
      </c>
    </row>
    <row r="1176" ht="14.25" customHeight="1">
      <c r="A1176" s="25">
        <v>44136.0</v>
      </c>
      <c r="B1176" s="26" t="s">
        <v>382</v>
      </c>
      <c r="C1176" s="26">
        <v>105.0</v>
      </c>
      <c r="D1176" s="26">
        <v>10359.0</v>
      </c>
      <c r="E1176" s="26">
        <v>4.0</v>
      </c>
      <c r="F1176" s="26">
        <v>821.0</v>
      </c>
    </row>
    <row r="1177" ht="14.25" customHeight="1">
      <c r="A1177" s="25">
        <v>44136.0</v>
      </c>
      <c r="B1177" s="26" t="s">
        <v>383</v>
      </c>
      <c r="C1177" s="26">
        <v>11.0</v>
      </c>
      <c r="D1177" s="26">
        <v>1520.0</v>
      </c>
      <c r="E1177" s="26">
        <v>0.0</v>
      </c>
      <c r="F1177" s="26">
        <v>155.0</v>
      </c>
    </row>
    <row r="1178" ht="14.25" customHeight="1">
      <c r="A1178" s="25">
        <v>44136.0</v>
      </c>
      <c r="B1178" s="26" t="s">
        <v>384</v>
      </c>
      <c r="C1178" s="26">
        <v>224.0</v>
      </c>
      <c r="D1178" s="26">
        <v>32781.0</v>
      </c>
      <c r="E1178" s="26">
        <v>7.0</v>
      </c>
      <c r="F1178" s="26">
        <v>2288.0</v>
      </c>
    </row>
    <row r="1179" ht="14.25" customHeight="1">
      <c r="A1179" s="25">
        <v>44136.0</v>
      </c>
      <c r="B1179" s="26" t="s">
        <v>385</v>
      </c>
      <c r="C1179" s="26">
        <v>3.0</v>
      </c>
      <c r="D1179" s="26">
        <v>172.0</v>
      </c>
    </row>
    <row r="1180" ht="14.25" customHeight="1">
      <c r="A1180" s="25">
        <v>44136.0</v>
      </c>
      <c r="B1180" s="26" t="s">
        <v>386</v>
      </c>
      <c r="C1180" s="26">
        <v>98.0</v>
      </c>
      <c r="D1180" s="26">
        <v>12089.0</v>
      </c>
      <c r="E1180" s="26">
        <v>1.0</v>
      </c>
      <c r="F1180" s="26">
        <v>1112.0</v>
      </c>
    </row>
    <row r="1181" ht="14.25" customHeight="1">
      <c r="A1181" s="25">
        <v>44136.0</v>
      </c>
      <c r="B1181" s="26" t="s">
        <v>387</v>
      </c>
      <c r="C1181" s="26">
        <v>68.0</v>
      </c>
      <c r="D1181" s="26">
        <v>11631.0</v>
      </c>
      <c r="E1181" s="26">
        <v>2.0</v>
      </c>
      <c r="F1181" s="26">
        <v>839.0</v>
      </c>
    </row>
    <row r="1182" ht="14.25" customHeight="1">
      <c r="A1182" s="25">
        <v>44136.0</v>
      </c>
      <c r="B1182" s="26" t="s">
        <v>388</v>
      </c>
      <c r="C1182" s="26">
        <v>180.0</v>
      </c>
      <c r="D1182" s="26">
        <v>29031.0</v>
      </c>
      <c r="E1182" s="26">
        <v>2.0</v>
      </c>
      <c r="F1182" s="26">
        <v>1183.0</v>
      </c>
    </row>
    <row r="1183" ht="14.25" customHeight="1">
      <c r="A1183" s="25">
        <v>44136.0</v>
      </c>
      <c r="B1183" s="26" t="s">
        <v>389</v>
      </c>
      <c r="C1183" s="26">
        <v>123.0</v>
      </c>
      <c r="D1183" s="26">
        <v>17017.0</v>
      </c>
      <c r="E1183" s="26">
        <v>2.0</v>
      </c>
      <c r="F1183" s="26">
        <v>1177.0</v>
      </c>
    </row>
    <row r="1184" ht="14.25" customHeight="1">
      <c r="A1184" s="25">
        <v>44136.0</v>
      </c>
      <c r="B1184" s="26" t="s">
        <v>374</v>
      </c>
      <c r="C1184" s="26">
        <v>10.0</v>
      </c>
      <c r="D1184" s="26">
        <v>335.0</v>
      </c>
      <c r="E1184" s="26">
        <v>0.0</v>
      </c>
      <c r="F1184" s="26">
        <v>5.0</v>
      </c>
    </row>
    <row r="1185" ht="14.25" customHeight="1">
      <c r="A1185" s="25">
        <v>44136.0</v>
      </c>
      <c r="B1185" s="26" t="s">
        <v>390</v>
      </c>
      <c r="E1185" s="26">
        <v>0.0</v>
      </c>
      <c r="F1185" s="26">
        <v>2.0</v>
      </c>
    </row>
    <row r="1186" ht="14.25" customHeight="1">
      <c r="A1186" s="25">
        <v>44137.0</v>
      </c>
      <c r="B1186" s="26" t="s">
        <v>376</v>
      </c>
      <c r="C1186" s="26">
        <v>9.0</v>
      </c>
      <c r="D1186" s="26">
        <v>2060.0</v>
      </c>
      <c r="E1186" s="26">
        <v>0.0</v>
      </c>
      <c r="F1186" s="26">
        <v>185.0</v>
      </c>
    </row>
    <row r="1187" ht="14.25" customHeight="1">
      <c r="A1187" s="25">
        <v>44137.0</v>
      </c>
      <c r="B1187" s="26" t="s">
        <v>377</v>
      </c>
      <c r="C1187" s="26">
        <v>14.0</v>
      </c>
      <c r="D1187" s="26">
        <v>803.0</v>
      </c>
      <c r="E1187" s="26">
        <v>0.0</v>
      </c>
      <c r="F1187" s="26">
        <v>52.0</v>
      </c>
    </row>
    <row r="1188" ht="14.25" customHeight="1">
      <c r="A1188" s="25">
        <v>44137.0</v>
      </c>
      <c r="B1188" s="26" t="s">
        <v>378</v>
      </c>
      <c r="C1188" s="26">
        <v>105.0</v>
      </c>
      <c r="D1188" s="26">
        <v>12917.0</v>
      </c>
      <c r="E1188" s="26">
        <v>1.0</v>
      </c>
      <c r="F1188" s="26">
        <v>764.0</v>
      </c>
    </row>
    <row r="1189" ht="14.25" customHeight="1">
      <c r="A1189" s="25">
        <v>44137.0</v>
      </c>
      <c r="B1189" s="26" t="s">
        <v>379</v>
      </c>
      <c r="C1189" s="26">
        <v>0.0</v>
      </c>
      <c r="D1189" s="26">
        <v>90.0</v>
      </c>
    </row>
    <row r="1190" ht="14.25" customHeight="1">
      <c r="A1190" s="25">
        <v>44137.0</v>
      </c>
      <c r="B1190" s="26" t="s">
        <v>380</v>
      </c>
      <c r="C1190" s="26">
        <v>112.0</v>
      </c>
      <c r="D1190" s="26">
        <v>24612.0</v>
      </c>
      <c r="E1190" s="26">
        <v>0.0</v>
      </c>
      <c r="F1190" s="26">
        <v>1358.0</v>
      </c>
    </row>
    <row r="1191" ht="14.25" customHeight="1">
      <c r="A1191" s="25">
        <v>44137.0</v>
      </c>
      <c r="B1191" s="26" t="s">
        <v>381</v>
      </c>
      <c r="C1191" s="26">
        <v>4.0</v>
      </c>
      <c r="D1191" s="26">
        <v>487.0</v>
      </c>
      <c r="E1191" s="26">
        <v>1.0</v>
      </c>
      <c r="F1191" s="26">
        <v>74.0</v>
      </c>
    </row>
    <row r="1192" ht="14.25" customHeight="1">
      <c r="A1192" s="25">
        <v>44137.0</v>
      </c>
      <c r="B1192" s="26" t="s">
        <v>382</v>
      </c>
      <c r="C1192" s="26">
        <v>66.0</v>
      </c>
      <c r="D1192" s="26">
        <v>10425.0</v>
      </c>
      <c r="E1192" s="26">
        <v>1.0</v>
      </c>
      <c r="F1192" s="26">
        <v>822.0</v>
      </c>
    </row>
    <row r="1193" ht="14.25" customHeight="1">
      <c r="A1193" s="25">
        <v>44137.0</v>
      </c>
      <c r="B1193" s="26" t="s">
        <v>383</v>
      </c>
      <c r="C1193" s="26">
        <v>1.0</v>
      </c>
      <c r="D1193" s="26">
        <v>1521.0</v>
      </c>
      <c r="E1193" s="26">
        <v>0.0</v>
      </c>
      <c r="F1193" s="26">
        <v>155.0</v>
      </c>
    </row>
    <row r="1194" ht="14.25" customHeight="1">
      <c r="A1194" s="25">
        <v>44137.0</v>
      </c>
      <c r="B1194" s="26" t="s">
        <v>384</v>
      </c>
      <c r="C1194" s="26">
        <v>126.0</v>
      </c>
      <c r="D1194" s="26">
        <v>32907.0</v>
      </c>
      <c r="E1194" s="26">
        <v>0.0</v>
      </c>
      <c r="F1194" s="26">
        <v>2288.0</v>
      </c>
    </row>
    <row r="1195" ht="14.25" customHeight="1">
      <c r="A1195" s="25">
        <v>44137.0</v>
      </c>
      <c r="B1195" s="26" t="s">
        <v>385</v>
      </c>
      <c r="C1195" s="26">
        <v>0.0</v>
      </c>
      <c r="D1195" s="26">
        <v>172.0</v>
      </c>
    </row>
    <row r="1196" ht="14.25" customHeight="1">
      <c r="A1196" s="25">
        <v>44137.0</v>
      </c>
      <c r="B1196" s="26" t="s">
        <v>386</v>
      </c>
      <c r="C1196" s="26">
        <v>49.0</v>
      </c>
      <c r="D1196" s="26">
        <v>12138.0</v>
      </c>
      <c r="E1196" s="26">
        <v>2.0</v>
      </c>
      <c r="F1196" s="26">
        <v>1114.0</v>
      </c>
    </row>
    <row r="1197" ht="14.25" customHeight="1">
      <c r="A1197" s="25">
        <v>44137.0</v>
      </c>
      <c r="B1197" s="26" t="s">
        <v>387</v>
      </c>
      <c r="C1197" s="26">
        <v>50.0</v>
      </c>
      <c r="D1197" s="26">
        <v>11681.0</v>
      </c>
      <c r="E1197" s="26">
        <v>2.0</v>
      </c>
      <c r="F1197" s="26">
        <v>841.0</v>
      </c>
    </row>
    <row r="1198" ht="14.25" customHeight="1">
      <c r="A1198" s="25">
        <v>44137.0</v>
      </c>
      <c r="B1198" s="26" t="s">
        <v>388</v>
      </c>
      <c r="C1198" s="26">
        <v>135.0</v>
      </c>
      <c r="D1198" s="26">
        <v>29166.0</v>
      </c>
      <c r="E1198" s="26">
        <v>1.0</v>
      </c>
      <c r="F1198" s="26">
        <v>1184.0</v>
      </c>
    </row>
    <row r="1199" ht="14.25" customHeight="1">
      <c r="A1199" s="25">
        <v>44137.0</v>
      </c>
      <c r="B1199" s="26" t="s">
        <v>389</v>
      </c>
      <c r="C1199" s="26">
        <v>60.0</v>
      </c>
      <c r="D1199" s="26">
        <v>17077.0</v>
      </c>
      <c r="E1199" s="26">
        <v>2.0</v>
      </c>
      <c r="F1199" s="26">
        <v>1179.0</v>
      </c>
    </row>
    <row r="1200" ht="14.25" customHeight="1">
      <c r="A1200" s="25">
        <v>44137.0</v>
      </c>
      <c r="B1200" s="26" t="s">
        <v>374</v>
      </c>
      <c r="C1200" s="26">
        <v>0.0</v>
      </c>
      <c r="D1200" s="26">
        <v>329.0</v>
      </c>
      <c r="E1200" s="26">
        <v>0.0</v>
      </c>
      <c r="F1200" s="26">
        <v>5.0</v>
      </c>
    </row>
    <row r="1201" ht="14.25" customHeight="1">
      <c r="A1201" s="25">
        <v>44137.0</v>
      </c>
      <c r="B1201" s="26" t="s">
        <v>390</v>
      </c>
      <c r="E1201" s="26">
        <v>0.0</v>
      </c>
      <c r="F1201" s="26">
        <v>2.0</v>
      </c>
    </row>
    <row r="1202" ht="14.25" customHeight="1">
      <c r="A1202" s="25">
        <v>44138.0</v>
      </c>
      <c r="B1202" s="26" t="s">
        <v>376</v>
      </c>
      <c r="C1202" s="26">
        <v>5.0</v>
      </c>
      <c r="D1202" s="26">
        <v>2065.0</v>
      </c>
      <c r="E1202" s="26">
        <v>0.0</v>
      </c>
      <c r="F1202" s="26">
        <v>185.0</v>
      </c>
    </row>
    <row r="1203" ht="14.25" customHeight="1">
      <c r="A1203" s="25">
        <v>44138.0</v>
      </c>
      <c r="B1203" s="26" t="s">
        <v>377</v>
      </c>
      <c r="C1203" s="26">
        <v>5.0</v>
      </c>
      <c r="D1203" s="26">
        <v>808.0</v>
      </c>
      <c r="E1203" s="26">
        <v>0.0</v>
      </c>
      <c r="F1203" s="26">
        <v>52.0</v>
      </c>
    </row>
    <row r="1204" ht="14.25" customHeight="1">
      <c r="A1204" s="25">
        <v>44138.0</v>
      </c>
      <c r="B1204" s="26" t="s">
        <v>378</v>
      </c>
      <c r="C1204" s="26">
        <v>93.0</v>
      </c>
      <c r="D1204" s="26">
        <v>13010.0</v>
      </c>
      <c r="E1204" s="26">
        <v>2.0</v>
      </c>
      <c r="F1204" s="26">
        <v>766.0</v>
      </c>
    </row>
    <row r="1205" ht="14.25" customHeight="1">
      <c r="A1205" s="25">
        <v>44138.0</v>
      </c>
      <c r="B1205" s="26" t="s">
        <v>379</v>
      </c>
      <c r="C1205" s="26">
        <v>2.0</v>
      </c>
      <c r="D1205" s="26">
        <v>92.0</v>
      </c>
    </row>
    <row r="1206" ht="14.25" customHeight="1">
      <c r="A1206" s="25">
        <v>44138.0</v>
      </c>
      <c r="B1206" s="26" t="s">
        <v>380</v>
      </c>
      <c r="C1206" s="26">
        <v>112.0</v>
      </c>
      <c r="D1206" s="26">
        <v>24724.0</v>
      </c>
      <c r="E1206" s="26">
        <v>3.0</v>
      </c>
      <c r="F1206" s="26">
        <v>1361.0</v>
      </c>
    </row>
    <row r="1207" ht="14.25" customHeight="1">
      <c r="A1207" s="25">
        <v>44138.0</v>
      </c>
      <c r="B1207" s="26" t="s">
        <v>381</v>
      </c>
      <c r="C1207" s="26">
        <v>0.0</v>
      </c>
      <c r="D1207" s="26">
        <v>487.0</v>
      </c>
      <c r="E1207" s="26">
        <v>0.0</v>
      </c>
      <c r="F1207" s="26">
        <v>74.0</v>
      </c>
    </row>
    <row r="1208" ht="14.25" customHeight="1">
      <c r="A1208" s="25">
        <v>44138.0</v>
      </c>
      <c r="B1208" s="26" t="s">
        <v>382</v>
      </c>
      <c r="C1208" s="26">
        <v>98.0</v>
      </c>
      <c r="D1208" s="26">
        <v>10523.0</v>
      </c>
      <c r="E1208" s="26">
        <v>2.0</v>
      </c>
      <c r="F1208" s="26">
        <v>824.0</v>
      </c>
    </row>
    <row r="1209" ht="14.25" customHeight="1">
      <c r="A1209" s="25">
        <v>44138.0</v>
      </c>
      <c r="B1209" s="26" t="s">
        <v>383</v>
      </c>
      <c r="C1209" s="26">
        <v>16.0</v>
      </c>
      <c r="D1209" s="26">
        <v>1537.0</v>
      </c>
      <c r="E1209" s="26">
        <v>0.0</v>
      </c>
      <c r="F1209" s="26">
        <v>155.0</v>
      </c>
    </row>
    <row r="1210" ht="14.25" customHeight="1">
      <c r="A1210" s="25">
        <v>44138.0</v>
      </c>
      <c r="B1210" s="26" t="s">
        <v>384</v>
      </c>
      <c r="C1210" s="26">
        <v>212.0</v>
      </c>
      <c r="D1210" s="26">
        <v>33119.0</v>
      </c>
      <c r="E1210" s="26">
        <v>2.0</v>
      </c>
      <c r="F1210" s="26">
        <v>2290.0</v>
      </c>
    </row>
    <row r="1211" ht="14.25" customHeight="1">
      <c r="A1211" s="25">
        <v>44138.0</v>
      </c>
      <c r="B1211" s="26" t="s">
        <v>385</v>
      </c>
      <c r="C1211" s="26">
        <v>2.0</v>
      </c>
      <c r="D1211" s="26">
        <v>174.0</v>
      </c>
    </row>
    <row r="1212" ht="14.25" customHeight="1">
      <c r="A1212" s="25">
        <v>44138.0</v>
      </c>
      <c r="B1212" s="26" t="s">
        <v>386</v>
      </c>
      <c r="C1212" s="26">
        <v>84.0</v>
      </c>
      <c r="D1212" s="26">
        <v>12222.0</v>
      </c>
      <c r="E1212" s="26">
        <v>0.0</v>
      </c>
      <c r="F1212" s="26">
        <v>1114.0</v>
      </c>
    </row>
    <row r="1213" ht="14.25" customHeight="1">
      <c r="A1213" s="25">
        <v>44138.0</v>
      </c>
      <c r="B1213" s="26" t="s">
        <v>387</v>
      </c>
      <c r="C1213" s="26">
        <v>66.0</v>
      </c>
      <c r="D1213" s="26">
        <v>11747.0</v>
      </c>
      <c r="E1213" s="26">
        <v>2.0</v>
      </c>
      <c r="F1213" s="26">
        <v>843.0</v>
      </c>
    </row>
    <row r="1214" ht="14.25" customHeight="1">
      <c r="A1214" s="25">
        <v>44138.0</v>
      </c>
      <c r="B1214" s="26" t="s">
        <v>388</v>
      </c>
      <c r="C1214" s="26">
        <v>103.0</v>
      </c>
      <c r="D1214" s="26">
        <v>29269.0</v>
      </c>
      <c r="E1214" s="26">
        <v>0.0</v>
      </c>
      <c r="F1214" s="26">
        <v>1184.0</v>
      </c>
    </row>
    <row r="1215" ht="14.25" customHeight="1">
      <c r="A1215" s="25">
        <v>44138.0</v>
      </c>
      <c r="B1215" s="26" t="s">
        <v>389</v>
      </c>
      <c r="C1215" s="26">
        <v>124.0</v>
      </c>
      <c r="D1215" s="26">
        <v>17201.0</v>
      </c>
      <c r="E1215" s="26">
        <v>1.0</v>
      </c>
      <c r="F1215" s="26">
        <v>1180.0</v>
      </c>
    </row>
    <row r="1216" ht="14.25" customHeight="1">
      <c r="A1216" s="25">
        <v>44138.0</v>
      </c>
      <c r="B1216" s="26" t="s">
        <v>374</v>
      </c>
      <c r="C1216" s="26">
        <v>1.0</v>
      </c>
      <c r="D1216" s="26">
        <v>330.0</v>
      </c>
      <c r="E1216" s="26">
        <v>0.0</v>
      </c>
      <c r="F1216" s="26">
        <v>5.0</v>
      </c>
    </row>
    <row r="1217" ht="14.25" customHeight="1">
      <c r="A1217" s="25">
        <v>44138.0</v>
      </c>
      <c r="B1217" s="26" t="s">
        <v>390</v>
      </c>
      <c r="E1217" s="26">
        <v>0.0</v>
      </c>
      <c r="F1217" s="26">
        <v>2.0</v>
      </c>
    </row>
    <row r="1218" ht="14.25" customHeight="1">
      <c r="A1218" s="25">
        <v>44139.0</v>
      </c>
      <c r="B1218" s="26" t="s">
        <v>376</v>
      </c>
      <c r="C1218" s="26">
        <v>13.0</v>
      </c>
      <c r="D1218" s="26">
        <v>2078.0</v>
      </c>
      <c r="E1218" s="26">
        <v>1.0</v>
      </c>
      <c r="F1218" s="26">
        <v>186.0</v>
      </c>
    </row>
    <row r="1219" ht="14.25" customHeight="1">
      <c r="A1219" s="25">
        <v>44139.0</v>
      </c>
      <c r="B1219" s="26" t="s">
        <v>377</v>
      </c>
      <c r="C1219" s="26">
        <v>6.0</v>
      </c>
      <c r="D1219" s="26">
        <v>814.0</v>
      </c>
      <c r="E1219" s="26">
        <v>0.0</v>
      </c>
      <c r="F1219" s="26">
        <v>52.0</v>
      </c>
    </row>
    <row r="1220" ht="14.25" customHeight="1">
      <c r="A1220" s="25">
        <v>44139.0</v>
      </c>
      <c r="B1220" s="26" t="s">
        <v>378</v>
      </c>
      <c r="C1220" s="26">
        <v>229.0</v>
      </c>
      <c r="D1220" s="26">
        <v>13239.0</v>
      </c>
      <c r="E1220" s="26">
        <v>3.0</v>
      </c>
      <c r="F1220" s="26">
        <v>769.0</v>
      </c>
    </row>
    <row r="1221" ht="14.25" customHeight="1">
      <c r="A1221" s="25">
        <v>44139.0</v>
      </c>
      <c r="B1221" s="26" t="s">
        <v>379</v>
      </c>
      <c r="C1221" s="26">
        <v>2.0</v>
      </c>
      <c r="D1221" s="26">
        <v>94.0</v>
      </c>
    </row>
    <row r="1222" ht="14.25" customHeight="1">
      <c r="A1222" s="25">
        <v>44139.0</v>
      </c>
      <c r="B1222" s="26" t="s">
        <v>380</v>
      </c>
      <c r="C1222" s="26">
        <v>341.0</v>
      </c>
      <c r="D1222" s="26">
        <v>25065.0</v>
      </c>
      <c r="E1222" s="26">
        <v>1.0</v>
      </c>
      <c r="F1222" s="26">
        <v>1362.0</v>
      </c>
    </row>
    <row r="1223" ht="14.25" customHeight="1">
      <c r="A1223" s="25">
        <v>44139.0</v>
      </c>
      <c r="B1223" s="26" t="s">
        <v>381</v>
      </c>
      <c r="C1223" s="26">
        <v>3.0</v>
      </c>
      <c r="D1223" s="26">
        <v>490.0</v>
      </c>
      <c r="E1223" s="26">
        <v>0.0</v>
      </c>
      <c r="F1223" s="26">
        <v>74.0</v>
      </c>
    </row>
    <row r="1224" ht="14.25" customHeight="1">
      <c r="A1224" s="25">
        <v>44139.0</v>
      </c>
      <c r="B1224" s="26" t="s">
        <v>382</v>
      </c>
      <c r="C1224" s="26">
        <v>128.0</v>
      </c>
      <c r="D1224" s="26">
        <v>10651.0</v>
      </c>
      <c r="E1224" s="26">
        <v>1.0</v>
      </c>
      <c r="F1224" s="26">
        <v>825.0</v>
      </c>
    </row>
    <row r="1225" ht="14.25" customHeight="1">
      <c r="A1225" s="25">
        <v>44139.0</v>
      </c>
      <c r="B1225" s="26" t="s">
        <v>383</v>
      </c>
      <c r="C1225" s="26">
        <v>22.0</v>
      </c>
      <c r="D1225" s="26">
        <v>1559.0</v>
      </c>
      <c r="E1225" s="26">
        <v>1.0</v>
      </c>
      <c r="F1225" s="26">
        <v>156.0</v>
      </c>
    </row>
    <row r="1226" ht="14.25" customHeight="1">
      <c r="A1226" s="25">
        <v>44139.0</v>
      </c>
      <c r="B1226" s="26" t="s">
        <v>384</v>
      </c>
      <c r="C1226" s="26">
        <v>333.0</v>
      </c>
      <c r="D1226" s="26">
        <v>33452.0</v>
      </c>
      <c r="E1226" s="26">
        <v>7.0</v>
      </c>
      <c r="F1226" s="26">
        <v>2297.0</v>
      </c>
    </row>
    <row r="1227" ht="14.25" customHeight="1">
      <c r="A1227" s="25">
        <v>44139.0</v>
      </c>
      <c r="B1227" s="26" t="s">
        <v>385</v>
      </c>
      <c r="C1227" s="26">
        <v>4.0</v>
      </c>
      <c r="D1227" s="26">
        <v>178.0</v>
      </c>
    </row>
    <row r="1228" ht="14.25" customHeight="1">
      <c r="A1228" s="25">
        <v>44139.0</v>
      </c>
      <c r="B1228" s="26" t="s">
        <v>386</v>
      </c>
      <c r="C1228" s="26">
        <v>69.0</v>
      </c>
      <c r="D1228" s="26">
        <v>12291.0</v>
      </c>
      <c r="E1228" s="26">
        <v>2.0</v>
      </c>
      <c r="F1228" s="26">
        <v>1116.0</v>
      </c>
    </row>
    <row r="1229" ht="14.25" customHeight="1">
      <c r="A1229" s="25">
        <v>44139.0</v>
      </c>
      <c r="B1229" s="26" t="s">
        <v>387</v>
      </c>
      <c r="C1229" s="26">
        <v>84.0</v>
      </c>
      <c r="D1229" s="26">
        <v>11831.0</v>
      </c>
      <c r="E1229" s="26">
        <v>5.0</v>
      </c>
      <c r="F1229" s="26">
        <v>848.0</v>
      </c>
    </row>
    <row r="1230" ht="14.25" customHeight="1">
      <c r="A1230" s="25">
        <v>44139.0</v>
      </c>
      <c r="B1230" s="26" t="s">
        <v>388</v>
      </c>
      <c r="C1230" s="26">
        <v>205.0</v>
      </c>
      <c r="D1230" s="26">
        <v>29474.0</v>
      </c>
      <c r="E1230" s="26">
        <v>3.0</v>
      </c>
      <c r="F1230" s="26">
        <v>1187.0</v>
      </c>
    </row>
    <row r="1231" ht="14.25" customHeight="1">
      <c r="A1231" s="25">
        <v>44139.0</v>
      </c>
      <c r="B1231" s="26" t="s">
        <v>389</v>
      </c>
      <c r="C1231" s="26">
        <v>147.0</v>
      </c>
      <c r="D1231" s="26">
        <v>17348.0</v>
      </c>
      <c r="E1231" s="26">
        <v>3.0</v>
      </c>
      <c r="F1231" s="26">
        <v>1183.0</v>
      </c>
    </row>
    <row r="1232" ht="14.25" customHeight="1">
      <c r="A1232" s="25">
        <v>44139.0</v>
      </c>
      <c r="B1232" s="26" t="s">
        <v>374</v>
      </c>
      <c r="C1232" s="26">
        <v>43.0</v>
      </c>
      <c r="D1232" s="26">
        <v>373.0</v>
      </c>
      <c r="E1232" s="26">
        <v>0.0</v>
      </c>
      <c r="F1232" s="26">
        <v>5.0</v>
      </c>
    </row>
    <row r="1233" ht="14.25" customHeight="1">
      <c r="A1233" s="25">
        <v>44139.0</v>
      </c>
      <c r="B1233" s="26" t="s">
        <v>390</v>
      </c>
      <c r="E1233" s="26">
        <v>0.0</v>
      </c>
      <c r="F1233" s="26">
        <v>2.0</v>
      </c>
    </row>
    <row r="1234" ht="14.25" customHeight="1">
      <c r="A1234" s="25">
        <v>44140.0</v>
      </c>
      <c r="B1234" s="26" t="s">
        <v>376</v>
      </c>
      <c r="C1234" s="26">
        <v>11.0</v>
      </c>
      <c r="D1234" s="26">
        <v>2089.0</v>
      </c>
      <c r="E1234" s="26">
        <v>0.0</v>
      </c>
      <c r="F1234" s="26">
        <v>186.0</v>
      </c>
    </row>
    <row r="1235" ht="14.25" customHeight="1">
      <c r="A1235" s="25">
        <v>44140.0</v>
      </c>
      <c r="B1235" s="26" t="s">
        <v>377</v>
      </c>
      <c r="C1235" s="26">
        <v>4.0</v>
      </c>
      <c r="D1235" s="26">
        <v>818.0</v>
      </c>
      <c r="E1235" s="26">
        <v>0.0</v>
      </c>
      <c r="F1235" s="26">
        <v>52.0</v>
      </c>
    </row>
    <row r="1236" ht="14.25" customHeight="1">
      <c r="A1236" s="25">
        <v>44140.0</v>
      </c>
      <c r="B1236" s="26" t="s">
        <v>378</v>
      </c>
      <c r="C1236" s="26">
        <v>201.0</v>
      </c>
      <c r="D1236" s="26">
        <v>13440.0</v>
      </c>
      <c r="E1236" s="26">
        <v>2.0</v>
      </c>
      <c r="F1236" s="26">
        <v>771.0</v>
      </c>
    </row>
    <row r="1237" ht="14.25" customHeight="1">
      <c r="A1237" s="25">
        <v>44140.0</v>
      </c>
      <c r="B1237" s="26" t="s">
        <v>379</v>
      </c>
      <c r="C1237" s="26">
        <v>3.0</v>
      </c>
      <c r="D1237" s="26">
        <v>97.0</v>
      </c>
    </row>
    <row r="1238" ht="14.25" customHeight="1">
      <c r="A1238" s="25">
        <v>44140.0</v>
      </c>
      <c r="B1238" s="26" t="s">
        <v>380</v>
      </c>
      <c r="C1238" s="26">
        <v>300.0</v>
      </c>
      <c r="D1238" s="26">
        <v>25365.0</v>
      </c>
      <c r="E1238" s="26">
        <v>0.0</v>
      </c>
      <c r="F1238" s="26">
        <v>1362.0</v>
      </c>
    </row>
    <row r="1239" ht="14.25" customHeight="1">
      <c r="A1239" s="25">
        <v>44140.0</v>
      </c>
      <c r="B1239" s="26" t="s">
        <v>381</v>
      </c>
      <c r="C1239" s="26">
        <v>5.0</v>
      </c>
      <c r="D1239" s="26">
        <v>495.0</v>
      </c>
      <c r="E1239" s="26">
        <v>0.0</v>
      </c>
      <c r="F1239" s="26">
        <v>74.0</v>
      </c>
    </row>
    <row r="1240" ht="14.25" customHeight="1">
      <c r="A1240" s="25">
        <v>44140.0</v>
      </c>
      <c r="B1240" s="26" t="s">
        <v>382</v>
      </c>
      <c r="C1240" s="26">
        <v>161.0</v>
      </c>
      <c r="D1240" s="26">
        <v>10812.0</v>
      </c>
      <c r="E1240" s="26">
        <v>5.0</v>
      </c>
      <c r="F1240" s="26">
        <v>830.0</v>
      </c>
    </row>
    <row r="1241" ht="14.25" customHeight="1">
      <c r="A1241" s="25">
        <v>44140.0</v>
      </c>
      <c r="B1241" s="26" t="s">
        <v>383</v>
      </c>
      <c r="C1241" s="26">
        <v>21.0</v>
      </c>
      <c r="D1241" s="26">
        <v>1580.0</v>
      </c>
      <c r="E1241" s="26">
        <v>1.0</v>
      </c>
      <c r="F1241" s="26">
        <v>157.0</v>
      </c>
    </row>
    <row r="1242" ht="14.25" customHeight="1">
      <c r="A1242" s="25">
        <v>44140.0</v>
      </c>
      <c r="B1242" s="26" t="s">
        <v>384</v>
      </c>
      <c r="C1242" s="26">
        <v>322.0</v>
      </c>
      <c r="D1242" s="26">
        <v>33774.0</v>
      </c>
      <c r="E1242" s="26">
        <v>8.0</v>
      </c>
      <c r="F1242" s="26">
        <v>2305.0</v>
      </c>
    </row>
    <row r="1243" ht="14.25" customHeight="1">
      <c r="A1243" s="25">
        <v>44140.0</v>
      </c>
      <c r="B1243" s="26" t="s">
        <v>385</v>
      </c>
      <c r="C1243" s="26">
        <v>8.0</v>
      </c>
      <c r="D1243" s="26">
        <v>186.0</v>
      </c>
    </row>
    <row r="1244" ht="14.25" customHeight="1">
      <c r="A1244" s="25">
        <v>44140.0</v>
      </c>
      <c r="B1244" s="26" t="s">
        <v>386</v>
      </c>
      <c r="C1244" s="26">
        <v>103.0</v>
      </c>
      <c r="D1244" s="26">
        <v>12394.0</v>
      </c>
      <c r="E1244" s="26">
        <v>2.0</v>
      </c>
      <c r="F1244" s="26">
        <v>1118.0</v>
      </c>
    </row>
    <row r="1245" ht="14.25" customHeight="1">
      <c r="A1245" s="25">
        <v>44140.0</v>
      </c>
      <c r="B1245" s="26" t="s">
        <v>387</v>
      </c>
      <c r="C1245" s="26">
        <v>98.0</v>
      </c>
      <c r="D1245" s="26">
        <v>11929.0</v>
      </c>
      <c r="E1245" s="26">
        <v>0.0</v>
      </c>
      <c r="F1245" s="26">
        <v>848.0</v>
      </c>
    </row>
    <row r="1246" ht="14.25" customHeight="1">
      <c r="A1246" s="25">
        <v>44140.0</v>
      </c>
      <c r="B1246" s="26" t="s">
        <v>388</v>
      </c>
      <c r="C1246" s="26">
        <v>252.0</v>
      </c>
      <c r="D1246" s="26">
        <v>29726.0</v>
      </c>
      <c r="E1246" s="26">
        <v>2.0</v>
      </c>
      <c r="F1246" s="26">
        <v>1189.0</v>
      </c>
    </row>
    <row r="1247" ht="14.25" customHeight="1">
      <c r="A1247" s="25">
        <v>44140.0</v>
      </c>
      <c r="B1247" s="26" t="s">
        <v>389</v>
      </c>
      <c r="C1247" s="26">
        <v>304.0</v>
      </c>
      <c r="D1247" s="26">
        <v>17652.0</v>
      </c>
      <c r="E1247" s="26">
        <v>2.0</v>
      </c>
      <c r="F1247" s="26">
        <v>1185.0</v>
      </c>
    </row>
    <row r="1248" ht="14.25" customHeight="1">
      <c r="A1248" s="25">
        <v>44140.0</v>
      </c>
      <c r="B1248" s="26" t="s">
        <v>374</v>
      </c>
      <c r="C1248" s="26">
        <v>0.0</v>
      </c>
      <c r="D1248" s="26">
        <v>341.0</v>
      </c>
      <c r="E1248" s="26">
        <v>1.0</v>
      </c>
      <c r="F1248" s="26">
        <v>6.0</v>
      </c>
    </row>
    <row r="1249" ht="14.25" customHeight="1">
      <c r="A1249" s="25">
        <v>44140.0</v>
      </c>
      <c r="B1249" s="26" t="s">
        <v>390</v>
      </c>
      <c r="E1249" s="26">
        <v>0.0</v>
      </c>
      <c r="F1249" s="26">
        <v>2.0</v>
      </c>
    </row>
    <row r="1250" ht="14.25" customHeight="1">
      <c r="A1250" s="25">
        <v>44141.0</v>
      </c>
      <c r="B1250" s="26" t="s">
        <v>376</v>
      </c>
      <c r="C1250" s="26">
        <v>22.0</v>
      </c>
      <c r="D1250" s="26">
        <v>2111.0</v>
      </c>
      <c r="E1250" s="26">
        <v>0.0</v>
      </c>
      <c r="F1250" s="26">
        <v>186.0</v>
      </c>
    </row>
    <row r="1251" ht="14.25" customHeight="1">
      <c r="A1251" s="25">
        <v>44141.0</v>
      </c>
      <c r="B1251" s="26" t="s">
        <v>377</v>
      </c>
      <c r="C1251" s="26">
        <v>11.0</v>
      </c>
      <c r="D1251" s="26">
        <v>829.0</v>
      </c>
      <c r="E1251" s="26">
        <v>0.0</v>
      </c>
      <c r="F1251" s="26">
        <v>52.0</v>
      </c>
    </row>
    <row r="1252" ht="14.25" customHeight="1">
      <c r="A1252" s="25">
        <v>44141.0</v>
      </c>
      <c r="B1252" s="26" t="s">
        <v>378</v>
      </c>
      <c r="C1252" s="26">
        <v>217.0</v>
      </c>
      <c r="D1252" s="26">
        <v>13657.0</v>
      </c>
      <c r="E1252" s="26">
        <v>0.0</v>
      </c>
      <c r="F1252" s="26">
        <v>771.0</v>
      </c>
    </row>
    <row r="1253" ht="14.25" customHeight="1">
      <c r="A1253" s="25">
        <v>44141.0</v>
      </c>
      <c r="B1253" s="26" t="s">
        <v>379</v>
      </c>
      <c r="C1253" s="26">
        <v>1.0</v>
      </c>
      <c r="D1253" s="26">
        <v>98.0</v>
      </c>
    </row>
    <row r="1254" ht="14.25" customHeight="1">
      <c r="A1254" s="25">
        <v>44141.0</v>
      </c>
      <c r="B1254" s="26" t="s">
        <v>380</v>
      </c>
      <c r="C1254" s="26">
        <v>376.0</v>
      </c>
      <c r="D1254" s="26">
        <v>25741.0</v>
      </c>
      <c r="E1254" s="26">
        <v>2.0</v>
      </c>
      <c r="F1254" s="26">
        <v>1364.0</v>
      </c>
    </row>
    <row r="1255" ht="14.25" customHeight="1">
      <c r="A1255" s="25">
        <v>44141.0</v>
      </c>
      <c r="B1255" s="26" t="s">
        <v>381</v>
      </c>
      <c r="C1255" s="26">
        <v>5.0</v>
      </c>
      <c r="D1255" s="26">
        <v>500.0</v>
      </c>
      <c r="E1255" s="26">
        <v>0.0</v>
      </c>
      <c r="F1255" s="26">
        <v>74.0</v>
      </c>
    </row>
    <row r="1256" ht="14.25" customHeight="1">
      <c r="A1256" s="25">
        <v>44141.0</v>
      </c>
      <c r="B1256" s="26" t="s">
        <v>382</v>
      </c>
      <c r="C1256" s="26">
        <v>195.0</v>
      </c>
      <c r="D1256" s="26">
        <v>11007.0</v>
      </c>
      <c r="E1256" s="26">
        <v>4.0</v>
      </c>
      <c r="F1256" s="26">
        <v>834.0</v>
      </c>
    </row>
    <row r="1257" ht="14.25" customHeight="1">
      <c r="A1257" s="25">
        <v>44141.0</v>
      </c>
      <c r="B1257" s="26" t="s">
        <v>383</v>
      </c>
      <c r="C1257" s="26">
        <v>24.0</v>
      </c>
      <c r="D1257" s="26">
        <v>1604.0</v>
      </c>
      <c r="E1257" s="26">
        <v>1.0</v>
      </c>
      <c r="F1257" s="26">
        <v>158.0</v>
      </c>
    </row>
    <row r="1258" ht="14.25" customHeight="1">
      <c r="A1258" s="25">
        <v>44141.0</v>
      </c>
      <c r="B1258" s="26" t="s">
        <v>384</v>
      </c>
      <c r="C1258" s="26">
        <v>368.0</v>
      </c>
      <c r="D1258" s="26">
        <v>34142.0</v>
      </c>
      <c r="E1258" s="26">
        <v>5.0</v>
      </c>
      <c r="F1258" s="26">
        <v>2310.0</v>
      </c>
    </row>
    <row r="1259" ht="14.25" customHeight="1">
      <c r="A1259" s="25">
        <v>44141.0</v>
      </c>
      <c r="B1259" s="26" t="s">
        <v>385</v>
      </c>
      <c r="C1259" s="26">
        <v>5.0</v>
      </c>
      <c r="D1259" s="26">
        <v>191.0</v>
      </c>
    </row>
    <row r="1260" ht="14.25" customHeight="1">
      <c r="A1260" s="25">
        <v>44141.0</v>
      </c>
      <c r="B1260" s="26" t="s">
        <v>386</v>
      </c>
      <c r="C1260" s="26">
        <v>144.0</v>
      </c>
      <c r="D1260" s="26">
        <v>12538.0</v>
      </c>
      <c r="E1260" s="26">
        <v>3.0</v>
      </c>
      <c r="F1260" s="26">
        <v>1121.0</v>
      </c>
    </row>
    <row r="1261" ht="14.25" customHeight="1">
      <c r="A1261" s="25">
        <v>44141.0</v>
      </c>
      <c r="B1261" s="26" t="s">
        <v>387</v>
      </c>
      <c r="C1261" s="26">
        <v>93.0</v>
      </c>
      <c r="D1261" s="26">
        <v>12022.0</v>
      </c>
      <c r="E1261" s="26">
        <v>0.0</v>
      </c>
      <c r="F1261" s="26">
        <v>848.0</v>
      </c>
    </row>
    <row r="1262" ht="14.25" customHeight="1">
      <c r="A1262" s="25">
        <v>44141.0</v>
      </c>
      <c r="B1262" s="26" t="s">
        <v>388</v>
      </c>
      <c r="C1262" s="26">
        <v>336.0</v>
      </c>
      <c r="D1262" s="26">
        <v>30062.0</v>
      </c>
      <c r="E1262" s="26">
        <v>2.0</v>
      </c>
      <c r="F1262" s="26">
        <v>1191.0</v>
      </c>
    </row>
    <row r="1263" ht="14.25" customHeight="1">
      <c r="A1263" s="25">
        <v>44141.0</v>
      </c>
      <c r="B1263" s="26" t="s">
        <v>389</v>
      </c>
      <c r="C1263" s="26">
        <v>221.0</v>
      </c>
      <c r="D1263" s="26">
        <v>17873.0</v>
      </c>
      <c r="E1263" s="26">
        <v>4.0</v>
      </c>
      <c r="F1263" s="26">
        <v>1189.0</v>
      </c>
    </row>
    <row r="1264" ht="14.25" customHeight="1">
      <c r="A1264" s="25">
        <v>44141.0</v>
      </c>
      <c r="B1264" s="26" t="s">
        <v>374</v>
      </c>
      <c r="C1264" s="26">
        <v>20.0</v>
      </c>
      <c r="D1264" s="26">
        <v>361.0</v>
      </c>
      <c r="E1264" s="26">
        <v>1.0</v>
      </c>
      <c r="F1264" s="26">
        <v>6.0</v>
      </c>
    </row>
    <row r="1265" ht="14.25" customHeight="1">
      <c r="A1265" s="25">
        <v>44141.0</v>
      </c>
      <c r="B1265" s="26" t="s">
        <v>390</v>
      </c>
      <c r="E1265" s="26">
        <v>0.0</v>
      </c>
      <c r="F1265" s="26">
        <v>2.0</v>
      </c>
    </row>
    <row r="1266" ht="14.25" customHeight="1">
      <c r="A1266" s="25">
        <v>44142.0</v>
      </c>
      <c r="B1266" s="26" t="s">
        <v>376</v>
      </c>
      <c r="C1266" s="26">
        <v>12.0</v>
      </c>
      <c r="D1266" s="26">
        <v>2123.0</v>
      </c>
      <c r="E1266" s="26">
        <v>0.0</v>
      </c>
      <c r="F1266" s="26">
        <v>186.0</v>
      </c>
    </row>
    <row r="1267" ht="14.25" customHeight="1">
      <c r="A1267" s="25">
        <v>44142.0</v>
      </c>
      <c r="B1267" s="26" t="s">
        <v>377</v>
      </c>
      <c r="C1267" s="26">
        <v>9.0</v>
      </c>
      <c r="D1267" s="26">
        <v>838.0</v>
      </c>
      <c r="E1267" s="26">
        <v>0.0</v>
      </c>
      <c r="F1267" s="26">
        <v>52.0</v>
      </c>
    </row>
    <row r="1268" ht="14.25" customHeight="1">
      <c r="A1268" s="25">
        <v>44142.0</v>
      </c>
      <c r="B1268" s="26" t="s">
        <v>378</v>
      </c>
      <c r="C1268" s="26">
        <v>219.0</v>
      </c>
      <c r="D1268" s="26">
        <v>13876.0</v>
      </c>
      <c r="E1268" s="26">
        <v>2.0</v>
      </c>
      <c r="F1268" s="26">
        <v>773.0</v>
      </c>
    </row>
    <row r="1269" ht="14.25" customHeight="1">
      <c r="A1269" s="25">
        <v>44142.0</v>
      </c>
      <c r="B1269" s="26" t="s">
        <v>379</v>
      </c>
      <c r="C1269" s="26">
        <v>14.0</v>
      </c>
      <c r="D1269" s="26">
        <v>112.0</v>
      </c>
    </row>
    <row r="1270" ht="14.25" customHeight="1">
      <c r="A1270" s="25">
        <v>44142.0</v>
      </c>
      <c r="B1270" s="26" t="s">
        <v>380</v>
      </c>
      <c r="C1270" s="26">
        <v>396.0</v>
      </c>
      <c r="D1270" s="26">
        <v>26137.0</v>
      </c>
      <c r="E1270" s="26">
        <v>2.0</v>
      </c>
      <c r="F1270" s="26">
        <v>1366.0</v>
      </c>
    </row>
    <row r="1271" ht="14.25" customHeight="1">
      <c r="A1271" s="25">
        <v>44142.0</v>
      </c>
      <c r="B1271" s="26" t="s">
        <v>381</v>
      </c>
      <c r="C1271" s="26">
        <v>4.0</v>
      </c>
      <c r="D1271" s="26">
        <v>504.0</v>
      </c>
      <c r="E1271" s="26">
        <v>0.0</v>
      </c>
      <c r="F1271" s="26">
        <v>74.0</v>
      </c>
    </row>
    <row r="1272" ht="14.25" customHeight="1">
      <c r="A1272" s="25">
        <v>44142.0</v>
      </c>
      <c r="B1272" s="26" t="s">
        <v>382</v>
      </c>
      <c r="C1272" s="26">
        <v>181.0</v>
      </c>
      <c r="D1272" s="26">
        <v>11188.0</v>
      </c>
      <c r="E1272" s="26">
        <v>2.0</v>
      </c>
      <c r="F1272" s="26">
        <v>836.0</v>
      </c>
    </row>
    <row r="1273" ht="14.25" customHeight="1">
      <c r="A1273" s="25">
        <v>44142.0</v>
      </c>
      <c r="B1273" s="26" t="s">
        <v>383</v>
      </c>
      <c r="C1273" s="26">
        <v>34.0</v>
      </c>
      <c r="D1273" s="26">
        <v>1638.0</v>
      </c>
      <c r="E1273" s="26">
        <v>0.0</v>
      </c>
      <c r="F1273" s="26">
        <v>158.0</v>
      </c>
    </row>
    <row r="1274" ht="14.25" customHeight="1">
      <c r="A1274" s="25">
        <v>44142.0</v>
      </c>
      <c r="B1274" s="26" t="s">
        <v>384</v>
      </c>
      <c r="C1274" s="26">
        <v>444.0</v>
      </c>
      <c r="D1274" s="26">
        <v>34586.0</v>
      </c>
      <c r="E1274" s="26">
        <v>4.0</v>
      </c>
      <c r="F1274" s="26">
        <v>2314.0</v>
      </c>
    </row>
    <row r="1275" ht="14.25" customHeight="1">
      <c r="A1275" s="25">
        <v>44142.0</v>
      </c>
      <c r="B1275" s="26" t="s">
        <v>385</v>
      </c>
      <c r="C1275" s="26">
        <v>3.0</v>
      </c>
      <c r="D1275" s="26">
        <v>194.0</v>
      </c>
    </row>
    <row r="1276" ht="14.25" customHeight="1">
      <c r="A1276" s="25">
        <v>44142.0</v>
      </c>
      <c r="B1276" s="26" t="s">
        <v>386</v>
      </c>
      <c r="C1276" s="26">
        <v>159.0</v>
      </c>
      <c r="D1276" s="26">
        <v>12697.0</v>
      </c>
      <c r="E1276" s="26">
        <v>4.0</v>
      </c>
      <c r="F1276" s="26">
        <v>1125.0</v>
      </c>
    </row>
    <row r="1277" ht="14.25" customHeight="1">
      <c r="A1277" s="25">
        <v>44142.0</v>
      </c>
      <c r="B1277" s="26" t="s">
        <v>387</v>
      </c>
      <c r="C1277" s="26">
        <v>109.0</v>
      </c>
      <c r="D1277" s="26">
        <v>12131.0</v>
      </c>
      <c r="E1277" s="26">
        <v>2.0</v>
      </c>
      <c r="F1277" s="26">
        <v>850.0</v>
      </c>
    </row>
    <row r="1278" ht="14.25" customHeight="1">
      <c r="A1278" s="25">
        <v>44142.0</v>
      </c>
      <c r="B1278" s="26" t="s">
        <v>388</v>
      </c>
      <c r="C1278" s="26">
        <v>297.0</v>
      </c>
      <c r="D1278" s="26">
        <v>30359.0</v>
      </c>
      <c r="E1278" s="26">
        <v>2.0</v>
      </c>
      <c r="F1278" s="26">
        <v>1193.0</v>
      </c>
    </row>
    <row r="1279" ht="14.25" customHeight="1">
      <c r="A1279" s="25">
        <v>44142.0</v>
      </c>
      <c r="B1279" s="26" t="s">
        <v>389</v>
      </c>
      <c r="C1279" s="26">
        <v>298.0</v>
      </c>
      <c r="D1279" s="26">
        <v>18171.0</v>
      </c>
      <c r="E1279" s="26">
        <v>5.0</v>
      </c>
      <c r="F1279" s="26">
        <v>1194.0</v>
      </c>
    </row>
    <row r="1280" ht="14.25" customHeight="1">
      <c r="A1280" s="25">
        <v>44142.0</v>
      </c>
      <c r="B1280" s="26" t="s">
        <v>374</v>
      </c>
      <c r="C1280" s="26">
        <v>21.0</v>
      </c>
      <c r="D1280" s="26">
        <v>382.0</v>
      </c>
      <c r="E1280" s="26">
        <v>0.0</v>
      </c>
      <c r="F1280" s="26">
        <v>6.0</v>
      </c>
    </row>
    <row r="1281" ht="14.25" customHeight="1">
      <c r="A1281" s="25">
        <v>44142.0</v>
      </c>
      <c r="B1281" s="26" t="s">
        <v>390</v>
      </c>
      <c r="E1281" s="26">
        <v>0.0</v>
      </c>
      <c r="F1281" s="26">
        <v>2.0</v>
      </c>
    </row>
    <row r="1282" ht="14.25" customHeight="1">
      <c r="A1282" s="25">
        <v>44143.0</v>
      </c>
      <c r="B1282" s="26" t="s">
        <v>376</v>
      </c>
      <c r="C1282" s="26">
        <v>16.0</v>
      </c>
      <c r="D1282" s="26">
        <v>2139.0</v>
      </c>
      <c r="E1282" s="26">
        <v>0.0</v>
      </c>
      <c r="F1282" s="26">
        <v>186.0</v>
      </c>
    </row>
    <row r="1283" ht="14.25" customHeight="1">
      <c r="A1283" s="25">
        <v>44143.0</v>
      </c>
      <c r="B1283" s="26" t="s">
        <v>377</v>
      </c>
      <c r="C1283" s="26">
        <v>7.0</v>
      </c>
      <c r="D1283" s="26">
        <v>845.0</v>
      </c>
      <c r="E1283" s="26">
        <v>0.0</v>
      </c>
      <c r="F1283" s="26">
        <v>52.0</v>
      </c>
    </row>
    <row r="1284" ht="14.25" customHeight="1">
      <c r="A1284" s="25">
        <v>44143.0</v>
      </c>
      <c r="B1284" s="26" t="s">
        <v>378</v>
      </c>
      <c r="C1284" s="26">
        <v>189.0</v>
      </c>
      <c r="D1284" s="26">
        <v>14065.0</v>
      </c>
      <c r="E1284" s="26">
        <v>1.0</v>
      </c>
      <c r="F1284" s="26">
        <v>774.0</v>
      </c>
    </row>
    <row r="1285" ht="14.25" customHeight="1">
      <c r="A1285" s="25">
        <v>44143.0</v>
      </c>
      <c r="B1285" s="26" t="s">
        <v>379</v>
      </c>
      <c r="C1285" s="26">
        <v>7.0</v>
      </c>
      <c r="D1285" s="26">
        <v>119.0</v>
      </c>
    </row>
    <row r="1286" ht="14.25" customHeight="1">
      <c r="A1286" s="25">
        <v>44143.0</v>
      </c>
      <c r="B1286" s="26" t="s">
        <v>380</v>
      </c>
      <c r="C1286" s="26">
        <v>353.0</v>
      </c>
      <c r="D1286" s="26">
        <v>26490.0</v>
      </c>
      <c r="E1286" s="26">
        <v>3.0</v>
      </c>
      <c r="F1286" s="26">
        <v>1369.0</v>
      </c>
    </row>
    <row r="1287" ht="14.25" customHeight="1">
      <c r="A1287" s="25">
        <v>44143.0</v>
      </c>
      <c r="B1287" s="26" t="s">
        <v>381</v>
      </c>
      <c r="C1287" s="26">
        <v>3.0</v>
      </c>
      <c r="D1287" s="26">
        <v>507.0</v>
      </c>
      <c r="E1287" s="26">
        <v>0.0</v>
      </c>
      <c r="F1287" s="26">
        <v>74.0</v>
      </c>
    </row>
    <row r="1288" ht="14.25" customHeight="1">
      <c r="A1288" s="25">
        <v>44143.0</v>
      </c>
      <c r="B1288" s="26" t="s">
        <v>382</v>
      </c>
      <c r="C1288" s="26">
        <v>168.0</v>
      </c>
      <c r="D1288" s="26">
        <v>11356.0</v>
      </c>
      <c r="E1288" s="26">
        <v>2.0</v>
      </c>
      <c r="F1288" s="26">
        <v>838.0</v>
      </c>
    </row>
    <row r="1289" ht="14.25" customHeight="1">
      <c r="A1289" s="25">
        <v>44143.0</v>
      </c>
      <c r="B1289" s="26" t="s">
        <v>383</v>
      </c>
      <c r="C1289" s="26">
        <v>21.0</v>
      </c>
      <c r="D1289" s="26">
        <v>1659.0</v>
      </c>
      <c r="E1289" s="26">
        <v>0.0</v>
      </c>
      <c r="F1289" s="26">
        <v>158.0</v>
      </c>
    </row>
    <row r="1290" ht="14.25" customHeight="1">
      <c r="A1290" s="25">
        <v>44143.0</v>
      </c>
      <c r="B1290" s="26" t="s">
        <v>384</v>
      </c>
      <c r="C1290" s="26">
        <v>393.0</v>
      </c>
      <c r="D1290" s="26">
        <v>34979.0</v>
      </c>
      <c r="E1290" s="26">
        <v>5.0</v>
      </c>
      <c r="F1290" s="26">
        <v>2319.0</v>
      </c>
    </row>
    <row r="1291" ht="14.25" customHeight="1">
      <c r="A1291" s="25">
        <v>44143.0</v>
      </c>
      <c r="B1291" s="26" t="s">
        <v>385</v>
      </c>
      <c r="C1291" s="26">
        <v>8.0</v>
      </c>
      <c r="D1291" s="26">
        <v>202.0</v>
      </c>
    </row>
    <row r="1292" ht="14.25" customHeight="1">
      <c r="A1292" s="25">
        <v>44143.0</v>
      </c>
      <c r="B1292" s="26" t="s">
        <v>386</v>
      </c>
      <c r="C1292" s="26">
        <v>98.0</v>
      </c>
      <c r="D1292" s="26">
        <v>12795.0</v>
      </c>
      <c r="E1292" s="26">
        <v>2.0</v>
      </c>
      <c r="F1292" s="26">
        <v>1127.0</v>
      </c>
    </row>
    <row r="1293" ht="14.25" customHeight="1">
      <c r="A1293" s="25">
        <v>44143.0</v>
      </c>
      <c r="B1293" s="26" t="s">
        <v>387</v>
      </c>
      <c r="C1293" s="26">
        <v>64.0</v>
      </c>
      <c r="D1293" s="26">
        <v>12195.0</v>
      </c>
      <c r="E1293" s="26">
        <v>1.0</v>
      </c>
      <c r="F1293" s="26">
        <v>851.0</v>
      </c>
    </row>
    <row r="1294" ht="14.25" customHeight="1">
      <c r="A1294" s="25">
        <v>44143.0</v>
      </c>
      <c r="B1294" s="26" t="s">
        <v>388</v>
      </c>
      <c r="C1294" s="26">
        <v>318.0</v>
      </c>
      <c r="D1294" s="26">
        <v>30677.0</v>
      </c>
      <c r="E1294" s="26">
        <v>5.0</v>
      </c>
      <c r="F1294" s="26">
        <v>1198.0</v>
      </c>
    </row>
    <row r="1295" ht="14.25" customHeight="1">
      <c r="A1295" s="25">
        <v>44143.0</v>
      </c>
      <c r="B1295" s="26" t="s">
        <v>389</v>
      </c>
      <c r="C1295" s="26">
        <v>163.0</v>
      </c>
      <c r="D1295" s="26">
        <v>18334.0</v>
      </c>
      <c r="E1295" s="26">
        <v>1.0</v>
      </c>
      <c r="F1295" s="26">
        <v>1195.0</v>
      </c>
    </row>
    <row r="1296" ht="14.25" customHeight="1">
      <c r="A1296" s="25">
        <v>44143.0</v>
      </c>
      <c r="B1296" s="26" t="s">
        <v>374</v>
      </c>
      <c r="C1296" s="26">
        <v>1.0</v>
      </c>
      <c r="D1296" s="26">
        <v>383.0</v>
      </c>
      <c r="E1296" s="26">
        <v>0.0</v>
      </c>
      <c r="F1296" s="26">
        <v>6.0</v>
      </c>
    </row>
    <row r="1297" ht="14.25" customHeight="1">
      <c r="A1297" s="25">
        <v>44143.0</v>
      </c>
      <c r="B1297" s="26" t="s">
        <v>390</v>
      </c>
      <c r="E1297" s="26">
        <v>0.0</v>
      </c>
      <c r="F1297" s="26">
        <v>2.0</v>
      </c>
    </row>
    <row r="1298" ht="14.25" customHeight="1">
      <c r="A1298" s="25">
        <v>44144.0</v>
      </c>
      <c r="B1298" s="26" t="s">
        <v>376</v>
      </c>
      <c r="C1298" s="26">
        <v>11.0</v>
      </c>
      <c r="D1298" s="26">
        <v>2150.0</v>
      </c>
      <c r="E1298" s="26">
        <v>0.0</v>
      </c>
      <c r="F1298" s="26">
        <v>186.0</v>
      </c>
    </row>
    <row r="1299" ht="14.25" customHeight="1">
      <c r="A1299" s="25">
        <v>44144.0</v>
      </c>
      <c r="B1299" s="26" t="s">
        <v>377</v>
      </c>
      <c r="C1299" s="26">
        <v>16.0</v>
      </c>
      <c r="D1299" s="26">
        <v>861.0</v>
      </c>
      <c r="E1299" s="26">
        <v>0.0</v>
      </c>
      <c r="F1299" s="26">
        <v>52.0</v>
      </c>
    </row>
    <row r="1300" ht="14.25" customHeight="1">
      <c r="A1300" s="25">
        <v>44144.0</v>
      </c>
      <c r="B1300" s="26" t="s">
        <v>378</v>
      </c>
      <c r="C1300" s="26">
        <v>106.0</v>
      </c>
      <c r="D1300" s="26">
        <v>14171.0</v>
      </c>
      <c r="E1300" s="26">
        <v>3.0</v>
      </c>
      <c r="F1300" s="26">
        <v>777.0</v>
      </c>
    </row>
    <row r="1301" ht="14.25" customHeight="1">
      <c r="A1301" s="25">
        <v>44144.0</v>
      </c>
      <c r="B1301" s="26" t="s">
        <v>379</v>
      </c>
      <c r="C1301" s="26">
        <v>3.0</v>
      </c>
      <c r="D1301" s="26">
        <v>122.0</v>
      </c>
    </row>
    <row r="1302" ht="14.25" customHeight="1">
      <c r="A1302" s="25">
        <v>44144.0</v>
      </c>
      <c r="B1302" s="26" t="s">
        <v>380</v>
      </c>
      <c r="C1302" s="26">
        <v>131.0</v>
      </c>
      <c r="D1302" s="26">
        <v>26621.0</v>
      </c>
      <c r="E1302" s="26">
        <v>3.0</v>
      </c>
      <c r="F1302" s="26">
        <v>1372.0</v>
      </c>
    </row>
    <row r="1303" ht="14.25" customHeight="1">
      <c r="A1303" s="25">
        <v>44144.0</v>
      </c>
      <c r="B1303" s="26" t="s">
        <v>381</v>
      </c>
      <c r="C1303" s="26">
        <v>6.0</v>
      </c>
      <c r="D1303" s="26">
        <v>513.0</v>
      </c>
      <c r="E1303" s="26">
        <v>0.0</v>
      </c>
      <c r="F1303" s="26">
        <v>74.0</v>
      </c>
    </row>
    <row r="1304" ht="14.25" customHeight="1">
      <c r="A1304" s="25">
        <v>44144.0</v>
      </c>
      <c r="B1304" s="26" t="s">
        <v>382</v>
      </c>
      <c r="C1304" s="26">
        <v>204.0</v>
      </c>
      <c r="D1304" s="26">
        <v>11560.0</v>
      </c>
      <c r="E1304" s="26">
        <v>1.0</v>
      </c>
      <c r="F1304" s="26">
        <v>839.0</v>
      </c>
    </row>
    <row r="1305" ht="14.25" customHeight="1">
      <c r="A1305" s="25">
        <v>44144.0</v>
      </c>
      <c r="B1305" s="26" t="s">
        <v>383</v>
      </c>
      <c r="C1305" s="26">
        <v>15.0</v>
      </c>
      <c r="D1305" s="26">
        <v>1674.0</v>
      </c>
      <c r="E1305" s="26">
        <v>0.0</v>
      </c>
      <c r="F1305" s="26">
        <v>158.0</v>
      </c>
    </row>
    <row r="1306" ht="14.25" customHeight="1">
      <c r="A1306" s="25">
        <v>44144.0</v>
      </c>
      <c r="B1306" s="26" t="s">
        <v>384</v>
      </c>
      <c r="C1306" s="26">
        <v>198.0</v>
      </c>
      <c r="D1306" s="26">
        <v>35177.0</v>
      </c>
      <c r="E1306" s="26">
        <v>3.0</v>
      </c>
      <c r="F1306" s="26">
        <v>2322.0</v>
      </c>
    </row>
    <row r="1307" ht="14.25" customHeight="1">
      <c r="A1307" s="25">
        <v>44144.0</v>
      </c>
      <c r="B1307" s="26" t="s">
        <v>385</v>
      </c>
      <c r="C1307" s="26">
        <v>0.0</v>
      </c>
      <c r="D1307" s="26">
        <v>202.0</v>
      </c>
    </row>
    <row r="1308" ht="14.25" customHeight="1">
      <c r="A1308" s="25">
        <v>44144.0</v>
      </c>
      <c r="B1308" s="26" t="s">
        <v>386</v>
      </c>
      <c r="C1308" s="26">
        <v>90.0</v>
      </c>
      <c r="D1308" s="26">
        <v>12885.0</v>
      </c>
      <c r="E1308" s="26">
        <v>0.0</v>
      </c>
      <c r="F1308" s="26">
        <v>1127.0</v>
      </c>
    </row>
    <row r="1309" ht="14.25" customHeight="1">
      <c r="A1309" s="25">
        <v>44144.0</v>
      </c>
      <c r="B1309" s="26" t="s">
        <v>387</v>
      </c>
      <c r="C1309" s="26">
        <v>63.0</v>
      </c>
      <c r="D1309" s="26">
        <v>12258.0</v>
      </c>
      <c r="E1309" s="26">
        <v>0.0</v>
      </c>
      <c r="F1309" s="26">
        <v>851.0</v>
      </c>
    </row>
    <row r="1310" ht="14.25" customHeight="1">
      <c r="A1310" s="25">
        <v>44144.0</v>
      </c>
      <c r="B1310" s="26" t="s">
        <v>388</v>
      </c>
      <c r="C1310" s="26">
        <v>180.0</v>
      </c>
      <c r="D1310" s="26">
        <v>30857.0</v>
      </c>
      <c r="E1310" s="26">
        <v>3.0</v>
      </c>
      <c r="F1310" s="26">
        <v>1201.0</v>
      </c>
    </row>
    <row r="1311" ht="14.25" customHeight="1">
      <c r="A1311" s="25">
        <v>44144.0</v>
      </c>
      <c r="B1311" s="26" t="s">
        <v>389</v>
      </c>
      <c r="C1311" s="26">
        <v>140.0</v>
      </c>
      <c r="D1311" s="26">
        <v>18474.0</v>
      </c>
      <c r="E1311" s="26">
        <v>1.0</v>
      </c>
      <c r="F1311" s="26">
        <v>1196.0</v>
      </c>
    </row>
    <row r="1312" ht="14.25" customHeight="1">
      <c r="A1312" s="25">
        <v>44144.0</v>
      </c>
      <c r="B1312" s="26" t="s">
        <v>374</v>
      </c>
      <c r="C1312" s="26">
        <v>21.0</v>
      </c>
      <c r="D1312" s="26">
        <v>404.0</v>
      </c>
      <c r="E1312" s="26">
        <v>0.0</v>
      </c>
      <c r="F1312" s="26">
        <v>6.0</v>
      </c>
    </row>
    <row r="1313" ht="14.25" customHeight="1">
      <c r="A1313" s="25">
        <v>44144.0</v>
      </c>
      <c r="B1313" s="26" t="s">
        <v>390</v>
      </c>
      <c r="E1313" s="26">
        <v>0.0</v>
      </c>
      <c r="F1313" s="26">
        <v>2.0</v>
      </c>
    </row>
    <row r="1314" ht="14.25" customHeight="1">
      <c r="A1314" s="25">
        <v>44145.0</v>
      </c>
      <c r="B1314" s="26" t="s">
        <v>376</v>
      </c>
      <c r="C1314" s="26">
        <v>30.0</v>
      </c>
      <c r="D1314" s="26">
        <v>2180.0</v>
      </c>
      <c r="E1314" s="26">
        <v>0.0</v>
      </c>
      <c r="F1314" s="26">
        <v>186.0</v>
      </c>
    </row>
    <row r="1315" ht="14.25" customHeight="1">
      <c r="A1315" s="25">
        <v>44145.0</v>
      </c>
      <c r="B1315" s="26" t="s">
        <v>377</v>
      </c>
      <c r="C1315" s="26">
        <v>42.0</v>
      </c>
      <c r="D1315" s="26">
        <v>903.0</v>
      </c>
      <c r="E1315" s="26">
        <v>0.0</v>
      </c>
      <c r="F1315" s="26">
        <v>52.0</v>
      </c>
    </row>
    <row r="1316" ht="14.25" customHeight="1">
      <c r="A1316" s="25">
        <v>44145.0</v>
      </c>
      <c r="B1316" s="26" t="s">
        <v>378</v>
      </c>
      <c r="C1316" s="26">
        <v>292.0</v>
      </c>
      <c r="D1316" s="26">
        <v>14463.0</v>
      </c>
      <c r="E1316" s="26">
        <v>3.0</v>
      </c>
      <c r="F1316" s="26">
        <v>780.0</v>
      </c>
    </row>
    <row r="1317" ht="14.25" customHeight="1">
      <c r="A1317" s="25">
        <v>44145.0</v>
      </c>
      <c r="B1317" s="26" t="s">
        <v>379</v>
      </c>
      <c r="C1317" s="26">
        <v>3.0</v>
      </c>
      <c r="D1317" s="26">
        <v>125.0</v>
      </c>
    </row>
    <row r="1318" ht="14.25" customHeight="1">
      <c r="A1318" s="25">
        <v>44145.0</v>
      </c>
      <c r="B1318" s="26" t="s">
        <v>380</v>
      </c>
      <c r="C1318" s="26">
        <v>268.0</v>
      </c>
      <c r="D1318" s="26">
        <v>26889.0</v>
      </c>
      <c r="E1318" s="26">
        <v>2.0</v>
      </c>
      <c r="F1318" s="26">
        <v>1374.0</v>
      </c>
    </row>
    <row r="1319" ht="14.25" customHeight="1">
      <c r="A1319" s="25">
        <v>44145.0</v>
      </c>
      <c r="B1319" s="26" t="s">
        <v>381</v>
      </c>
      <c r="C1319" s="26">
        <v>4.0</v>
      </c>
      <c r="D1319" s="26">
        <v>517.0</v>
      </c>
      <c r="E1319" s="26">
        <v>0.0</v>
      </c>
      <c r="F1319" s="26">
        <v>74.0</v>
      </c>
    </row>
    <row r="1320" ht="14.25" customHeight="1">
      <c r="A1320" s="25">
        <v>44145.0</v>
      </c>
      <c r="B1320" s="26" t="s">
        <v>382</v>
      </c>
      <c r="C1320" s="26">
        <v>167.0</v>
      </c>
      <c r="D1320" s="26">
        <v>11727.0</v>
      </c>
      <c r="E1320" s="26">
        <v>3.0</v>
      </c>
      <c r="F1320" s="26">
        <v>842.0</v>
      </c>
    </row>
    <row r="1321" ht="14.25" customHeight="1">
      <c r="A1321" s="25">
        <v>44145.0</v>
      </c>
      <c r="B1321" s="26" t="s">
        <v>383</v>
      </c>
      <c r="C1321" s="26">
        <v>19.0</v>
      </c>
      <c r="D1321" s="26">
        <v>1693.0</v>
      </c>
      <c r="E1321" s="26">
        <v>0.0</v>
      </c>
      <c r="F1321" s="26">
        <v>158.0</v>
      </c>
    </row>
    <row r="1322" ht="14.25" customHeight="1">
      <c r="A1322" s="25">
        <v>44145.0</v>
      </c>
      <c r="B1322" s="26" t="s">
        <v>384</v>
      </c>
      <c r="C1322" s="26">
        <v>339.0</v>
      </c>
      <c r="D1322" s="26">
        <v>35516.0</v>
      </c>
      <c r="E1322" s="26">
        <v>3.0</v>
      </c>
      <c r="F1322" s="26">
        <v>2325.0</v>
      </c>
    </row>
    <row r="1323" ht="14.25" customHeight="1">
      <c r="A1323" s="25">
        <v>44145.0</v>
      </c>
      <c r="B1323" s="26" t="s">
        <v>385</v>
      </c>
      <c r="C1323" s="26">
        <v>10.0</v>
      </c>
      <c r="D1323" s="26">
        <v>212.0</v>
      </c>
    </row>
    <row r="1324" ht="14.25" customHeight="1">
      <c r="A1324" s="25">
        <v>44145.0</v>
      </c>
      <c r="B1324" s="26" t="s">
        <v>386</v>
      </c>
      <c r="C1324" s="26">
        <v>170.0</v>
      </c>
      <c r="D1324" s="26">
        <v>13055.0</v>
      </c>
      <c r="E1324" s="26">
        <v>3.0</v>
      </c>
      <c r="F1324" s="26">
        <v>1130.0</v>
      </c>
    </row>
    <row r="1325" ht="14.25" customHeight="1">
      <c r="A1325" s="25">
        <v>44145.0</v>
      </c>
      <c r="B1325" s="26" t="s">
        <v>387</v>
      </c>
      <c r="C1325" s="26">
        <v>114.0</v>
      </c>
      <c r="D1325" s="26">
        <v>12372.0</v>
      </c>
      <c r="E1325" s="26">
        <v>4.0</v>
      </c>
      <c r="F1325" s="26">
        <v>855.0</v>
      </c>
    </row>
    <row r="1326" ht="14.25" customHeight="1">
      <c r="A1326" s="25">
        <v>44145.0</v>
      </c>
      <c r="B1326" s="26" t="s">
        <v>388</v>
      </c>
      <c r="C1326" s="26">
        <v>301.0</v>
      </c>
      <c r="D1326" s="26">
        <v>31158.0</v>
      </c>
      <c r="E1326" s="26">
        <v>0.0</v>
      </c>
      <c r="F1326" s="26">
        <v>1201.0</v>
      </c>
    </row>
    <row r="1327" ht="14.25" customHeight="1">
      <c r="A1327" s="25">
        <v>44145.0</v>
      </c>
      <c r="B1327" s="26" t="s">
        <v>389</v>
      </c>
      <c r="C1327" s="26">
        <v>270.0</v>
      </c>
      <c r="D1327" s="26">
        <v>18744.0</v>
      </c>
      <c r="E1327" s="26">
        <v>3.0</v>
      </c>
      <c r="F1327" s="26">
        <v>1199.0</v>
      </c>
    </row>
    <row r="1328" ht="14.25" customHeight="1">
      <c r="A1328" s="25">
        <v>44145.0</v>
      </c>
      <c r="B1328" s="26" t="s">
        <v>374</v>
      </c>
      <c r="C1328" s="26">
        <v>18.0</v>
      </c>
      <c r="D1328" s="26">
        <v>422.0</v>
      </c>
      <c r="E1328" s="26">
        <v>0.0</v>
      </c>
      <c r="F1328" s="26">
        <v>6.0</v>
      </c>
    </row>
    <row r="1329" ht="14.25" customHeight="1">
      <c r="A1329" s="25">
        <v>44145.0</v>
      </c>
      <c r="B1329" s="26" t="s">
        <v>390</v>
      </c>
      <c r="E1329" s="26">
        <v>0.0</v>
      </c>
      <c r="F1329" s="26">
        <v>2.0</v>
      </c>
    </row>
    <row r="1330" ht="14.25" customHeight="1">
      <c r="A1330" s="25">
        <v>44146.0</v>
      </c>
      <c r="B1330" s="26" t="s">
        <v>376</v>
      </c>
      <c r="C1330" s="26">
        <v>22.0</v>
      </c>
      <c r="D1330" s="26">
        <v>2202.0</v>
      </c>
      <c r="E1330" s="26">
        <v>0.0</v>
      </c>
      <c r="F1330" s="26">
        <v>186.0</v>
      </c>
    </row>
    <row r="1331" ht="14.25" customHeight="1">
      <c r="A1331" s="25">
        <v>44146.0</v>
      </c>
      <c r="B1331" s="26" t="s">
        <v>377</v>
      </c>
      <c r="C1331" s="26">
        <v>50.0</v>
      </c>
      <c r="D1331" s="26">
        <v>953.0</v>
      </c>
      <c r="E1331" s="26">
        <v>0.0</v>
      </c>
      <c r="F1331" s="26">
        <v>52.0</v>
      </c>
    </row>
    <row r="1332" ht="14.25" customHeight="1">
      <c r="A1332" s="25">
        <v>44146.0</v>
      </c>
      <c r="B1332" s="26" t="s">
        <v>378</v>
      </c>
      <c r="C1332" s="26">
        <v>364.0</v>
      </c>
      <c r="D1332" s="26">
        <v>14827.0</v>
      </c>
      <c r="E1332" s="26">
        <v>4.0</v>
      </c>
      <c r="F1332" s="26">
        <v>784.0</v>
      </c>
    </row>
    <row r="1333" ht="14.25" customHeight="1">
      <c r="A1333" s="25">
        <v>44146.0</v>
      </c>
      <c r="B1333" s="26" t="s">
        <v>379</v>
      </c>
      <c r="C1333" s="26">
        <v>16.0</v>
      </c>
      <c r="D1333" s="26">
        <v>141.0</v>
      </c>
    </row>
    <row r="1334" ht="14.25" customHeight="1">
      <c r="A1334" s="25">
        <v>44146.0</v>
      </c>
      <c r="B1334" s="26" t="s">
        <v>380</v>
      </c>
      <c r="C1334" s="26">
        <v>342.0</v>
      </c>
      <c r="D1334" s="26">
        <v>27231.0</v>
      </c>
      <c r="E1334" s="26">
        <v>8.0</v>
      </c>
      <c r="F1334" s="26">
        <v>1382.0</v>
      </c>
    </row>
    <row r="1335" ht="14.25" customHeight="1">
      <c r="A1335" s="25">
        <v>44146.0</v>
      </c>
      <c r="B1335" s="26" t="s">
        <v>381</v>
      </c>
      <c r="C1335" s="26">
        <v>4.0</v>
      </c>
      <c r="D1335" s="26">
        <v>521.0</v>
      </c>
      <c r="E1335" s="26">
        <v>0.0</v>
      </c>
      <c r="F1335" s="26">
        <v>74.0</v>
      </c>
    </row>
    <row r="1336" ht="14.25" customHeight="1">
      <c r="A1336" s="25">
        <v>44146.0</v>
      </c>
      <c r="B1336" s="26" t="s">
        <v>382</v>
      </c>
      <c r="C1336" s="26">
        <v>236.0</v>
      </c>
      <c r="D1336" s="26">
        <v>11963.0</v>
      </c>
      <c r="E1336" s="26">
        <v>0.0</v>
      </c>
      <c r="F1336" s="26">
        <v>842.0</v>
      </c>
    </row>
    <row r="1337" ht="14.25" customHeight="1">
      <c r="A1337" s="25">
        <v>44146.0</v>
      </c>
      <c r="B1337" s="26" t="s">
        <v>383</v>
      </c>
      <c r="C1337" s="26">
        <v>37.0</v>
      </c>
      <c r="D1337" s="26">
        <v>1730.0</v>
      </c>
      <c r="E1337" s="26">
        <v>0.0</v>
      </c>
      <c r="F1337" s="26">
        <v>158.0</v>
      </c>
    </row>
    <row r="1338" ht="14.25" customHeight="1">
      <c r="A1338" s="25">
        <v>44146.0</v>
      </c>
      <c r="B1338" s="26" t="s">
        <v>384</v>
      </c>
      <c r="C1338" s="26">
        <v>507.0</v>
      </c>
      <c r="D1338" s="26">
        <v>36023.0</v>
      </c>
      <c r="E1338" s="26">
        <v>8.0</v>
      </c>
      <c r="F1338" s="26">
        <v>2333.0</v>
      </c>
    </row>
    <row r="1339" ht="14.25" customHeight="1">
      <c r="A1339" s="25">
        <v>44146.0</v>
      </c>
      <c r="B1339" s="26" t="s">
        <v>385</v>
      </c>
      <c r="C1339" s="26">
        <v>6.0</v>
      </c>
      <c r="D1339" s="26">
        <v>218.0</v>
      </c>
    </row>
    <row r="1340" ht="14.25" customHeight="1">
      <c r="A1340" s="25">
        <v>44146.0</v>
      </c>
      <c r="B1340" s="26" t="s">
        <v>386</v>
      </c>
      <c r="C1340" s="26">
        <v>144.0</v>
      </c>
      <c r="D1340" s="26">
        <v>13199.0</v>
      </c>
      <c r="E1340" s="26">
        <v>6.0</v>
      </c>
      <c r="F1340" s="26">
        <v>1136.0</v>
      </c>
    </row>
    <row r="1341" ht="14.25" customHeight="1">
      <c r="A1341" s="25">
        <v>44146.0</v>
      </c>
      <c r="B1341" s="26" t="s">
        <v>387</v>
      </c>
      <c r="C1341" s="26">
        <v>120.0</v>
      </c>
      <c r="D1341" s="26">
        <v>12492.0</v>
      </c>
      <c r="E1341" s="26">
        <v>7.0</v>
      </c>
      <c r="F1341" s="26">
        <v>862.0</v>
      </c>
    </row>
    <row r="1342" ht="14.25" customHeight="1">
      <c r="A1342" s="25">
        <v>44146.0</v>
      </c>
      <c r="B1342" s="26" t="s">
        <v>388</v>
      </c>
      <c r="C1342" s="26">
        <v>296.0</v>
      </c>
      <c r="D1342" s="26">
        <v>31454.0</v>
      </c>
      <c r="E1342" s="26">
        <v>0.0</v>
      </c>
      <c r="F1342" s="26">
        <v>1201.0</v>
      </c>
    </row>
    <row r="1343" ht="14.25" customHeight="1">
      <c r="A1343" s="25">
        <v>44146.0</v>
      </c>
      <c r="B1343" s="26" t="s">
        <v>389</v>
      </c>
      <c r="C1343" s="26">
        <v>351.0</v>
      </c>
      <c r="D1343" s="26">
        <v>19095.0</v>
      </c>
      <c r="E1343" s="26">
        <v>5.0</v>
      </c>
      <c r="F1343" s="26">
        <v>1204.0</v>
      </c>
    </row>
    <row r="1344" ht="14.25" customHeight="1">
      <c r="A1344" s="25">
        <v>44146.0</v>
      </c>
      <c r="B1344" s="26" t="s">
        <v>374</v>
      </c>
      <c r="C1344" s="26">
        <v>0.0</v>
      </c>
      <c r="D1344" s="26">
        <v>422.0</v>
      </c>
      <c r="E1344" s="26">
        <v>0.0</v>
      </c>
      <c r="F1344" s="26">
        <v>6.0</v>
      </c>
    </row>
    <row r="1345" ht="14.25" customHeight="1">
      <c r="A1345" s="25">
        <v>44146.0</v>
      </c>
      <c r="B1345" s="26" t="s">
        <v>390</v>
      </c>
      <c r="E1345" s="26">
        <v>0.0</v>
      </c>
      <c r="F1345" s="26">
        <v>2.0</v>
      </c>
    </row>
    <row r="1346" ht="14.25" customHeight="1">
      <c r="A1346" s="25">
        <v>44147.0</v>
      </c>
      <c r="B1346" s="26" t="s">
        <v>376</v>
      </c>
      <c r="C1346" s="26">
        <v>8.0</v>
      </c>
      <c r="D1346" s="26">
        <v>2210.0</v>
      </c>
      <c r="E1346" s="26">
        <v>0.0</v>
      </c>
      <c r="F1346" s="26">
        <v>186.0</v>
      </c>
    </row>
    <row r="1347" ht="14.25" customHeight="1">
      <c r="A1347" s="25">
        <v>44147.0</v>
      </c>
      <c r="B1347" s="26" t="s">
        <v>377</v>
      </c>
      <c r="C1347" s="26">
        <v>29.0</v>
      </c>
      <c r="D1347" s="26">
        <v>982.0</v>
      </c>
      <c r="E1347" s="26">
        <v>0.0</v>
      </c>
      <c r="F1347" s="26">
        <v>52.0</v>
      </c>
    </row>
    <row r="1348" ht="14.25" customHeight="1">
      <c r="A1348" s="25">
        <v>44147.0</v>
      </c>
      <c r="B1348" s="26" t="s">
        <v>378</v>
      </c>
      <c r="C1348" s="26">
        <v>246.0</v>
      </c>
      <c r="D1348" s="26">
        <v>15073.0</v>
      </c>
      <c r="E1348" s="26">
        <v>1.0</v>
      </c>
      <c r="F1348" s="26">
        <v>785.0</v>
      </c>
    </row>
    <row r="1349" ht="14.25" customHeight="1">
      <c r="A1349" s="25">
        <v>44147.0</v>
      </c>
      <c r="B1349" s="26" t="s">
        <v>379</v>
      </c>
      <c r="C1349" s="26">
        <v>13.0</v>
      </c>
      <c r="D1349" s="26">
        <v>154.0</v>
      </c>
    </row>
    <row r="1350" ht="14.25" customHeight="1">
      <c r="A1350" s="25">
        <v>44147.0</v>
      </c>
      <c r="B1350" s="26" t="s">
        <v>380</v>
      </c>
      <c r="C1350" s="26">
        <v>447.0</v>
      </c>
      <c r="D1350" s="26">
        <v>27678.0</v>
      </c>
      <c r="E1350" s="26">
        <v>2.0</v>
      </c>
      <c r="F1350" s="26">
        <v>1384.0</v>
      </c>
    </row>
    <row r="1351" ht="14.25" customHeight="1">
      <c r="A1351" s="25">
        <v>44147.0</v>
      </c>
      <c r="B1351" s="26" t="s">
        <v>381</v>
      </c>
      <c r="C1351" s="26">
        <v>7.0</v>
      </c>
      <c r="D1351" s="26">
        <v>528.0</v>
      </c>
      <c r="E1351" s="26">
        <v>0.0</v>
      </c>
      <c r="F1351" s="26">
        <v>74.0</v>
      </c>
    </row>
    <row r="1352" ht="14.25" customHeight="1">
      <c r="A1352" s="25">
        <v>44147.0</v>
      </c>
      <c r="B1352" s="26" t="s">
        <v>382</v>
      </c>
      <c r="C1352" s="26">
        <v>186.0</v>
      </c>
      <c r="D1352" s="26">
        <v>12149.0</v>
      </c>
      <c r="E1352" s="26">
        <v>2.0</v>
      </c>
      <c r="F1352" s="26">
        <v>844.0</v>
      </c>
    </row>
    <row r="1353" ht="14.25" customHeight="1">
      <c r="A1353" s="25">
        <v>44147.0</v>
      </c>
      <c r="B1353" s="26" t="s">
        <v>383</v>
      </c>
      <c r="C1353" s="26">
        <v>31.0</v>
      </c>
      <c r="D1353" s="26">
        <v>1761.0</v>
      </c>
      <c r="E1353" s="26">
        <v>0.0</v>
      </c>
      <c r="F1353" s="26">
        <v>158.0</v>
      </c>
    </row>
    <row r="1354" ht="14.25" customHeight="1">
      <c r="A1354" s="25">
        <v>44147.0</v>
      </c>
      <c r="B1354" s="26" t="s">
        <v>384</v>
      </c>
      <c r="C1354" s="26">
        <v>528.0</v>
      </c>
      <c r="D1354" s="26">
        <v>36551.0</v>
      </c>
      <c r="E1354" s="26">
        <v>8.0</v>
      </c>
      <c r="F1354" s="26">
        <v>2341.0</v>
      </c>
    </row>
    <row r="1355" ht="14.25" customHeight="1">
      <c r="A1355" s="25">
        <v>44147.0</v>
      </c>
      <c r="B1355" s="26" t="s">
        <v>385</v>
      </c>
      <c r="C1355" s="26">
        <v>3.0</v>
      </c>
      <c r="D1355" s="26">
        <v>221.0</v>
      </c>
    </row>
    <row r="1356" ht="14.25" customHeight="1">
      <c r="A1356" s="25">
        <v>44147.0</v>
      </c>
      <c r="B1356" s="26" t="s">
        <v>386</v>
      </c>
      <c r="C1356" s="26">
        <v>152.0</v>
      </c>
      <c r="D1356" s="26">
        <v>13351.0</v>
      </c>
      <c r="E1356" s="26">
        <v>1.0</v>
      </c>
      <c r="F1356" s="26">
        <v>1137.0</v>
      </c>
    </row>
    <row r="1357" ht="14.25" customHeight="1">
      <c r="A1357" s="25">
        <v>44147.0</v>
      </c>
      <c r="B1357" s="26" t="s">
        <v>387</v>
      </c>
      <c r="C1357" s="26">
        <v>124.0</v>
      </c>
      <c r="D1357" s="26">
        <v>12616.0</v>
      </c>
      <c r="E1357" s="26">
        <v>0.0</v>
      </c>
      <c r="F1357" s="26">
        <v>862.0</v>
      </c>
    </row>
    <row r="1358" ht="14.25" customHeight="1">
      <c r="A1358" s="25">
        <v>44147.0</v>
      </c>
      <c r="B1358" s="26" t="s">
        <v>388</v>
      </c>
      <c r="C1358" s="26">
        <v>337.0</v>
      </c>
      <c r="D1358" s="26">
        <v>31791.0</v>
      </c>
      <c r="E1358" s="26">
        <v>2.0</v>
      </c>
      <c r="F1358" s="26">
        <v>1203.0</v>
      </c>
    </row>
    <row r="1359" ht="14.25" customHeight="1">
      <c r="A1359" s="25">
        <v>44147.0</v>
      </c>
      <c r="B1359" s="26" t="s">
        <v>389</v>
      </c>
      <c r="C1359" s="26">
        <v>373.0</v>
      </c>
      <c r="D1359" s="26">
        <v>19468.0</v>
      </c>
      <c r="E1359" s="26">
        <v>4.0</v>
      </c>
      <c r="F1359" s="26">
        <v>1208.0</v>
      </c>
    </row>
    <row r="1360" ht="14.25" customHeight="1">
      <c r="A1360" s="25">
        <v>44147.0</v>
      </c>
      <c r="B1360" s="26" t="s">
        <v>374</v>
      </c>
      <c r="C1360" s="26">
        <v>0.0</v>
      </c>
      <c r="D1360" s="26">
        <v>420.0</v>
      </c>
      <c r="E1360" s="26">
        <v>0.0</v>
      </c>
      <c r="F1360" s="26">
        <v>6.0</v>
      </c>
    </row>
    <row r="1361" ht="14.25" customHeight="1">
      <c r="A1361" s="25">
        <v>44147.0</v>
      </c>
      <c r="B1361" s="26" t="s">
        <v>390</v>
      </c>
      <c r="E1361" s="26">
        <v>0.0</v>
      </c>
      <c r="F1361" s="26">
        <v>2.0</v>
      </c>
    </row>
    <row r="1362" ht="14.25" customHeight="1">
      <c r="A1362" s="25">
        <v>44148.0</v>
      </c>
      <c r="B1362" s="26" t="s">
        <v>376</v>
      </c>
      <c r="C1362" s="26">
        <v>33.0</v>
      </c>
      <c r="D1362" s="26">
        <v>2243.0</v>
      </c>
      <c r="E1362" s="26">
        <v>0.0</v>
      </c>
      <c r="F1362" s="26">
        <v>186.0</v>
      </c>
    </row>
    <row r="1363" ht="14.25" customHeight="1">
      <c r="A1363" s="25">
        <v>44148.0</v>
      </c>
      <c r="B1363" s="26" t="s">
        <v>377</v>
      </c>
      <c r="C1363" s="26">
        <v>19.0</v>
      </c>
      <c r="D1363" s="26">
        <v>1001.0</v>
      </c>
      <c r="E1363" s="26">
        <v>0.0</v>
      </c>
      <c r="F1363" s="26">
        <v>52.0</v>
      </c>
    </row>
    <row r="1364" ht="14.25" customHeight="1">
      <c r="A1364" s="25">
        <v>44148.0</v>
      </c>
      <c r="B1364" s="26" t="s">
        <v>378</v>
      </c>
      <c r="C1364" s="26">
        <v>321.0</v>
      </c>
      <c r="D1364" s="26">
        <v>15394.0</v>
      </c>
      <c r="E1364" s="26">
        <v>4.0</v>
      </c>
      <c r="F1364" s="26">
        <v>789.0</v>
      </c>
    </row>
    <row r="1365" ht="14.25" customHeight="1">
      <c r="A1365" s="25">
        <v>44148.0</v>
      </c>
      <c r="B1365" s="26" t="s">
        <v>379</v>
      </c>
      <c r="C1365" s="26">
        <v>5.0</v>
      </c>
      <c r="D1365" s="26">
        <v>159.0</v>
      </c>
    </row>
    <row r="1366" ht="14.25" customHeight="1">
      <c r="A1366" s="25">
        <v>44148.0</v>
      </c>
      <c r="B1366" s="26" t="s">
        <v>380</v>
      </c>
      <c r="C1366" s="26">
        <v>367.0</v>
      </c>
      <c r="D1366" s="26">
        <v>28045.0</v>
      </c>
      <c r="E1366" s="26">
        <v>3.0</v>
      </c>
      <c r="F1366" s="26">
        <v>1387.0</v>
      </c>
    </row>
    <row r="1367" ht="14.25" customHeight="1">
      <c r="A1367" s="25">
        <v>44148.0</v>
      </c>
      <c r="B1367" s="26" t="s">
        <v>381</v>
      </c>
      <c r="C1367" s="26">
        <v>8.0</v>
      </c>
      <c r="D1367" s="26">
        <v>536.0</v>
      </c>
      <c r="E1367" s="26">
        <v>1.0</v>
      </c>
      <c r="F1367" s="26">
        <v>75.0</v>
      </c>
    </row>
    <row r="1368" ht="14.25" customHeight="1">
      <c r="A1368" s="25">
        <v>44148.0</v>
      </c>
      <c r="B1368" s="26" t="s">
        <v>382</v>
      </c>
      <c r="C1368" s="26">
        <v>313.0</v>
      </c>
      <c r="D1368" s="26">
        <v>12462.0</v>
      </c>
      <c r="E1368" s="26">
        <v>1.0</v>
      </c>
      <c r="F1368" s="26">
        <v>845.0</v>
      </c>
    </row>
    <row r="1369" ht="14.25" customHeight="1">
      <c r="A1369" s="25">
        <v>44148.0</v>
      </c>
      <c r="B1369" s="26" t="s">
        <v>383</v>
      </c>
      <c r="C1369" s="26">
        <v>54.0</v>
      </c>
      <c r="D1369" s="26">
        <v>1815.0</v>
      </c>
      <c r="E1369" s="26">
        <v>1.0</v>
      </c>
      <c r="F1369" s="26">
        <v>159.0</v>
      </c>
    </row>
    <row r="1370" ht="14.25" customHeight="1">
      <c r="A1370" s="25">
        <v>44148.0</v>
      </c>
      <c r="B1370" s="26" t="s">
        <v>384</v>
      </c>
      <c r="C1370" s="26">
        <v>562.0</v>
      </c>
      <c r="D1370" s="26">
        <v>37113.0</v>
      </c>
      <c r="E1370" s="26">
        <v>6.0</v>
      </c>
      <c r="F1370" s="26">
        <v>2347.0</v>
      </c>
    </row>
    <row r="1371" ht="14.25" customHeight="1">
      <c r="A1371" s="25">
        <v>44148.0</v>
      </c>
      <c r="B1371" s="26" t="s">
        <v>385</v>
      </c>
      <c r="C1371" s="26">
        <v>9.0</v>
      </c>
      <c r="D1371" s="26">
        <v>230.0</v>
      </c>
    </row>
    <row r="1372" ht="14.25" customHeight="1">
      <c r="A1372" s="25">
        <v>44148.0</v>
      </c>
      <c r="B1372" s="26" t="s">
        <v>386</v>
      </c>
      <c r="C1372" s="26">
        <v>172.0</v>
      </c>
      <c r="D1372" s="26">
        <v>13523.0</v>
      </c>
      <c r="E1372" s="26">
        <v>2.0</v>
      </c>
      <c r="F1372" s="26">
        <v>1139.0</v>
      </c>
    </row>
    <row r="1373" ht="14.25" customHeight="1">
      <c r="A1373" s="25">
        <v>44148.0</v>
      </c>
      <c r="B1373" s="26" t="s">
        <v>387</v>
      </c>
      <c r="C1373" s="26">
        <v>87.0</v>
      </c>
      <c r="D1373" s="26">
        <v>12703.0</v>
      </c>
      <c r="E1373" s="26">
        <v>1.0</v>
      </c>
      <c r="F1373" s="26">
        <v>863.0</v>
      </c>
    </row>
    <row r="1374" ht="14.25" customHeight="1">
      <c r="A1374" s="25">
        <v>44148.0</v>
      </c>
      <c r="B1374" s="26" t="s">
        <v>388</v>
      </c>
      <c r="C1374" s="26">
        <v>397.0</v>
      </c>
      <c r="D1374" s="26">
        <v>32188.0</v>
      </c>
      <c r="E1374" s="26">
        <v>1.0</v>
      </c>
      <c r="F1374" s="26">
        <v>1204.0</v>
      </c>
    </row>
    <row r="1375" ht="14.25" customHeight="1">
      <c r="A1375" s="25">
        <v>44148.0</v>
      </c>
      <c r="B1375" s="26" t="s">
        <v>389</v>
      </c>
      <c r="C1375" s="26">
        <v>313.0</v>
      </c>
      <c r="D1375" s="26">
        <v>19781.0</v>
      </c>
      <c r="E1375" s="26">
        <v>3.0</v>
      </c>
      <c r="F1375" s="26">
        <v>1211.0</v>
      </c>
    </row>
    <row r="1376" ht="14.25" customHeight="1">
      <c r="A1376" s="25">
        <v>44148.0</v>
      </c>
      <c r="B1376" s="26" t="s">
        <v>374</v>
      </c>
      <c r="C1376" s="26">
        <v>14.0</v>
      </c>
      <c r="D1376" s="26">
        <v>434.0</v>
      </c>
      <c r="E1376" s="26">
        <v>0.0</v>
      </c>
      <c r="F1376" s="26">
        <v>6.0</v>
      </c>
    </row>
    <row r="1377" ht="14.25" customHeight="1">
      <c r="A1377" s="25">
        <v>44148.0</v>
      </c>
      <c r="B1377" s="26" t="s">
        <v>390</v>
      </c>
      <c r="E1377" s="26">
        <v>0.0</v>
      </c>
      <c r="F1377" s="26">
        <v>2.0</v>
      </c>
    </row>
    <row r="1378" ht="14.25" customHeight="1">
      <c r="A1378" s="25">
        <v>44149.0</v>
      </c>
      <c r="B1378" s="26" t="s">
        <v>376</v>
      </c>
      <c r="C1378" s="26">
        <v>23.0</v>
      </c>
      <c r="D1378" s="26">
        <v>2266.0</v>
      </c>
      <c r="E1378" s="26">
        <v>1.0</v>
      </c>
      <c r="F1378" s="26">
        <v>187.0</v>
      </c>
    </row>
    <row r="1379" ht="14.25" customHeight="1">
      <c r="A1379" s="25">
        <v>44149.0</v>
      </c>
      <c r="B1379" s="26" t="s">
        <v>377</v>
      </c>
      <c r="C1379" s="26">
        <v>20.0</v>
      </c>
      <c r="D1379" s="26">
        <v>1021.0</v>
      </c>
      <c r="E1379" s="26">
        <v>0.0</v>
      </c>
      <c r="F1379" s="26">
        <v>52.0</v>
      </c>
    </row>
    <row r="1380" ht="14.25" customHeight="1">
      <c r="A1380" s="25">
        <v>44149.0</v>
      </c>
      <c r="B1380" s="26" t="s">
        <v>378</v>
      </c>
      <c r="C1380" s="26">
        <v>329.0</v>
      </c>
      <c r="D1380" s="26">
        <v>15723.0</v>
      </c>
      <c r="E1380" s="26">
        <v>3.0</v>
      </c>
      <c r="F1380" s="26">
        <v>792.0</v>
      </c>
    </row>
    <row r="1381" ht="14.25" customHeight="1">
      <c r="A1381" s="25">
        <v>44149.0</v>
      </c>
      <c r="B1381" s="26" t="s">
        <v>379</v>
      </c>
      <c r="C1381" s="26">
        <v>7.0</v>
      </c>
      <c r="D1381" s="26">
        <v>166.0</v>
      </c>
    </row>
    <row r="1382" ht="14.25" customHeight="1">
      <c r="A1382" s="25">
        <v>44149.0</v>
      </c>
      <c r="B1382" s="26" t="s">
        <v>380</v>
      </c>
      <c r="C1382" s="26">
        <v>538.0</v>
      </c>
      <c r="D1382" s="26">
        <v>28583.0</v>
      </c>
      <c r="E1382" s="26">
        <v>3.0</v>
      </c>
      <c r="F1382" s="26">
        <v>1390.0</v>
      </c>
    </row>
    <row r="1383" ht="14.25" customHeight="1">
      <c r="A1383" s="25">
        <v>44149.0</v>
      </c>
      <c r="B1383" s="26" t="s">
        <v>381</v>
      </c>
      <c r="C1383" s="26">
        <v>9.0</v>
      </c>
      <c r="D1383" s="26">
        <v>545.0</v>
      </c>
      <c r="E1383" s="26">
        <v>0.0</v>
      </c>
      <c r="F1383" s="26">
        <v>75.0</v>
      </c>
    </row>
    <row r="1384" ht="14.25" customHeight="1">
      <c r="A1384" s="25">
        <v>44149.0</v>
      </c>
      <c r="B1384" s="26" t="s">
        <v>382</v>
      </c>
      <c r="C1384" s="26">
        <v>270.0</v>
      </c>
      <c r="D1384" s="26">
        <v>12732.0</v>
      </c>
      <c r="E1384" s="26">
        <v>4.0</v>
      </c>
      <c r="F1384" s="26">
        <v>849.0</v>
      </c>
    </row>
    <row r="1385" ht="14.25" customHeight="1">
      <c r="A1385" s="25">
        <v>44149.0</v>
      </c>
      <c r="B1385" s="26" t="s">
        <v>383</v>
      </c>
      <c r="C1385" s="26">
        <v>35.0</v>
      </c>
      <c r="D1385" s="26">
        <v>1850.0</v>
      </c>
      <c r="E1385" s="26">
        <v>1.0</v>
      </c>
      <c r="F1385" s="26">
        <v>160.0</v>
      </c>
    </row>
    <row r="1386" ht="14.25" customHeight="1">
      <c r="A1386" s="25">
        <v>44149.0</v>
      </c>
      <c r="B1386" s="26" t="s">
        <v>384</v>
      </c>
      <c r="C1386" s="26">
        <v>539.0</v>
      </c>
      <c r="D1386" s="26">
        <v>37652.0</v>
      </c>
      <c r="E1386" s="26">
        <v>4.0</v>
      </c>
      <c r="F1386" s="26">
        <v>2351.0</v>
      </c>
    </row>
    <row r="1387" ht="14.25" customHeight="1">
      <c r="A1387" s="25">
        <v>44149.0</v>
      </c>
      <c r="B1387" s="26" t="s">
        <v>385</v>
      </c>
      <c r="C1387" s="26">
        <v>12.0</v>
      </c>
      <c r="D1387" s="26">
        <v>242.0</v>
      </c>
    </row>
    <row r="1388" ht="14.25" customHeight="1">
      <c r="A1388" s="25">
        <v>44149.0</v>
      </c>
      <c r="B1388" s="26" t="s">
        <v>386</v>
      </c>
      <c r="C1388" s="26">
        <v>145.0</v>
      </c>
      <c r="D1388" s="26">
        <v>13668.0</v>
      </c>
      <c r="E1388" s="26">
        <v>8.0</v>
      </c>
      <c r="F1388" s="26">
        <v>1147.0</v>
      </c>
    </row>
    <row r="1389" ht="14.25" customHeight="1">
      <c r="A1389" s="25">
        <v>44149.0</v>
      </c>
      <c r="B1389" s="26" t="s">
        <v>387</v>
      </c>
      <c r="C1389" s="26">
        <v>124.0</v>
      </c>
      <c r="D1389" s="26">
        <v>12827.0</v>
      </c>
      <c r="E1389" s="26">
        <v>2.0</v>
      </c>
      <c r="F1389" s="26">
        <v>865.0</v>
      </c>
    </row>
    <row r="1390" ht="14.25" customHeight="1">
      <c r="A1390" s="25">
        <v>44149.0</v>
      </c>
      <c r="B1390" s="26" t="s">
        <v>388</v>
      </c>
      <c r="C1390" s="26">
        <v>373.0</v>
      </c>
      <c r="D1390" s="26">
        <v>32561.0</v>
      </c>
      <c r="E1390" s="26">
        <v>1.0</v>
      </c>
      <c r="F1390" s="26">
        <v>1205.0</v>
      </c>
    </row>
    <row r="1391" ht="14.25" customHeight="1">
      <c r="A1391" s="25">
        <v>44149.0</v>
      </c>
      <c r="B1391" s="26" t="s">
        <v>389</v>
      </c>
      <c r="C1391" s="26">
        <v>385.0</v>
      </c>
      <c r="D1391" s="26">
        <v>20166.0</v>
      </c>
      <c r="E1391" s="26">
        <v>1.0</v>
      </c>
      <c r="F1391" s="26">
        <v>1212.0</v>
      </c>
    </row>
    <row r="1392" ht="14.25" customHeight="1">
      <c r="A1392" s="25">
        <v>44149.0</v>
      </c>
      <c r="B1392" s="26" t="s">
        <v>374</v>
      </c>
      <c r="C1392" s="26">
        <v>32.0</v>
      </c>
      <c r="D1392" s="26">
        <v>466.0</v>
      </c>
      <c r="E1392" s="26">
        <v>0.0</v>
      </c>
      <c r="F1392" s="26">
        <v>6.0</v>
      </c>
    </row>
    <row r="1393" ht="14.25" customHeight="1">
      <c r="A1393" s="25">
        <v>44149.0</v>
      </c>
      <c r="B1393" s="26" t="s">
        <v>390</v>
      </c>
      <c r="E1393" s="26">
        <v>0.0</v>
      </c>
      <c r="F1393" s="26">
        <v>2.0</v>
      </c>
    </row>
    <row r="1394" ht="14.25" customHeight="1">
      <c r="A1394" s="25">
        <v>44150.0</v>
      </c>
      <c r="B1394" s="26" t="s">
        <v>376</v>
      </c>
      <c r="C1394" s="26">
        <v>21.0</v>
      </c>
      <c r="D1394" s="26">
        <v>2287.0</v>
      </c>
      <c r="E1394" s="26">
        <v>1.0</v>
      </c>
      <c r="F1394" s="26">
        <v>188.0</v>
      </c>
    </row>
    <row r="1395" ht="14.25" customHeight="1">
      <c r="A1395" s="25">
        <v>44150.0</v>
      </c>
      <c r="B1395" s="26" t="s">
        <v>377</v>
      </c>
      <c r="C1395" s="26">
        <v>6.0</v>
      </c>
      <c r="D1395" s="26">
        <v>1027.0</v>
      </c>
      <c r="E1395" s="26">
        <v>0.0</v>
      </c>
      <c r="F1395" s="26">
        <v>52.0</v>
      </c>
    </row>
    <row r="1396" ht="14.25" customHeight="1">
      <c r="A1396" s="25">
        <v>44150.0</v>
      </c>
      <c r="B1396" s="26" t="s">
        <v>378</v>
      </c>
      <c r="C1396" s="26">
        <v>196.0</v>
      </c>
      <c r="D1396" s="26">
        <v>15919.0</v>
      </c>
      <c r="E1396" s="26">
        <v>7.0</v>
      </c>
      <c r="F1396" s="26">
        <v>799.0</v>
      </c>
    </row>
    <row r="1397" ht="14.25" customHeight="1">
      <c r="A1397" s="25">
        <v>44150.0</v>
      </c>
      <c r="B1397" s="26" t="s">
        <v>379</v>
      </c>
      <c r="C1397" s="26">
        <v>10.0</v>
      </c>
      <c r="D1397" s="26">
        <v>176.0</v>
      </c>
    </row>
    <row r="1398" ht="14.25" customHeight="1">
      <c r="A1398" s="25">
        <v>44150.0</v>
      </c>
      <c r="B1398" s="26" t="s">
        <v>380</v>
      </c>
      <c r="C1398" s="26">
        <v>382.0</v>
      </c>
      <c r="D1398" s="26">
        <v>28965.0</v>
      </c>
      <c r="E1398" s="26">
        <v>2.0</v>
      </c>
      <c r="F1398" s="26">
        <v>1392.0</v>
      </c>
    </row>
    <row r="1399" ht="14.25" customHeight="1">
      <c r="A1399" s="25">
        <v>44150.0</v>
      </c>
      <c r="B1399" s="26" t="s">
        <v>381</v>
      </c>
      <c r="C1399" s="26">
        <v>5.0</v>
      </c>
      <c r="D1399" s="26">
        <v>550.0</v>
      </c>
      <c r="E1399" s="26">
        <v>0.0</v>
      </c>
      <c r="F1399" s="26">
        <v>75.0</v>
      </c>
    </row>
    <row r="1400" ht="14.25" customHeight="1">
      <c r="A1400" s="25">
        <v>44150.0</v>
      </c>
      <c r="B1400" s="26" t="s">
        <v>382</v>
      </c>
      <c r="C1400" s="26">
        <v>191.0</v>
      </c>
      <c r="D1400" s="26">
        <v>12923.0</v>
      </c>
      <c r="E1400" s="26">
        <v>6.0</v>
      </c>
      <c r="F1400" s="26">
        <v>855.0</v>
      </c>
    </row>
    <row r="1401" ht="14.25" customHeight="1">
      <c r="A1401" s="25">
        <v>44150.0</v>
      </c>
      <c r="B1401" s="26" t="s">
        <v>383</v>
      </c>
      <c r="C1401" s="26">
        <v>24.0</v>
      </c>
      <c r="D1401" s="26">
        <v>1874.0</v>
      </c>
      <c r="E1401" s="26">
        <v>0.0</v>
      </c>
      <c r="F1401" s="26">
        <v>160.0</v>
      </c>
    </row>
    <row r="1402" ht="14.25" customHeight="1">
      <c r="A1402" s="25">
        <v>44150.0</v>
      </c>
      <c r="B1402" s="26" t="s">
        <v>384</v>
      </c>
      <c r="C1402" s="26">
        <v>594.0</v>
      </c>
      <c r="D1402" s="26">
        <v>38246.0</v>
      </c>
      <c r="E1402" s="26">
        <v>4.0</v>
      </c>
      <c r="F1402" s="26">
        <v>2355.0</v>
      </c>
    </row>
    <row r="1403" ht="14.25" customHeight="1">
      <c r="A1403" s="25">
        <v>44150.0</v>
      </c>
      <c r="B1403" s="26" t="s">
        <v>385</v>
      </c>
      <c r="C1403" s="26">
        <v>8.0</v>
      </c>
      <c r="D1403" s="26">
        <v>250.0</v>
      </c>
    </row>
    <row r="1404" ht="14.25" customHeight="1">
      <c r="A1404" s="25">
        <v>44150.0</v>
      </c>
      <c r="B1404" s="26" t="s">
        <v>386</v>
      </c>
      <c r="C1404" s="26">
        <v>134.0</v>
      </c>
      <c r="D1404" s="26">
        <v>13802.0</v>
      </c>
      <c r="E1404" s="26">
        <v>2.0</v>
      </c>
      <c r="F1404" s="26">
        <v>1149.0</v>
      </c>
    </row>
    <row r="1405" ht="14.25" customHeight="1">
      <c r="A1405" s="25">
        <v>44150.0</v>
      </c>
      <c r="B1405" s="26" t="s">
        <v>387</v>
      </c>
      <c r="C1405" s="26">
        <v>73.0</v>
      </c>
      <c r="D1405" s="26">
        <v>12900.0</v>
      </c>
      <c r="E1405" s="26">
        <v>4.0</v>
      </c>
      <c r="F1405" s="26">
        <v>869.0</v>
      </c>
    </row>
    <row r="1406" ht="14.25" customHeight="1">
      <c r="A1406" s="25">
        <v>44150.0</v>
      </c>
      <c r="B1406" s="26" t="s">
        <v>388</v>
      </c>
      <c r="C1406" s="26">
        <v>231.0</v>
      </c>
      <c r="D1406" s="26">
        <v>32792.0</v>
      </c>
      <c r="E1406" s="26">
        <v>3.0</v>
      </c>
      <c r="F1406" s="26">
        <v>1208.0</v>
      </c>
    </row>
    <row r="1407" ht="14.25" customHeight="1">
      <c r="A1407" s="25">
        <v>44150.0</v>
      </c>
      <c r="B1407" s="26" t="s">
        <v>389</v>
      </c>
      <c r="C1407" s="26">
        <v>209.0</v>
      </c>
      <c r="D1407" s="26">
        <v>20375.0</v>
      </c>
      <c r="E1407" s="26">
        <v>6.0</v>
      </c>
      <c r="F1407" s="26">
        <v>1218.0</v>
      </c>
    </row>
    <row r="1408" ht="14.25" customHeight="1">
      <c r="A1408" s="25">
        <v>44150.0</v>
      </c>
      <c r="B1408" s="26" t="s">
        <v>374</v>
      </c>
      <c r="C1408" s="26">
        <v>0.0</v>
      </c>
      <c r="D1408" s="26">
        <v>458.0</v>
      </c>
      <c r="E1408" s="26">
        <v>1.0</v>
      </c>
      <c r="F1408" s="26">
        <v>7.0</v>
      </c>
    </row>
    <row r="1409" ht="14.25" customHeight="1">
      <c r="A1409" s="25">
        <v>44150.0</v>
      </c>
      <c r="B1409" s="26" t="s">
        <v>390</v>
      </c>
      <c r="E1409" s="26">
        <v>0.0</v>
      </c>
      <c r="F1409" s="26">
        <v>2.0</v>
      </c>
    </row>
    <row r="1410" ht="14.25" customHeight="1">
      <c r="A1410" s="25">
        <v>44151.0</v>
      </c>
      <c r="B1410" s="26" t="s">
        <v>376</v>
      </c>
      <c r="C1410" s="26">
        <v>18.0</v>
      </c>
      <c r="D1410" s="26">
        <v>2305.0</v>
      </c>
      <c r="E1410" s="26">
        <v>0.0</v>
      </c>
      <c r="F1410" s="26">
        <v>188.0</v>
      </c>
    </row>
    <row r="1411" ht="14.25" customHeight="1">
      <c r="A1411" s="25">
        <v>44151.0</v>
      </c>
      <c r="B1411" s="26" t="s">
        <v>377</v>
      </c>
      <c r="C1411" s="26">
        <v>45.0</v>
      </c>
      <c r="D1411" s="26">
        <v>1072.0</v>
      </c>
      <c r="E1411" s="26">
        <v>0.0</v>
      </c>
      <c r="F1411" s="26">
        <v>52.0</v>
      </c>
    </row>
    <row r="1412" ht="14.25" customHeight="1">
      <c r="A1412" s="25">
        <v>44151.0</v>
      </c>
      <c r="B1412" s="26" t="s">
        <v>378</v>
      </c>
      <c r="C1412" s="26">
        <v>227.0</v>
      </c>
      <c r="D1412" s="26">
        <v>16146.0</v>
      </c>
      <c r="E1412" s="26">
        <v>6.0</v>
      </c>
      <c r="F1412" s="26">
        <v>805.0</v>
      </c>
    </row>
    <row r="1413" ht="14.25" customHeight="1">
      <c r="A1413" s="25">
        <v>44151.0</v>
      </c>
      <c r="B1413" s="26" t="s">
        <v>379</v>
      </c>
      <c r="C1413" s="26">
        <v>5.0</v>
      </c>
      <c r="D1413" s="26">
        <v>181.0</v>
      </c>
    </row>
    <row r="1414" ht="14.25" customHeight="1">
      <c r="A1414" s="25">
        <v>44151.0</v>
      </c>
      <c r="B1414" s="26" t="s">
        <v>380</v>
      </c>
      <c r="C1414" s="26">
        <v>244.0</v>
      </c>
      <c r="D1414" s="26">
        <v>29209.0</v>
      </c>
      <c r="E1414" s="26">
        <v>0.0</v>
      </c>
      <c r="F1414" s="26">
        <v>1392.0</v>
      </c>
    </row>
    <row r="1415" ht="14.25" customHeight="1">
      <c r="A1415" s="25">
        <v>44151.0</v>
      </c>
      <c r="B1415" s="26" t="s">
        <v>381</v>
      </c>
      <c r="C1415" s="26">
        <v>4.0</v>
      </c>
      <c r="D1415" s="26">
        <v>554.0</v>
      </c>
      <c r="E1415" s="26">
        <v>0.0</v>
      </c>
      <c r="F1415" s="26">
        <v>75.0</v>
      </c>
    </row>
    <row r="1416" ht="14.25" customHeight="1">
      <c r="A1416" s="25">
        <v>44151.0</v>
      </c>
      <c r="B1416" s="26" t="s">
        <v>382</v>
      </c>
      <c r="C1416" s="26">
        <v>178.0</v>
      </c>
      <c r="D1416" s="26">
        <v>13101.0</v>
      </c>
      <c r="E1416" s="26">
        <v>1.0</v>
      </c>
      <c r="F1416" s="26">
        <v>856.0</v>
      </c>
    </row>
    <row r="1417" ht="14.25" customHeight="1">
      <c r="A1417" s="25">
        <v>44151.0</v>
      </c>
      <c r="B1417" s="26" t="s">
        <v>383</v>
      </c>
      <c r="C1417" s="26">
        <v>21.0</v>
      </c>
      <c r="D1417" s="26">
        <v>1895.0</v>
      </c>
      <c r="E1417" s="26">
        <v>0.0</v>
      </c>
      <c r="F1417" s="26">
        <v>160.0</v>
      </c>
    </row>
    <row r="1418" ht="14.25" customHeight="1">
      <c r="A1418" s="25">
        <v>44151.0</v>
      </c>
      <c r="B1418" s="26" t="s">
        <v>384</v>
      </c>
      <c r="C1418" s="26">
        <v>397.0</v>
      </c>
      <c r="D1418" s="26">
        <v>38643.0</v>
      </c>
      <c r="E1418" s="26">
        <v>1.0</v>
      </c>
      <c r="F1418" s="26">
        <v>2356.0</v>
      </c>
    </row>
    <row r="1419" ht="14.25" customHeight="1">
      <c r="A1419" s="25">
        <v>44151.0</v>
      </c>
      <c r="B1419" s="26" t="s">
        <v>385</v>
      </c>
      <c r="C1419" s="26">
        <v>2.0</v>
      </c>
      <c r="D1419" s="26">
        <v>252.0</v>
      </c>
    </row>
    <row r="1420" ht="14.25" customHeight="1">
      <c r="A1420" s="25">
        <v>44151.0</v>
      </c>
      <c r="B1420" s="26" t="s">
        <v>386</v>
      </c>
      <c r="C1420" s="26">
        <v>115.0</v>
      </c>
      <c r="D1420" s="26">
        <v>13917.0</v>
      </c>
      <c r="E1420" s="26">
        <v>0.0</v>
      </c>
      <c r="F1420" s="26">
        <v>1149.0</v>
      </c>
    </row>
    <row r="1421" ht="14.25" customHeight="1">
      <c r="A1421" s="25">
        <v>44151.0</v>
      </c>
      <c r="B1421" s="26" t="s">
        <v>387</v>
      </c>
      <c r="C1421" s="26">
        <v>131.0</v>
      </c>
      <c r="D1421" s="26">
        <v>13031.0</v>
      </c>
      <c r="E1421" s="26">
        <v>1.0</v>
      </c>
      <c r="F1421" s="26">
        <v>870.0</v>
      </c>
    </row>
    <row r="1422" ht="14.25" customHeight="1">
      <c r="A1422" s="25">
        <v>44151.0</v>
      </c>
      <c r="B1422" s="26" t="s">
        <v>388</v>
      </c>
      <c r="C1422" s="26">
        <v>314.0</v>
      </c>
      <c r="D1422" s="26">
        <v>33106.0</v>
      </c>
      <c r="E1422" s="26">
        <v>1.0</v>
      </c>
      <c r="F1422" s="26">
        <v>1209.0</v>
      </c>
    </row>
    <row r="1423" ht="14.25" customHeight="1">
      <c r="A1423" s="25">
        <v>44151.0</v>
      </c>
      <c r="B1423" s="26" t="s">
        <v>389</v>
      </c>
      <c r="C1423" s="26">
        <v>255.0</v>
      </c>
      <c r="D1423" s="26">
        <v>20630.0</v>
      </c>
      <c r="E1423" s="26">
        <v>1.0</v>
      </c>
      <c r="F1423" s="26">
        <v>1219.0</v>
      </c>
    </row>
    <row r="1424" ht="14.25" customHeight="1">
      <c r="A1424" s="25">
        <v>44151.0</v>
      </c>
      <c r="B1424" s="26" t="s">
        <v>374</v>
      </c>
      <c r="C1424" s="26">
        <v>11.0</v>
      </c>
      <c r="D1424" s="26">
        <v>469.0</v>
      </c>
      <c r="E1424" s="26">
        <v>1.0</v>
      </c>
      <c r="F1424" s="26">
        <v>7.0</v>
      </c>
    </row>
    <row r="1425" ht="14.25" customHeight="1">
      <c r="A1425" s="25">
        <v>44151.0</v>
      </c>
      <c r="B1425" s="26" t="s">
        <v>390</v>
      </c>
      <c r="E1425" s="26">
        <v>0.0</v>
      </c>
      <c r="F1425" s="26">
        <v>2.0</v>
      </c>
    </row>
    <row r="1426" ht="14.25" customHeight="1">
      <c r="A1426" s="25">
        <v>44152.0</v>
      </c>
      <c r="B1426" s="26" t="s">
        <v>376</v>
      </c>
      <c r="C1426" s="26">
        <v>69.0</v>
      </c>
      <c r="D1426" s="26">
        <v>2374.0</v>
      </c>
      <c r="E1426" s="26">
        <v>0.0</v>
      </c>
      <c r="F1426" s="26">
        <v>188.0</v>
      </c>
    </row>
    <row r="1427" ht="14.25" customHeight="1">
      <c r="A1427" s="25">
        <v>44152.0</v>
      </c>
      <c r="B1427" s="26" t="s">
        <v>377</v>
      </c>
      <c r="C1427" s="26">
        <v>29.0</v>
      </c>
      <c r="D1427" s="26">
        <v>1101.0</v>
      </c>
      <c r="E1427" s="26">
        <v>0.0</v>
      </c>
      <c r="F1427" s="26">
        <v>52.0</v>
      </c>
    </row>
    <row r="1428" ht="14.25" customHeight="1">
      <c r="A1428" s="25">
        <v>44152.0</v>
      </c>
      <c r="B1428" s="26" t="s">
        <v>378</v>
      </c>
      <c r="C1428" s="26">
        <v>251.0</v>
      </c>
      <c r="D1428" s="26">
        <v>16397.0</v>
      </c>
      <c r="E1428" s="26">
        <v>2.0</v>
      </c>
      <c r="F1428" s="26">
        <v>807.0</v>
      </c>
    </row>
    <row r="1429" ht="14.25" customHeight="1">
      <c r="A1429" s="25">
        <v>44152.0</v>
      </c>
      <c r="B1429" s="26" t="s">
        <v>379</v>
      </c>
      <c r="C1429" s="26">
        <v>13.0</v>
      </c>
      <c r="D1429" s="26">
        <v>194.0</v>
      </c>
    </row>
    <row r="1430" ht="14.25" customHeight="1">
      <c r="A1430" s="25">
        <v>44152.0</v>
      </c>
      <c r="B1430" s="26" t="s">
        <v>380</v>
      </c>
      <c r="C1430" s="26">
        <v>349.0</v>
      </c>
      <c r="D1430" s="26">
        <v>29558.0</v>
      </c>
      <c r="E1430" s="26">
        <v>3.0</v>
      </c>
      <c r="F1430" s="26">
        <v>1395.0</v>
      </c>
    </row>
    <row r="1431" ht="14.25" customHeight="1">
      <c r="A1431" s="25">
        <v>44152.0</v>
      </c>
      <c r="B1431" s="26" t="s">
        <v>381</v>
      </c>
      <c r="C1431" s="26">
        <v>1.0</v>
      </c>
      <c r="D1431" s="26">
        <v>555.0</v>
      </c>
      <c r="E1431" s="26">
        <v>0.0</v>
      </c>
      <c r="F1431" s="26">
        <v>75.0</v>
      </c>
    </row>
    <row r="1432" ht="14.25" customHeight="1">
      <c r="A1432" s="25">
        <v>44152.0</v>
      </c>
      <c r="B1432" s="26" t="s">
        <v>382</v>
      </c>
      <c r="C1432" s="26">
        <v>217.0</v>
      </c>
      <c r="D1432" s="26">
        <v>13318.0</v>
      </c>
      <c r="E1432" s="26">
        <v>3.0</v>
      </c>
      <c r="F1432" s="26">
        <v>859.0</v>
      </c>
    </row>
    <row r="1433" ht="14.25" customHeight="1">
      <c r="A1433" s="25">
        <v>44152.0</v>
      </c>
      <c r="B1433" s="26" t="s">
        <v>383</v>
      </c>
      <c r="C1433" s="26">
        <v>23.0</v>
      </c>
      <c r="D1433" s="26">
        <v>1918.0</v>
      </c>
      <c r="E1433" s="26">
        <v>0.0</v>
      </c>
      <c r="F1433" s="26">
        <v>160.0</v>
      </c>
    </row>
    <row r="1434" ht="14.25" customHeight="1">
      <c r="A1434" s="25">
        <v>44152.0</v>
      </c>
      <c r="B1434" s="26" t="s">
        <v>384</v>
      </c>
      <c r="C1434" s="26">
        <v>474.0</v>
      </c>
      <c r="D1434" s="26">
        <v>39117.0</v>
      </c>
      <c r="E1434" s="26">
        <v>3.0</v>
      </c>
      <c r="F1434" s="26">
        <v>2360.0</v>
      </c>
    </row>
    <row r="1435" ht="14.25" customHeight="1">
      <c r="A1435" s="25">
        <v>44152.0</v>
      </c>
      <c r="B1435" s="26" t="s">
        <v>385</v>
      </c>
      <c r="C1435" s="26">
        <v>0.0</v>
      </c>
      <c r="D1435" s="26">
        <v>252.0</v>
      </c>
    </row>
    <row r="1436" ht="14.25" customHeight="1">
      <c r="A1436" s="25">
        <v>44152.0</v>
      </c>
      <c r="B1436" s="26" t="s">
        <v>386</v>
      </c>
      <c r="C1436" s="26">
        <v>147.0</v>
      </c>
      <c r="D1436" s="26">
        <v>14064.0</v>
      </c>
      <c r="E1436" s="26">
        <v>2.0</v>
      </c>
      <c r="F1436" s="26">
        <v>1151.0</v>
      </c>
    </row>
    <row r="1437" ht="14.25" customHeight="1">
      <c r="A1437" s="25">
        <v>44152.0</v>
      </c>
      <c r="B1437" s="26" t="s">
        <v>387</v>
      </c>
      <c r="C1437" s="26">
        <v>115.0</v>
      </c>
      <c r="D1437" s="26">
        <v>13146.0</v>
      </c>
      <c r="E1437" s="26">
        <v>4.0</v>
      </c>
      <c r="F1437" s="26">
        <v>874.0</v>
      </c>
    </row>
    <row r="1438" ht="14.25" customHeight="1">
      <c r="A1438" s="25">
        <v>44152.0</v>
      </c>
      <c r="B1438" s="26" t="s">
        <v>388</v>
      </c>
      <c r="C1438" s="26">
        <v>260.0</v>
      </c>
      <c r="D1438" s="26">
        <v>33366.0</v>
      </c>
      <c r="E1438" s="26">
        <v>1.0</v>
      </c>
      <c r="F1438" s="26">
        <v>1210.0</v>
      </c>
    </row>
    <row r="1439" ht="14.25" customHeight="1">
      <c r="A1439" s="25">
        <v>44152.0</v>
      </c>
      <c r="B1439" s="26" t="s">
        <v>389</v>
      </c>
      <c r="C1439" s="26">
        <v>281.0</v>
      </c>
      <c r="D1439" s="26">
        <v>20911.0</v>
      </c>
      <c r="E1439" s="26">
        <v>1.0</v>
      </c>
      <c r="F1439" s="26">
        <v>1220.0</v>
      </c>
    </row>
    <row r="1440" ht="14.25" customHeight="1">
      <c r="A1440" s="25">
        <v>44152.0</v>
      </c>
      <c r="B1440" s="26" t="s">
        <v>374</v>
      </c>
      <c r="C1440" s="26">
        <v>34.0</v>
      </c>
      <c r="D1440" s="26">
        <v>503.0</v>
      </c>
      <c r="E1440" s="26">
        <v>1.0</v>
      </c>
      <c r="F1440" s="26">
        <v>7.0</v>
      </c>
    </row>
    <row r="1441" ht="14.25" customHeight="1">
      <c r="A1441" s="25">
        <v>44152.0</v>
      </c>
      <c r="B1441" s="26" t="s">
        <v>390</v>
      </c>
      <c r="E1441" s="26">
        <v>0.0</v>
      </c>
      <c r="F1441" s="26">
        <v>2.0</v>
      </c>
    </row>
    <row r="1442" ht="14.25" customHeight="1">
      <c r="A1442" s="25">
        <v>44153.0</v>
      </c>
      <c r="B1442" s="26" t="s">
        <v>376</v>
      </c>
      <c r="C1442" s="26">
        <v>52.0</v>
      </c>
      <c r="D1442" s="26">
        <v>2426.0</v>
      </c>
      <c r="E1442" s="26">
        <v>2.0</v>
      </c>
      <c r="F1442" s="26">
        <v>190.0</v>
      </c>
    </row>
    <row r="1443" ht="14.25" customHeight="1">
      <c r="A1443" s="25">
        <v>44153.0</v>
      </c>
      <c r="B1443" s="26" t="s">
        <v>377</v>
      </c>
      <c r="C1443" s="26">
        <v>50.0</v>
      </c>
      <c r="D1443" s="26">
        <v>1151.0</v>
      </c>
      <c r="E1443" s="26">
        <v>0.0</v>
      </c>
      <c r="F1443" s="26">
        <v>52.0</v>
      </c>
    </row>
    <row r="1444" ht="14.25" customHeight="1">
      <c r="A1444" s="25">
        <v>44153.0</v>
      </c>
      <c r="B1444" s="26" t="s">
        <v>378</v>
      </c>
      <c r="C1444" s="26">
        <v>394.0</v>
      </c>
      <c r="D1444" s="26">
        <v>16791.0</v>
      </c>
      <c r="E1444" s="26">
        <v>8.0</v>
      </c>
      <c r="F1444" s="26">
        <v>815.0</v>
      </c>
    </row>
    <row r="1445" ht="14.25" customHeight="1">
      <c r="A1445" s="25">
        <v>44153.0</v>
      </c>
      <c r="B1445" s="26" t="s">
        <v>379</v>
      </c>
      <c r="C1445" s="26">
        <v>9.0</v>
      </c>
      <c r="D1445" s="26">
        <v>203.0</v>
      </c>
    </row>
    <row r="1446" ht="14.25" customHeight="1">
      <c r="A1446" s="25">
        <v>44153.0</v>
      </c>
      <c r="B1446" s="26" t="s">
        <v>380</v>
      </c>
      <c r="C1446" s="26">
        <v>425.0</v>
      </c>
      <c r="D1446" s="26">
        <v>29983.0</v>
      </c>
      <c r="E1446" s="26">
        <v>8.0</v>
      </c>
      <c r="F1446" s="26">
        <v>1403.0</v>
      </c>
    </row>
    <row r="1447" ht="14.25" customHeight="1">
      <c r="A1447" s="25">
        <v>44153.0</v>
      </c>
      <c r="B1447" s="26" t="s">
        <v>381</v>
      </c>
      <c r="C1447" s="26">
        <v>7.0</v>
      </c>
      <c r="D1447" s="26">
        <v>562.0</v>
      </c>
      <c r="E1447" s="26">
        <v>0.0</v>
      </c>
      <c r="F1447" s="26">
        <v>75.0</v>
      </c>
    </row>
    <row r="1448" ht="14.25" customHeight="1">
      <c r="A1448" s="25">
        <v>44153.0</v>
      </c>
      <c r="B1448" s="26" t="s">
        <v>382</v>
      </c>
      <c r="C1448" s="26">
        <v>239.0</v>
      </c>
      <c r="D1448" s="26">
        <v>13557.0</v>
      </c>
      <c r="E1448" s="26">
        <v>7.0</v>
      </c>
      <c r="F1448" s="26">
        <v>866.0</v>
      </c>
    </row>
    <row r="1449" ht="14.25" customHeight="1">
      <c r="A1449" s="25">
        <v>44153.0</v>
      </c>
      <c r="B1449" s="26" t="s">
        <v>383</v>
      </c>
      <c r="C1449" s="26">
        <v>61.0</v>
      </c>
      <c r="D1449" s="26">
        <v>1979.0</v>
      </c>
      <c r="E1449" s="26">
        <v>0.0</v>
      </c>
      <c r="F1449" s="26">
        <v>160.0</v>
      </c>
    </row>
    <row r="1450" ht="14.25" customHeight="1">
      <c r="A1450" s="25">
        <v>44153.0</v>
      </c>
      <c r="B1450" s="26" t="s">
        <v>384</v>
      </c>
      <c r="C1450" s="26">
        <v>549.0</v>
      </c>
      <c r="D1450" s="26">
        <v>39666.0</v>
      </c>
      <c r="E1450" s="26">
        <v>6.0</v>
      </c>
      <c r="F1450" s="26">
        <v>2366.0</v>
      </c>
    </row>
    <row r="1451" ht="14.25" customHeight="1">
      <c r="A1451" s="25">
        <v>44153.0</v>
      </c>
      <c r="B1451" s="26" t="s">
        <v>385</v>
      </c>
      <c r="C1451" s="26">
        <v>10.0</v>
      </c>
      <c r="D1451" s="26">
        <v>262.0</v>
      </c>
    </row>
    <row r="1452" ht="14.25" customHeight="1">
      <c r="A1452" s="25">
        <v>44153.0</v>
      </c>
      <c r="B1452" s="26" t="s">
        <v>386</v>
      </c>
      <c r="C1452" s="26">
        <v>159.0</v>
      </c>
      <c r="D1452" s="26">
        <v>14223.0</v>
      </c>
      <c r="E1452" s="26">
        <v>2.0</v>
      </c>
      <c r="F1452" s="26">
        <v>1153.0</v>
      </c>
    </row>
    <row r="1453" ht="14.25" customHeight="1">
      <c r="A1453" s="25">
        <v>44153.0</v>
      </c>
      <c r="B1453" s="26" t="s">
        <v>387</v>
      </c>
      <c r="C1453" s="26">
        <v>114.0</v>
      </c>
      <c r="D1453" s="26">
        <v>13260.0</v>
      </c>
      <c r="E1453" s="26">
        <v>4.0</v>
      </c>
      <c r="F1453" s="26">
        <v>878.0</v>
      </c>
    </row>
    <row r="1454" ht="14.25" customHeight="1">
      <c r="A1454" s="25">
        <v>44153.0</v>
      </c>
      <c r="B1454" s="26" t="s">
        <v>388</v>
      </c>
      <c r="C1454" s="26">
        <v>329.0</v>
      </c>
      <c r="D1454" s="26">
        <v>33695.0</v>
      </c>
      <c r="E1454" s="26">
        <v>5.0</v>
      </c>
      <c r="F1454" s="26">
        <v>1215.0</v>
      </c>
    </row>
    <row r="1455" ht="14.25" customHeight="1">
      <c r="A1455" s="25">
        <v>44153.0</v>
      </c>
      <c r="B1455" s="26" t="s">
        <v>389</v>
      </c>
      <c r="C1455" s="26">
        <v>329.0</v>
      </c>
      <c r="D1455" s="26">
        <v>21240.0</v>
      </c>
      <c r="E1455" s="26">
        <v>5.0</v>
      </c>
      <c r="F1455" s="26">
        <v>1225.0</v>
      </c>
    </row>
    <row r="1456" ht="14.25" customHeight="1">
      <c r="A1456" s="25">
        <v>44153.0</v>
      </c>
      <c r="B1456" s="26" t="s">
        <v>374</v>
      </c>
      <c r="C1456" s="26">
        <v>17.0</v>
      </c>
      <c r="D1456" s="26">
        <v>520.0</v>
      </c>
      <c r="E1456" s="26">
        <v>0.0</v>
      </c>
      <c r="F1456" s="26">
        <v>7.0</v>
      </c>
    </row>
    <row r="1457" ht="14.25" customHeight="1">
      <c r="A1457" s="25">
        <v>44153.0</v>
      </c>
      <c r="B1457" s="26" t="s">
        <v>390</v>
      </c>
      <c r="E1457" s="26">
        <v>0.0</v>
      </c>
      <c r="F1457" s="26">
        <v>2.0</v>
      </c>
    </row>
    <row r="1458" ht="14.25" customHeight="1">
      <c r="A1458" s="25">
        <v>44154.0</v>
      </c>
      <c r="B1458" s="26" t="s">
        <v>376</v>
      </c>
      <c r="C1458" s="26">
        <v>30.0</v>
      </c>
      <c r="D1458" s="26">
        <v>2456.0</v>
      </c>
      <c r="E1458" s="26">
        <v>0.0</v>
      </c>
      <c r="F1458" s="26">
        <v>190.0</v>
      </c>
    </row>
    <row r="1459" ht="14.25" customHeight="1">
      <c r="A1459" s="25">
        <v>44154.0</v>
      </c>
      <c r="B1459" s="26" t="s">
        <v>377</v>
      </c>
      <c r="C1459" s="26">
        <v>31.0</v>
      </c>
      <c r="D1459" s="26">
        <v>1182.0</v>
      </c>
      <c r="E1459" s="26">
        <v>0.0</v>
      </c>
      <c r="F1459" s="26">
        <v>52.0</v>
      </c>
    </row>
    <row r="1460" ht="14.25" customHeight="1">
      <c r="A1460" s="25">
        <v>44154.0</v>
      </c>
      <c r="B1460" s="26" t="s">
        <v>378</v>
      </c>
      <c r="C1460" s="26">
        <v>337.0</v>
      </c>
      <c r="D1460" s="26">
        <v>17128.0</v>
      </c>
      <c r="E1460" s="26">
        <v>6.0</v>
      </c>
      <c r="F1460" s="26">
        <v>821.0</v>
      </c>
    </row>
    <row r="1461" ht="14.25" customHeight="1">
      <c r="A1461" s="25">
        <v>44154.0</v>
      </c>
      <c r="B1461" s="26" t="s">
        <v>379</v>
      </c>
      <c r="C1461" s="26">
        <v>10.0</v>
      </c>
      <c r="D1461" s="26">
        <v>213.0</v>
      </c>
    </row>
    <row r="1462" ht="14.25" customHeight="1">
      <c r="A1462" s="25">
        <v>44154.0</v>
      </c>
      <c r="B1462" s="26" t="s">
        <v>380</v>
      </c>
      <c r="C1462" s="26">
        <v>398.0</v>
      </c>
      <c r="D1462" s="26">
        <v>30381.0</v>
      </c>
      <c r="E1462" s="26">
        <v>4.0</v>
      </c>
      <c r="F1462" s="26">
        <v>1407.0</v>
      </c>
    </row>
    <row r="1463" ht="14.25" customHeight="1">
      <c r="A1463" s="25">
        <v>44154.0</v>
      </c>
      <c r="B1463" s="26" t="s">
        <v>381</v>
      </c>
      <c r="C1463" s="26">
        <v>3.0</v>
      </c>
      <c r="D1463" s="26">
        <v>565.0</v>
      </c>
      <c r="E1463" s="26">
        <v>0.0</v>
      </c>
      <c r="F1463" s="26">
        <v>75.0</v>
      </c>
    </row>
    <row r="1464" ht="14.25" customHeight="1">
      <c r="A1464" s="25">
        <v>44154.0</v>
      </c>
      <c r="B1464" s="26" t="s">
        <v>382</v>
      </c>
      <c r="C1464" s="26">
        <v>144.0</v>
      </c>
      <c r="D1464" s="26">
        <v>13701.0</v>
      </c>
      <c r="E1464" s="26">
        <v>7.0</v>
      </c>
      <c r="F1464" s="26">
        <v>873.0</v>
      </c>
    </row>
    <row r="1465" ht="14.25" customHeight="1">
      <c r="A1465" s="25">
        <v>44154.0</v>
      </c>
      <c r="B1465" s="26" t="s">
        <v>383</v>
      </c>
      <c r="C1465" s="26">
        <v>31.0</v>
      </c>
      <c r="D1465" s="26">
        <v>2010.0</v>
      </c>
      <c r="E1465" s="26">
        <v>0.0</v>
      </c>
      <c r="F1465" s="26">
        <v>160.0</v>
      </c>
    </row>
    <row r="1466" ht="14.25" customHeight="1">
      <c r="A1466" s="25">
        <v>44154.0</v>
      </c>
      <c r="B1466" s="26" t="s">
        <v>384</v>
      </c>
      <c r="C1466" s="26">
        <v>564.0</v>
      </c>
      <c r="D1466" s="26">
        <v>40230.0</v>
      </c>
      <c r="E1466" s="26">
        <v>1.0</v>
      </c>
      <c r="F1466" s="26">
        <v>2367.0</v>
      </c>
    </row>
    <row r="1467" ht="14.25" customHeight="1">
      <c r="A1467" s="25">
        <v>44154.0</v>
      </c>
      <c r="B1467" s="26" t="s">
        <v>385</v>
      </c>
      <c r="C1467" s="26">
        <v>0.0</v>
      </c>
      <c r="D1467" s="26">
        <v>262.0</v>
      </c>
    </row>
    <row r="1468" ht="14.25" customHeight="1">
      <c r="A1468" s="25">
        <v>44154.0</v>
      </c>
      <c r="B1468" s="26" t="s">
        <v>386</v>
      </c>
      <c r="C1468" s="26">
        <v>157.0</v>
      </c>
      <c r="D1468" s="26">
        <v>14380.0</v>
      </c>
      <c r="E1468" s="26">
        <v>2.0</v>
      </c>
      <c r="F1468" s="26">
        <v>1155.0</v>
      </c>
    </row>
    <row r="1469" ht="14.25" customHeight="1">
      <c r="A1469" s="25">
        <v>44154.0</v>
      </c>
      <c r="B1469" s="26" t="s">
        <v>387</v>
      </c>
      <c r="C1469" s="26">
        <v>126.0</v>
      </c>
      <c r="D1469" s="26">
        <v>13386.0</v>
      </c>
      <c r="E1469" s="26">
        <v>2.0</v>
      </c>
      <c r="F1469" s="26">
        <v>880.0</v>
      </c>
    </row>
    <row r="1470" ht="14.25" customHeight="1">
      <c r="A1470" s="25">
        <v>44154.0</v>
      </c>
      <c r="B1470" s="26" t="s">
        <v>388</v>
      </c>
      <c r="C1470" s="26">
        <v>299.0</v>
      </c>
      <c r="D1470" s="26">
        <v>33994.0</v>
      </c>
      <c r="E1470" s="26">
        <v>3.0</v>
      </c>
      <c r="F1470" s="26">
        <v>1218.0</v>
      </c>
    </row>
    <row r="1471" ht="14.25" customHeight="1">
      <c r="A1471" s="25">
        <v>44154.0</v>
      </c>
      <c r="B1471" s="26" t="s">
        <v>389</v>
      </c>
      <c r="C1471" s="26">
        <v>392.0</v>
      </c>
      <c r="D1471" s="26">
        <v>21632.0</v>
      </c>
      <c r="E1471" s="26">
        <v>3.0</v>
      </c>
      <c r="F1471" s="26">
        <v>1228.0</v>
      </c>
    </row>
    <row r="1472" ht="14.25" customHeight="1">
      <c r="A1472" s="25">
        <v>44154.0</v>
      </c>
      <c r="B1472" s="26" t="s">
        <v>374</v>
      </c>
      <c r="C1472" s="26">
        <v>10.0</v>
      </c>
      <c r="D1472" s="26">
        <v>530.0</v>
      </c>
      <c r="E1472" s="26">
        <v>0.0</v>
      </c>
      <c r="F1472" s="26">
        <v>7.0</v>
      </c>
    </row>
    <row r="1473" ht="14.25" customHeight="1">
      <c r="A1473" s="25">
        <v>44154.0</v>
      </c>
      <c r="B1473" s="26" t="s">
        <v>390</v>
      </c>
      <c r="E1473" s="26">
        <v>0.0</v>
      </c>
      <c r="F1473" s="26">
        <v>2.0</v>
      </c>
    </row>
    <row r="1474" ht="14.25" customHeight="1">
      <c r="A1474" s="25">
        <v>44155.0</v>
      </c>
      <c r="B1474" s="26" t="s">
        <v>376</v>
      </c>
      <c r="C1474" s="26">
        <v>32.0</v>
      </c>
      <c r="D1474" s="26">
        <v>2488.0</v>
      </c>
      <c r="E1474" s="26">
        <v>0.0</v>
      </c>
      <c r="F1474" s="26">
        <v>190.0</v>
      </c>
    </row>
    <row r="1475" ht="14.25" customHeight="1">
      <c r="A1475" s="25">
        <v>44155.0</v>
      </c>
      <c r="B1475" s="26" t="s">
        <v>377</v>
      </c>
      <c r="C1475" s="26">
        <v>19.0</v>
      </c>
      <c r="D1475" s="26">
        <v>1201.0</v>
      </c>
      <c r="E1475" s="26">
        <v>0.0</v>
      </c>
      <c r="F1475" s="26">
        <v>52.0</v>
      </c>
    </row>
    <row r="1476" ht="14.25" customHeight="1">
      <c r="A1476" s="25">
        <v>44155.0</v>
      </c>
      <c r="B1476" s="26" t="s">
        <v>378</v>
      </c>
      <c r="C1476" s="26">
        <v>209.0</v>
      </c>
      <c r="D1476" s="26">
        <v>17337.0</v>
      </c>
      <c r="E1476" s="26">
        <v>4.0</v>
      </c>
      <c r="F1476" s="26">
        <v>825.0</v>
      </c>
    </row>
    <row r="1477" ht="14.25" customHeight="1">
      <c r="A1477" s="25">
        <v>44155.0</v>
      </c>
      <c r="B1477" s="26" t="s">
        <v>379</v>
      </c>
      <c r="C1477" s="26">
        <v>11.0</v>
      </c>
      <c r="D1477" s="26">
        <v>224.0</v>
      </c>
    </row>
    <row r="1478" ht="14.25" customHeight="1">
      <c r="A1478" s="25">
        <v>44155.0</v>
      </c>
      <c r="B1478" s="26" t="s">
        <v>380</v>
      </c>
      <c r="C1478" s="26">
        <v>293.0</v>
      </c>
      <c r="D1478" s="26">
        <v>30674.0</v>
      </c>
      <c r="E1478" s="26">
        <v>7.0</v>
      </c>
      <c r="F1478" s="26">
        <v>1414.0</v>
      </c>
    </row>
    <row r="1479" ht="14.25" customHeight="1">
      <c r="A1479" s="25">
        <v>44155.0</v>
      </c>
      <c r="B1479" s="26" t="s">
        <v>381</v>
      </c>
      <c r="C1479" s="26">
        <v>6.0</v>
      </c>
      <c r="D1479" s="26">
        <v>571.0</v>
      </c>
      <c r="E1479" s="26">
        <v>0.0</v>
      </c>
      <c r="F1479" s="26">
        <v>75.0</v>
      </c>
    </row>
    <row r="1480" ht="14.25" customHeight="1">
      <c r="A1480" s="25">
        <v>44155.0</v>
      </c>
      <c r="B1480" s="26" t="s">
        <v>382</v>
      </c>
      <c r="C1480" s="26">
        <v>228.0</v>
      </c>
      <c r="D1480" s="26">
        <v>13929.0</v>
      </c>
      <c r="E1480" s="26">
        <v>3.0</v>
      </c>
      <c r="F1480" s="26">
        <v>876.0</v>
      </c>
    </row>
    <row r="1481" ht="14.25" customHeight="1">
      <c r="A1481" s="25">
        <v>44155.0</v>
      </c>
      <c r="B1481" s="26" t="s">
        <v>383</v>
      </c>
      <c r="C1481" s="26">
        <v>27.0</v>
      </c>
      <c r="D1481" s="26">
        <v>2037.0</v>
      </c>
      <c r="E1481" s="26">
        <v>0.0</v>
      </c>
      <c r="F1481" s="26">
        <v>160.0</v>
      </c>
    </row>
    <row r="1482" ht="14.25" customHeight="1">
      <c r="A1482" s="25">
        <v>44155.0</v>
      </c>
      <c r="B1482" s="26" t="s">
        <v>384</v>
      </c>
      <c r="C1482" s="26">
        <v>450.0</v>
      </c>
      <c r="D1482" s="26">
        <v>40680.0</v>
      </c>
      <c r="E1482" s="26">
        <v>7.0</v>
      </c>
      <c r="F1482" s="26">
        <v>2374.0</v>
      </c>
    </row>
    <row r="1483" ht="14.25" customHeight="1">
      <c r="A1483" s="25">
        <v>44155.0</v>
      </c>
      <c r="B1483" s="26" t="s">
        <v>385</v>
      </c>
      <c r="C1483" s="26">
        <v>0.0</v>
      </c>
      <c r="D1483" s="26">
        <v>262.0</v>
      </c>
    </row>
    <row r="1484" ht="14.25" customHeight="1">
      <c r="A1484" s="25">
        <v>44155.0</v>
      </c>
      <c r="B1484" s="26" t="s">
        <v>386</v>
      </c>
      <c r="C1484" s="26">
        <v>189.0</v>
      </c>
      <c r="D1484" s="26">
        <v>14569.0</v>
      </c>
      <c r="E1484" s="26">
        <v>0.0</v>
      </c>
      <c r="F1484" s="26">
        <v>1155.0</v>
      </c>
    </row>
    <row r="1485" ht="14.25" customHeight="1">
      <c r="A1485" s="25">
        <v>44155.0</v>
      </c>
      <c r="B1485" s="26" t="s">
        <v>387</v>
      </c>
      <c r="C1485" s="26">
        <v>119.0</v>
      </c>
      <c r="D1485" s="26">
        <v>13505.0</v>
      </c>
      <c r="E1485" s="26">
        <v>2.0</v>
      </c>
      <c r="F1485" s="26">
        <v>882.0</v>
      </c>
    </row>
    <row r="1486" ht="14.25" customHeight="1">
      <c r="A1486" s="25">
        <v>44155.0</v>
      </c>
      <c r="B1486" s="26" t="s">
        <v>388</v>
      </c>
      <c r="C1486" s="26">
        <v>276.0</v>
      </c>
      <c r="D1486" s="26">
        <v>34270.0</v>
      </c>
      <c r="E1486" s="26">
        <v>6.0</v>
      </c>
      <c r="F1486" s="26">
        <v>1224.0</v>
      </c>
    </row>
    <row r="1487" ht="14.25" customHeight="1">
      <c r="A1487" s="25">
        <v>44155.0</v>
      </c>
      <c r="B1487" s="26" t="s">
        <v>389</v>
      </c>
      <c r="C1487" s="26">
        <v>406.0</v>
      </c>
      <c r="D1487" s="26">
        <v>22038.0</v>
      </c>
      <c r="E1487" s="26">
        <v>5.0</v>
      </c>
      <c r="F1487" s="26">
        <v>1233.0</v>
      </c>
    </row>
    <row r="1488" ht="14.25" customHeight="1">
      <c r="A1488" s="25">
        <v>44155.0</v>
      </c>
      <c r="B1488" s="26" t="s">
        <v>374</v>
      </c>
      <c r="C1488" s="26">
        <v>23.0</v>
      </c>
      <c r="D1488" s="26">
        <v>553.0</v>
      </c>
      <c r="E1488" s="26">
        <v>0.0</v>
      </c>
      <c r="F1488" s="26">
        <v>7.0</v>
      </c>
    </row>
    <row r="1489" ht="14.25" customHeight="1">
      <c r="A1489" s="25">
        <v>44155.0</v>
      </c>
      <c r="B1489" s="26" t="s">
        <v>390</v>
      </c>
      <c r="E1489" s="26">
        <v>0.0</v>
      </c>
      <c r="F1489" s="26">
        <v>2.0</v>
      </c>
    </row>
    <row r="1490" ht="14.25" customHeight="1">
      <c r="A1490" s="25">
        <v>44156.0</v>
      </c>
      <c r="B1490" s="26" t="s">
        <v>376</v>
      </c>
      <c r="C1490" s="26">
        <v>138.0</v>
      </c>
      <c r="D1490" s="26">
        <v>2626.0</v>
      </c>
      <c r="E1490" s="26">
        <v>0.0</v>
      </c>
      <c r="F1490" s="26">
        <v>190.0</v>
      </c>
    </row>
    <row r="1491" ht="14.25" customHeight="1">
      <c r="A1491" s="25">
        <v>44156.0</v>
      </c>
      <c r="B1491" s="26" t="s">
        <v>377</v>
      </c>
      <c r="C1491" s="26">
        <v>44.0</v>
      </c>
      <c r="D1491" s="26">
        <v>1245.0</v>
      </c>
      <c r="E1491" s="26">
        <v>0.0</v>
      </c>
      <c r="F1491" s="26">
        <v>52.0</v>
      </c>
    </row>
    <row r="1492" ht="14.25" customHeight="1">
      <c r="A1492" s="25">
        <v>44156.0</v>
      </c>
      <c r="B1492" s="26" t="s">
        <v>378</v>
      </c>
      <c r="C1492" s="26">
        <v>381.0</v>
      </c>
      <c r="D1492" s="26">
        <v>17718.0</v>
      </c>
      <c r="E1492" s="26">
        <v>2.0</v>
      </c>
      <c r="F1492" s="26">
        <v>827.0</v>
      </c>
    </row>
    <row r="1493" ht="14.25" customHeight="1">
      <c r="A1493" s="25">
        <v>44156.0</v>
      </c>
      <c r="B1493" s="26" t="s">
        <v>379</v>
      </c>
      <c r="C1493" s="26">
        <v>5.0</v>
      </c>
      <c r="D1493" s="26">
        <v>229.0</v>
      </c>
    </row>
    <row r="1494" ht="14.25" customHeight="1">
      <c r="A1494" s="25">
        <v>44156.0</v>
      </c>
      <c r="B1494" s="26" t="s">
        <v>380</v>
      </c>
      <c r="C1494" s="26">
        <v>448.0</v>
      </c>
      <c r="D1494" s="26">
        <v>31122.0</v>
      </c>
      <c r="E1494" s="26">
        <v>4.0</v>
      </c>
      <c r="F1494" s="26">
        <v>1418.0</v>
      </c>
    </row>
    <row r="1495" ht="14.25" customHeight="1">
      <c r="A1495" s="25">
        <v>44156.0</v>
      </c>
      <c r="B1495" s="26" t="s">
        <v>381</v>
      </c>
      <c r="C1495" s="26">
        <v>8.0</v>
      </c>
      <c r="D1495" s="26">
        <v>579.0</v>
      </c>
      <c r="E1495" s="26">
        <v>0.0</v>
      </c>
      <c r="F1495" s="26">
        <v>75.0</v>
      </c>
    </row>
    <row r="1496" ht="14.25" customHeight="1">
      <c r="A1496" s="25">
        <v>44156.0</v>
      </c>
      <c r="B1496" s="26" t="s">
        <v>382</v>
      </c>
      <c r="C1496" s="26">
        <v>238.0</v>
      </c>
      <c r="D1496" s="26">
        <v>14167.0</v>
      </c>
      <c r="E1496" s="26">
        <v>4.0</v>
      </c>
      <c r="F1496" s="26">
        <v>880.0</v>
      </c>
    </row>
    <row r="1497" ht="14.25" customHeight="1">
      <c r="A1497" s="25">
        <v>44156.0</v>
      </c>
      <c r="B1497" s="26" t="s">
        <v>383</v>
      </c>
      <c r="C1497" s="26">
        <v>37.0</v>
      </c>
      <c r="D1497" s="26">
        <v>2074.0</v>
      </c>
      <c r="E1497" s="26">
        <v>0.0</v>
      </c>
      <c r="F1497" s="26">
        <v>160.0</v>
      </c>
    </row>
    <row r="1498" ht="14.25" customHeight="1">
      <c r="A1498" s="25">
        <v>44156.0</v>
      </c>
      <c r="B1498" s="26" t="s">
        <v>384</v>
      </c>
      <c r="C1498" s="26">
        <v>704.0</v>
      </c>
      <c r="D1498" s="26">
        <v>41384.0</v>
      </c>
      <c r="E1498" s="26">
        <v>5.0</v>
      </c>
      <c r="F1498" s="26">
        <v>2379.0</v>
      </c>
    </row>
    <row r="1499" ht="14.25" customHeight="1">
      <c r="A1499" s="25">
        <v>44156.0</v>
      </c>
      <c r="B1499" s="26" t="s">
        <v>385</v>
      </c>
      <c r="C1499" s="26">
        <v>5.0</v>
      </c>
      <c r="D1499" s="26">
        <v>267.0</v>
      </c>
    </row>
    <row r="1500" ht="14.25" customHeight="1">
      <c r="A1500" s="25">
        <v>44156.0</v>
      </c>
      <c r="B1500" s="26" t="s">
        <v>386</v>
      </c>
      <c r="C1500" s="26">
        <v>197.0</v>
      </c>
      <c r="D1500" s="26">
        <v>14766.0</v>
      </c>
      <c r="E1500" s="26">
        <v>2.0</v>
      </c>
      <c r="F1500" s="26">
        <v>1157.0</v>
      </c>
    </row>
    <row r="1501" ht="14.25" customHeight="1">
      <c r="A1501" s="25">
        <v>44156.0</v>
      </c>
      <c r="B1501" s="26" t="s">
        <v>387</v>
      </c>
      <c r="C1501" s="26">
        <v>112.0</v>
      </c>
      <c r="D1501" s="26">
        <v>13617.0</v>
      </c>
      <c r="E1501" s="26">
        <v>0.0</v>
      </c>
      <c r="F1501" s="26">
        <v>882.0</v>
      </c>
    </row>
    <row r="1502" ht="14.25" customHeight="1">
      <c r="A1502" s="25">
        <v>44156.0</v>
      </c>
      <c r="B1502" s="26" t="s">
        <v>388</v>
      </c>
      <c r="C1502" s="26">
        <v>314.0</v>
      </c>
      <c r="D1502" s="26">
        <v>34584.0</v>
      </c>
      <c r="E1502" s="26">
        <v>0.0</v>
      </c>
      <c r="F1502" s="26">
        <v>1224.0</v>
      </c>
    </row>
    <row r="1503" ht="14.25" customHeight="1">
      <c r="A1503" s="25">
        <v>44156.0</v>
      </c>
      <c r="B1503" s="26" t="s">
        <v>389</v>
      </c>
      <c r="C1503" s="26">
        <v>377.0</v>
      </c>
      <c r="D1503" s="26">
        <v>22415.0</v>
      </c>
      <c r="E1503" s="26">
        <v>2.0</v>
      </c>
      <c r="F1503" s="26">
        <v>1235.0</v>
      </c>
    </row>
    <row r="1504" ht="14.25" customHeight="1">
      <c r="A1504" s="25">
        <v>44156.0</v>
      </c>
      <c r="B1504" s="26" t="s">
        <v>374</v>
      </c>
      <c r="C1504" s="26">
        <v>0.0</v>
      </c>
      <c r="D1504" s="26">
        <v>536.0</v>
      </c>
      <c r="E1504" s="26">
        <v>0.0</v>
      </c>
      <c r="F1504" s="26">
        <v>7.0</v>
      </c>
    </row>
    <row r="1505" ht="14.25" customHeight="1">
      <c r="A1505" s="25">
        <v>44156.0</v>
      </c>
      <c r="B1505" s="26" t="s">
        <v>390</v>
      </c>
      <c r="E1505" s="26">
        <v>0.0</v>
      </c>
      <c r="F1505" s="26">
        <v>2.0</v>
      </c>
    </row>
    <row r="1506" ht="14.25" customHeight="1">
      <c r="A1506" s="25">
        <v>44157.0</v>
      </c>
      <c r="B1506" s="26" t="s">
        <v>376</v>
      </c>
      <c r="C1506" s="26">
        <v>34.0</v>
      </c>
      <c r="D1506" s="26">
        <v>2660.0</v>
      </c>
      <c r="E1506" s="26">
        <v>0.0</v>
      </c>
      <c r="F1506" s="26">
        <v>190.0</v>
      </c>
    </row>
    <row r="1507" ht="14.25" customHeight="1">
      <c r="A1507" s="25">
        <v>44157.0</v>
      </c>
      <c r="B1507" s="26" t="s">
        <v>377</v>
      </c>
      <c r="C1507" s="26">
        <v>15.0</v>
      </c>
      <c r="D1507" s="26">
        <v>1260.0</v>
      </c>
      <c r="E1507" s="26">
        <v>0.0</v>
      </c>
      <c r="F1507" s="26">
        <v>52.0</v>
      </c>
    </row>
    <row r="1508" ht="14.25" customHeight="1">
      <c r="A1508" s="25">
        <v>44157.0</v>
      </c>
      <c r="B1508" s="26" t="s">
        <v>378</v>
      </c>
      <c r="C1508" s="26">
        <v>300.0</v>
      </c>
      <c r="D1508" s="26">
        <v>18018.0</v>
      </c>
      <c r="E1508" s="26">
        <v>1.0</v>
      </c>
      <c r="F1508" s="26">
        <v>828.0</v>
      </c>
    </row>
    <row r="1509" ht="14.25" customHeight="1">
      <c r="A1509" s="25">
        <v>44157.0</v>
      </c>
      <c r="B1509" s="26" t="s">
        <v>379</v>
      </c>
      <c r="C1509" s="26">
        <v>6.0</v>
      </c>
      <c r="D1509" s="26">
        <v>235.0</v>
      </c>
    </row>
    <row r="1510" ht="14.25" customHeight="1">
      <c r="A1510" s="25">
        <v>44157.0</v>
      </c>
      <c r="B1510" s="26" t="s">
        <v>380</v>
      </c>
      <c r="C1510" s="26">
        <v>603.0</v>
      </c>
      <c r="D1510" s="26">
        <v>31725.0</v>
      </c>
      <c r="E1510" s="26">
        <v>6.0</v>
      </c>
      <c r="F1510" s="26">
        <v>1424.0</v>
      </c>
    </row>
    <row r="1511" ht="14.25" customHeight="1">
      <c r="A1511" s="25">
        <v>44157.0</v>
      </c>
      <c r="B1511" s="26" t="s">
        <v>381</v>
      </c>
      <c r="C1511" s="26">
        <v>9.0</v>
      </c>
      <c r="D1511" s="26">
        <v>588.0</v>
      </c>
      <c r="E1511" s="26">
        <v>0.0</v>
      </c>
      <c r="F1511" s="26">
        <v>75.0</v>
      </c>
    </row>
    <row r="1512" ht="14.25" customHeight="1">
      <c r="A1512" s="25">
        <v>44157.0</v>
      </c>
      <c r="B1512" s="26" t="s">
        <v>382</v>
      </c>
      <c r="C1512" s="26">
        <v>237.0</v>
      </c>
      <c r="D1512" s="26">
        <v>14404.0</v>
      </c>
      <c r="E1512" s="26">
        <v>3.0</v>
      </c>
      <c r="F1512" s="26">
        <v>883.0</v>
      </c>
    </row>
    <row r="1513" ht="14.25" customHeight="1">
      <c r="A1513" s="25">
        <v>44157.0</v>
      </c>
      <c r="B1513" s="26" t="s">
        <v>383</v>
      </c>
      <c r="C1513" s="26">
        <v>31.0</v>
      </c>
      <c r="D1513" s="26">
        <v>2105.0</v>
      </c>
      <c r="E1513" s="26">
        <v>1.0</v>
      </c>
      <c r="F1513" s="26">
        <v>161.0</v>
      </c>
    </row>
    <row r="1514" ht="14.25" customHeight="1">
      <c r="A1514" s="25">
        <v>44157.0</v>
      </c>
      <c r="B1514" s="26" t="s">
        <v>384</v>
      </c>
      <c r="C1514" s="26">
        <v>635.0</v>
      </c>
      <c r="D1514" s="26">
        <v>42019.0</v>
      </c>
      <c r="E1514" s="26">
        <v>6.0</v>
      </c>
      <c r="F1514" s="26">
        <v>2385.0</v>
      </c>
    </row>
    <row r="1515" ht="14.25" customHeight="1">
      <c r="A1515" s="25">
        <v>44157.0</v>
      </c>
      <c r="B1515" s="26" t="s">
        <v>385</v>
      </c>
      <c r="C1515" s="26">
        <v>6.0</v>
      </c>
      <c r="D1515" s="26">
        <v>273.0</v>
      </c>
    </row>
    <row r="1516" ht="14.25" customHeight="1">
      <c r="A1516" s="25">
        <v>44157.0</v>
      </c>
      <c r="B1516" s="26" t="s">
        <v>386</v>
      </c>
      <c r="C1516" s="26">
        <v>145.0</v>
      </c>
      <c r="D1516" s="26">
        <v>14911.0</v>
      </c>
      <c r="E1516" s="26">
        <v>3.0</v>
      </c>
      <c r="F1516" s="26">
        <v>1160.0</v>
      </c>
    </row>
    <row r="1517" ht="14.25" customHeight="1">
      <c r="A1517" s="25">
        <v>44157.0</v>
      </c>
      <c r="B1517" s="26" t="s">
        <v>387</v>
      </c>
      <c r="C1517" s="26">
        <v>129.0</v>
      </c>
      <c r="D1517" s="26">
        <v>13746.0</v>
      </c>
      <c r="E1517" s="26">
        <v>1.0</v>
      </c>
      <c r="F1517" s="26">
        <v>883.0</v>
      </c>
    </row>
    <row r="1518" ht="14.25" customHeight="1">
      <c r="A1518" s="25">
        <v>44157.0</v>
      </c>
      <c r="B1518" s="26" t="s">
        <v>388</v>
      </c>
      <c r="C1518" s="26">
        <v>286.0</v>
      </c>
      <c r="D1518" s="26">
        <v>34870.0</v>
      </c>
      <c r="E1518" s="26">
        <v>1.0</v>
      </c>
      <c r="F1518" s="26">
        <v>1225.0</v>
      </c>
    </row>
    <row r="1519" ht="14.25" customHeight="1">
      <c r="A1519" s="25">
        <v>44157.0</v>
      </c>
      <c r="B1519" s="26" t="s">
        <v>389</v>
      </c>
      <c r="C1519" s="26">
        <v>255.0</v>
      </c>
      <c r="D1519" s="26">
        <v>22670.0</v>
      </c>
      <c r="E1519" s="26">
        <v>2.0</v>
      </c>
      <c r="F1519" s="26">
        <v>1237.0</v>
      </c>
    </row>
    <row r="1520" ht="14.25" customHeight="1">
      <c r="A1520" s="25">
        <v>44157.0</v>
      </c>
      <c r="B1520" s="26" t="s">
        <v>374</v>
      </c>
      <c r="C1520" s="26">
        <v>30.0</v>
      </c>
      <c r="D1520" s="26">
        <v>566.0</v>
      </c>
      <c r="E1520" s="26">
        <v>0.0</v>
      </c>
      <c r="F1520" s="26">
        <v>7.0</v>
      </c>
    </row>
    <row r="1521" ht="14.25" customHeight="1">
      <c r="A1521" s="25">
        <v>44157.0</v>
      </c>
      <c r="B1521" s="26" t="s">
        <v>390</v>
      </c>
      <c r="E1521" s="26">
        <v>0.0</v>
      </c>
      <c r="F1521" s="26">
        <v>2.0</v>
      </c>
    </row>
    <row r="1522" ht="14.25" customHeight="1">
      <c r="A1522" s="25">
        <v>44158.0</v>
      </c>
      <c r="B1522" s="26" t="s">
        <v>376</v>
      </c>
      <c r="C1522" s="26">
        <v>31.0</v>
      </c>
      <c r="D1522" s="26">
        <v>2691.0</v>
      </c>
      <c r="E1522" s="26">
        <v>0.0</v>
      </c>
      <c r="F1522" s="26">
        <v>190.0</v>
      </c>
    </row>
    <row r="1523" ht="14.25" customHeight="1">
      <c r="A1523" s="25">
        <v>44158.0</v>
      </c>
      <c r="B1523" s="26" t="s">
        <v>377</v>
      </c>
      <c r="C1523" s="26">
        <v>17.0</v>
      </c>
      <c r="D1523" s="26">
        <v>1277.0</v>
      </c>
      <c r="E1523" s="26">
        <v>0.0</v>
      </c>
      <c r="F1523" s="26">
        <v>52.0</v>
      </c>
    </row>
    <row r="1524" ht="14.25" customHeight="1">
      <c r="A1524" s="25">
        <v>44158.0</v>
      </c>
      <c r="B1524" s="26" t="s">
        <v>378</v>
      </c>
      <c r="C1524" s="26">
        <v>209.0</v>
      </c>
      <c r="D1524" s="26">
        <v>18227.0</v>
      </c>
      <c r="E1524" s="26">
        <v>2.0</v>
      </c>
      <c r="F1524" s="26">
        <v>830.0</v>
      </c>
    </row>
    <row r="1525" ht="14.25" customHeight="1">
      <c r="A1525" s="25">
        <v>44158.0</v>
      </c>
      <c r="B1525" s="26" t="s">
        <v>379</v>
      </c>
      <c r="C1525" s="26">
        <v>10.0</v>
      </c>
      <c r="D1525" s="26">
        <v>245.0</v>
      </c>
    </row>
    <row r="1526" ht="14.25" customHeight="1">
      <c r="A1526" s="25">
        <v>44158.0</v>
      </c>
      <c r="B1526" s="26" t="s">
        <v>380</v>
      </c>
      <c r="C1526" s="26">
        <v>287.0</v>
      </c>
      <c r="D1526" s="26">
        <v>32012.0</v>
      </c>
      <c r="E1526" s="26">
        <v>0.0</v>
      </c>
      <c r="F1526" s="26">
        <v>1424.0</v>
      </c>
    </row>
    <row r="1527" ht="14.25" customHeight="1">
      <c r="A1527" s="25">
        <v>44158.0</v>
      </c>
      <c r="B1527" s="26" t="s">
        <v>381</v>
      </c>
      <c r="C1527" s="26">
        <v>4.0</v>
      </c>
      <c r="D1527" s="26">
        <v>592.0</v>
      </c>
      <c r="E1527" s="26">
        <v>0.0</v>
      </c>
      <c r="F1527" s="26">
        <v>75.0</v>
      </c>
    </row>
    <row r="1528" ht="14.25" customHeight="1">
      <c r="A1528" s="25">
        <v>44158.0</v>
      </c>
      <c r="B1528" s="26" t="s">
        <v>382</v>
      </c>
      <c r="C1528" s="26">
        <v>178.0</v>
      </c>
      <c r="D1528" s="26">
        <v>14582.0</v>
      </c>
      <c r="E1528" s="26">
        <v>1.0</v>
      </c>
      <c r="F1528" s="26">
        <v>884.0</v>
      </c>
    </row>
    <row r="1529" ht="14.25" customHeight="1">
      <c r="A1529" s="25">
        <v>44158.0</v>
      </c>
      <c r="B1529" s="26" t="s">
        <v>383</v>
      </c>
      <c r="C1529" s="26">
        <v>14.0</v>
      </c>
      <c r="D1529" s="26">
        <v>2119.0</v>
      </c>
      <c r="E1529" s="26">
        <v>0.0</v>
      </c>
      <c r="F1529" s="26">
        <v>161.0</v>
      </c>
    </row>
    <row r="1530" ht="14.25" customHeight="1">
      <c r="A1530" s="25">
        <v>44158.0</v>
      </c>
      <c r="B1530" s="26" t="s">
        <v>384</v>
      </c>
      <c r="C1530" s="26">
        <v>418.0</v>
      </c>
      <c r="D1530" s="26">
        <v>42437.0</v>
      </c>
      <c r="E1530" s="26">
        <v>6.0</v>
      </c>
      <c r="F1530" s="26">
        <v>2391.0</v>
      </c>
    </row>
    <row r="1531" ht="14.25" customHeight="1">
      <c r="A1531" s="25">
        <v>44158.0</v>
      </c>
      <c r="B1531" s="26" t="s">
        <v>385</v>
      </c>
      <c r="C1531" s="26">
        <v>1.0</v>
      </c>
      <c r="D1531" s="26">
        <v>274.0</v>
      </c>
    </row>
    <row r="1532" ht="14.25" customHeight="1">
      <c r="A1532" s="25">
        <v>44158.0</v>
      </c>
      <c r="B1532" s="26" t="s">
        <v>386</v>
      </c>
      <c r="C1532" s="26">
        <v>95.0</v>
      </c>
      <c r="D1532" s="26">
        <v>15006.0</v>
      </c>
      <c r="E1532" s="26">
        <v>4.0</v>
      </c>
      <c r="F1532" s="26">
        <v>1164.0</v>
      </c>
    </row>
    <row r="1533" ht="14.25" customHeight="1">
      <c r="A1533" s="25">
        <v>44158.0</v>
      </c>
      <c r="B1533" s="26" t="s">
        <v>387</v>
      </c>
      <c r="C1533" s="26">
        <v>86.0</v>
      </c>
      <c r="D1533" s="26">
        <v>13832.0</v>
      </c>
      <c r="E1533" s="26">
        <v>2.0</v>
      </c>
      <c r="F1533" s="26">
        <v>885.0</v>
      </c>
    </row>
    <row r="1534" ht="14.25" customHeight="1">
      <c r="A1534" s="25">
        <v>44158.0</v>
      </c>
      <c r="B1534" s="26" t="s">
        <v>388</v>
      </c>
      <c r="C1534" s="26">
        <v>254.0</v>
      </c>
      <c r="D1534" s="26">
        <v>35124.0</v>
      </c>
      <c r="E1534" s="26">
        <v>2.0</v>
      </c>
      <c r="F1534" s="26">
        <v>1227.0</v>
      </c>
    </row>
    <row r="1535" ht="14.25" customHeight="1">
      <c r="A1535" s="25">
        <v>44158.0</v>
      </c>
      <c r="B1535" s="26" t="s">
        <v>389</v>
      </c>
      <c r="C1535" s="26">
        <v>195.0</v>
      </c>
      <c r="D1535" s="26">
        <v>22865.0</v>
      </c>
      <c r="E1535" s="26">
        <v>2.0</v>
      </c>
      <c r="F1535" s="26">
        <v>1239.0</v>
      </c>
    </row>
    <row r="1536" ht="14.25" customHeight="1">
      <c r="A1536" s="25">
        <v>44158.0</v>
      </c>
      <c r="B1536" s="26" t="s">
        <v>374</v>
      </c>
      <c r="C1536" s="26">
        <v>-14.0</v>
      </c>
      <c r="D1536" s="26">
        <v>552.0</v>
      </c>
      <c r="E1536" s="26">
        <v>0.0</v>
      </c>
      <c r="F1536" s="26">
        <v>7.0</v>
      </c>
    </row>
    <row r="1537" ht="14.25" customHeight="1">
      <c r="A1537" s="25">
        <v>44158.0</v>
      </c>
      <c r="B1537" s="26" t="s">
        <v>390</v>
      </c>
      <c r="E1537" s="26">
        <v>0.0</v>
      </c>
      <c r="F1537" s="26">
        <v>2.0</v>
      </c>
    </row>
    <row r="1538" ht="14.25" customHeight="1">
      <c r="A1538" s="25">
        <v>44159.0</v>
      </c>
      <c r="B1538" s="26" t="s">
        <v>376</v>
      </c>
      <c r="C1538" s="26">
        <v>70.0</v>
      </c>
      <c r="D1538" s="26">
        <v>2761.0</v>
      </c>
      <c r="E1538" s="26">
        <v>0.0</v>
      </c>
      <c r="F1538" s="26">
        <v>190.0</v>
      </c>
    </row>
    <row r="1539" ht="14.25" customHeight="1">
      <c r="A1539" s="25">
        <v>44159.0</v>
      </c>
      <c r="B1539" s="26" t="s">
        <v>377</v>
      </c>
      <c r="C1539" s="26">
        <v>82.0</v>
      </c>
      <c r="D1539" s="26">
        <v>1359.0</v>
      </c>
      <c r="E1539" s="26">
        <v>0.0</v>
      </c>
      <c r="F1539" s="26">
        <v>52.0</v>
      </c>
    </row>
    <row r="1540" ht="14.25" customHeight="1">
      <c r="A1540" s="25">
        <v>44159.0</v>
      </c>
      <c r="B1540" s="26" t="s">
        <v>378</v>
      </c>
      <c r="C1540" s="26">
        <v>184.0</v>
      </c>
      <c r="D1540" s="26">
        <v>18411.0</v>
      </c>
      <c r="E1540" s="26">
        <v>4.0</v>
      </c>
      <c r="F1540" s="26">
        <v>834.0</v>
      </c>
    </row>
    <row r="1541" ht="14.25" customHeight="1">
      <c r="A1541" s="25">
        <v>44159.0</v>
      </c>
      <c r="B1541" s="26" t="s">
        <v>379</v>
      </c>
      <c r="C1541" s="26">
        <v>4.0</v>
      </c>
      <c r="D1541" s="26">
        <v>249.0</v>
      </c>
    </row>
    <row r="1542" ht="14.25" customHeight="1">
      <c r="A1542" s="25">
        <v>44159.0</v>
      </c>
      <c r="B1542" s="26" t="s">
        <v>380</v>
      </c>
      <c r="C1542" s="26">
        <v>296.0</v>
      </c>
      <c r="D1542" s="26">
        <v>32308.0</v>
      </c>
      <c r="E1542" s="26">
        <v>5.0</v>
      </c>
      <c r="F1542" s="26">
        <v>1429.0</v>
      </c>
    </row>
    <row r="1543" ht="14.25" customHeight="1">
      <c r="A1543" s="25">
        <v>44159.0</v>
      </c>
      <c r="B1543" s="26" t="s">
        <v>381</v>
      </c>
      <c r="C1543" s="26">
        <v>7.0</v>
      </c>
      <c r="D1543" s="26">
        <v>599.0</v>
      </c>
      <c r="E1543" s="26">
        <v>0.0</v>
      </c>
      <c r="F1543" s="26">
        <v>75.0</v>
      </c>
    </row>
    <row r="1544" ht="14.25" customHeight="1">
      <c r="A1544" s="25">
        <v>44159.0</v>
      </c>
      <c r="B1544" s="26" t="s">
        <v>382</v>
      </c>
      <c r="C1544" s="26">
        <v>289.0</v>
      </c>
      <c r="D1544" s="26">
        <v>14871.0</v>
      </c>
      <c r="E1544" s="26">
        <v>1.0</v>
      </c>
      <c r="F1544" s="26">
        <v>885.0</v>
      </c>
    </row>
    <row r="1545" ht="14.25" customHeight="1">
      <c r="A1545" s="25">
        <v>44159.0</v>
      </c>
      <c r="B1545" s="26" t="s">
        <v>383</v>
      </c>
      <c r="C1545" s="26">
        <v>31.0</v>
      </c>
      <c r="D1545" s="26">
        <v>2150.0</v>
      </c>
      <c r="E1545" s="26">
        <v>0.0</v>
      </c>
      <c r="F1545" s="26">
        <v>161.0</v>
      </c>
    </row>
    <row r="1546" ht="14.25" customHeight="1">
      <c r="A1546" s="25">
        <v>44159.0</v>
      </c>
      <c r="B1546" s="26" t="s">
        <v>384</v>
      </c>
      <c r="C1546" s="26">
        <v>426.0</v>
      </c>
      <c r="D1546" s="26">
        <v>42863.0</v>
      </c>
      <c r="E1546" s="26">
        <v>3.0</v>
      </c>
      <c r="F1546" s="26">
        <v>2394.0</v>
      </c>
    </row>
    <row r="1547" ht="14.25" customHeight="1">
      <c r="A1547" s="25">
        <v>44159.0</v>
      </c>
      <c r="B1547" s="26" t="s">
        <v>385</v>
      </c>
      <c r="C1547" s="26">
        <v>1.0</v>
      </c>
      <c r="D1547" s="26">
        <v>275.0</v>
      </c>
    </row>
    <row r="1548" ht="14.25" customHeight="1">
      <c r="A1548" s="25">
        <v>44159.0</v>
      </c>
      <c r="B1548" s="26" t="s">
        <v>386</v>
      </c>
      <c r="C1548" s="26">
        <v>188.0</v>
      </c>
      <c r="D1548" s="26">
        <v>15194.0</v>
      </c>
      <c r="E1548" s="26">
        <v>1.0</v>
      </c>
      <c r="F1548" s="26">
        <v>1165.0</v>
      </c>
    </row>
    <row r="1549" ht="14.25" customHeight="1">
      <c r="A1549" s="25">
        <v>44159.0</v>
      </c>
      <c r="B1549" s="26" t="s">
        <v>387</v>
      </c>
      <c r="C1549" s="26">
        <v>116.0</v>
      </c>
      <c r="D1549" s="26">
        <v>13948.0</v>
      </c>
      <c r="E1549" s="26">
        <v>0.0</v>
      </c>
      <c r="F1549" s="26">
        <v>885.0</v>
      </c>
    </row>
    <row r="1550" ht="14.25" customHeight="1">
      <c r="A1550" s="25">
        <v>44159.0</v>
      </c>
      <c r="B1550" s="26" t="s">
        <v>388</v>
      </c>
      <c r="C1550" s="26">
        <v>238.0</v>
      </c>
      <c r="D1550" s="26">
        <v>35362.0</v>
      </c>
      <c r="E1550" s="26">
        <v>1.0</v>
      </c>
      <c r="F1550" s="26">
        <v>1228.0</v>
      </c>
    </row>
    <row r="1551" ht="14.25" customHeight="1">
      <c r="A1551" s="25">
        <v>44159.0</v>
      </c>
      <c r="B1551" s="26" t="s">
        <v>389</v>
      </c>
      <c r="C1551" s="26">
        <v>279.0</v>
      </c>
      <c r="D1551" s="26">
        <v>23144.0</v>
      </c>
      <c r="E1551" s="26">
        <v>5.0</v>
      </c>
      <c r="F1551" s="26">
        <v>1244.0</v>
      </c>
    </row>
    <row r="1552" ht="14.25" customHeight="1">
      <c r="A1552" s="25">
        <v>44159.0</v>
      </c>
      <c r="B1552" s="26" t="s">
        <v>374</v>
      </c>
      <c r="C1552" s="26">
        <v>14.0</v>
      </c>
      <c r="D1552" s="26">
        <v>566.0</v>
      </c>
      <c r="E1552" s="26">
        <v>0.0</v>
      </c>
      <c r="F1552" s="26">
        <v>7.0</v>
      </c>
    </row>
    <row r="1553" ht="14.25" customHeight="1">
      <c r="A1553" s="25">
        <v>44159.0</v>
      </c>
      <c r="B1553" s="26" t="s">
        <v>390</v>
      </c>
      <c r="E1553" s="26">
        <v>0.0</v>
      </c>
      <c r="F1553" s="26">
        <v>2.0</v>
      </c>
    </row>
    <row r="1554" ht="14.25" customHeight="1">
      <c r="A1554" s="25">
        <v>44160.0</v>
      </c>
      <c r="B1554" s="26" t="s">
        <v>376</v>
      </c>
      <c r="C1554" s="26">
        <v>68.0</v>
      </c>
      <c r="D1554" s="26">
        <v>2829.0</v>
      </c>
      <c r="E1554" s="26">
        <v>1.0</v>
      </c>
      <c r="F1554" s="26">
        <v>191.0</v>
      </c>
    </row>
    <row r="1555" ht="14.25" customHeight="1">
      <c r="A1555" s="25">
        <v>44160.0</v>
      </c>
      <c r="B1555" s="26" t="s">
        <v>377</v>
      </c>
      <c r="C1555" s="26">
        <v>64.0</v>
      </c>
      <c r="D1555" s="26">
        <v>1423.0</v>
      </c>
      <c r="E1555" s="26">
        <v>1.0</v>
      </c>
      <c r="F1555" s="26">
        <v>53.0</v>
      </c>
    </row>
    <row r="1556" ht="14.25" customHeight="1">
      <c r="A1556" s="25">
        <v>44160.0</v>
      </c>
      <c r="B1556" s="26" t="s">
        <v>378</v>
      </c>
      <c r="C1556" s="26">
        <v>341.0</v>
      </c>
      <c r="D1556" s="26">
        <v>18752.0</v>
      </c>
      <c r="E1556" s="26">
        <v>7.0</v>
      </c>
      <c r="F1556" s="26">
        <v>841.0</v>
      </c>
    </row>
    <row r="1557" ht="14.25" customHeight="1">
      <c r="A1557" s="25">
        <v>44160.0</v>
      </c>
      <c r="B1557" s="26" t="s">
        <v>379</v>
      </c>
      <c r="C1557" s="26">
        <v>4.0</v>
      </c>
      <c r="D1557" s="26">
        <v>253.0</v>
      </c>
    </row>
    <row r="1558" ht="14.25" customHeight="1">
      <c r="A1558" s="25">
        <v>44160.0</v>
      </c>
      <c r="B1558" s="26" t="s">
        <v>380</v>
      </c>
      <c r="C1558" s="26">
        <v>589.0</v>
      </c>
      <c r="D1558" s="26">
        <v>32897.0</v>
      </c>
      <c r="E1558" s="26">
        <v>7.0</v>
      </c>
      <c r="F1558" s="26">
        <v>1436.0</v>
      </c>
    </row>
    <row r="1559" ht="14.25" customHeight="1">
      <c r="A1559" s="25">
        <v>44160.0</v>
      </c>
      <c r="B1559" s="26" t="s">
        <v>381</v>
      </c>
      <c r="C1559" s="26">
        <v>6.0</v>
      </c>
      <c r="D1559" s="26">
        <v>605.0</v>
      </c>
      <c r="E1559" s="26">
        <v>1.0</v>
      </c>
      <c r="F1559" s="26">
        <v>76.0</v>
      </c>
    </row>
    <row r="1560" ht="14.25" customHeight="1">
      <c r="A1560" s="25">
        <v>44160.0</v>
      </c>
      <c r="B1560" s="26" t="s">
        <v>382</v>
      </c>
      <c r="C1560" s="26">
        <v>298.0</v>
      </c>
      <c r="D1560" s="26">
        <v>15169.0</v>
      </c>
      <c r="E1560" s="26">
        <v>7.0</v>
      </c>
      <c r="F1560" s="26">
        <v>892.0</v>
      </c>
    </row>
    <row r="1561" ht="14.25" customHeight="1">
      <c r="A1561" s="25">
        <v>44160.0</v>
      </c>
      <c r="B1561" s="26" t="s">
        <v>383</v>
      </c>
      <c r="C1561" s="26">
        <v>35.0</v>
      </c>
      <c r="D1561" s="26">
        <v>2185.0</v>
      </c>
      <c r="E1561" s="26">
        <v>0.0</v>
      </c>
      <c r="F1561" s="26">
        <v>161.0</v>
      </c>
    </row>
    <row r="1562" ht="14.25" customHeight="1">
      <c r="A1562" s="25">
        <v>44160.0</v>
      </c>
      <c r="B1562" s="26" t="s">
        <v>384</v>
      </c>
      <c r="C1562" s="26">
        <v>675.0</v>
      </c>
      <c r="D1562" s="26">
        <v>43538.0</v>
      </c>
      <c r="E1562" s="26">
        <v>7.0</v>
      </c>
      <c r="F1562" s="26">
        <v>2401.0</v>
      </c>
    </row>
    <row r="1563" ht="14.25" customHeight="1">
      <c r="A1563" s="25">
        <v>44160.0</v>
      </c>
      <c r="B1563" s="26" t="s">
        <v>385</v>
      </c>
      <c r="C1563" s="26">
        <v>0.0</v>
      </c>
      <c r="D1563" s="26">
        <v>275.0</v>
      </c>
    </row>
    <row r="1564" ht="14.25" customHeight="1">
      <c r="A1564" s="25">
        <v>44160.0</v>
      </c>
      <c r="B1564" s="26" t="s">
        <v>386</v>
      </c>
      <c r="C1564" s="26">
        <v>197.0</v>
      </c>
      <c r="D1564" s="26">
        <v>15391.0</v>
      </c>
      <c r="E1564" s="26">
        <v>5.0</v>
      </c>
      <c r="F1564" s="26">
        <v>1170.0</v>
      </c>
    </row>
    <row r="1565" ht="14.25" customHeight="1">
      <c r="A1565" s="25">
        <v>44160.0</v>
      </c>
      <c r="B1565" s="26" t="s">
        <v>387</v>
      </c>
      <c r="C1565" s="26">
        <v>135.0</v>
      </c>
      <c r="D1565" s="26">
        <v>14083.0</v>
      </c>
      <c r="E1565" s="26">
        <v>3.0</v>
      </c>
      <c r="F1565" s="26">
        <v>888.0</v>
      </c>
    </row>
    <row r="1566" ht="14.25" customHeight="1">
      <c r="A1566" s="25">
        <v>44160.0</v>
      </c>
      <c r="B1566" s="26" t="s">
        <v>388</v>
      </c>
      <c r="C1566" s="26">
        <v>325.0</v>
      </c>
      <c r="D1566" s="26">
        <v>35687.0</v>
      </c>
      <c r="E1566" s="26">
        <v>3.0</v>
      </c>
      <c r="F1566" s="26">
        <v>1231.0</v>
      </c>
    </row>
    <row r="1567" ht="14.25" customHeight="1">
      <c r="A1567" s="25">
        <v>44160.0</v>
      </c>
      <c r="B1567" s="26" t="s">
        <v>389</v>
      </c>
      <c r="C1567" s="26">
        <v>464.0</v>
      </c>
      <c r="D1567" s="26">
        <v>23608.0</v>
      </c>
      <c r="E1567" s="26">
        <v>12.0</v>
      </c>
      <c r="F1567" s="26">
        <v>1256.0</v>
      </c>
    </row>
    <row r="1568" ht="14.25" customHeight="1">
      <c r="A1568" s="25">
        <v>44160.0</v>
      </c>
      <c r="B1568" s="26" t="s">
        <v>374</v>
      </c>
      <c r="C1568" s="26">
        <v>23.0</v>
      </c>
      <c r="D1568" s="26">
        <v>589.0</v>
      </c>
      <c r="E1568" s="26">
        <v>-1.0</v>
      </c>
      <c r="F1568" s="26">
        <v>6.0</v>
      </c>
    </row>
    <row r="1569" ht="14.25" customHeight="1">
      <c r="A1569" s="25">
        <v>44160.0</v>
      </c>
      <c r="B1569" s="26" t="s">
        <v>390</v>
      </c>
      <c r="E1569" s="26">
        <v>0.0</v>
      </c>
      <c r="F1569" s="26">
        <v>2.0</v>
      </c>
    </row>
    <row r="1570" ht="14.25" customHeight="1">
      <c r="A1570" s="25">
        <v>44162.0</v>
      </c>
      <c r="B1570" s="26" t="s">
        <v>376</v>
      </c>
      <c r="C1570" s="26">
        <v>71.0</v>
      </c>
      <c r="D1570" s="26">
        <v>2900.0</v>
      </c>
      <c r="E1570" s="26">
        <v>0.0</v>
      </c>
      <c r="F1570" s="26">
        <v>191.0</v>
      </c>
    </row>
    <row r="1571" ht="14.25" customHeight="1">
      <c r="A1571" s="25">
        <v>44162.0</v>
      </c>
      <c r="B1571" s="26" t="s">
        <v>377</v>
      </c>
      <c r="C1571" s="26">
        <v>43.0</v>
      </c>
      <c r="D1571" s="26">
        <v>1466.0</v>
      </c>
      <c r="E1571" s="26">
        <v>1.0</v>
      </c>
      <c r="F1571" s="26">
        <v>54.0</v>
      </c>
    </row>
    <row r="1572" ht="14.25" customHeight="1">
      <c r="A1572" s="25">
        <v>44162.0</v>
      </c>
      <c r="B1572" s="26" t="s">
        <v>378</v>
      </c>
      <c r="C1572" s="26">
        <v>501.0</v>
      </c>
      <c r="D1572" s="26">
        <v>19253.0</v>
      </c>
      <c r="E1572" s="26">
        <v>2.0</v>
      </c>
      <c r="F1572" s="26">
        <v>843.0</v>
      </c>
    </row>
    <row r="1573" ht="14.25" customHeight="1">
      <c r="A1573" s="25">
        <v>44162.0</v>
      </c>
      <c r="B1573" s="26" t="s">
        <v>379</v>
      </c>
      <c r="C1573" s="26">
        <v>14.0</v>
      </c>
      <c r="D1573" s="26">
        <v>267.0</v>
      </c>
    </row>
    <row r="1574" ht="14.25" customHeight="1">
      <c r="A1574" s="25">
        <v>44162.0</v>
      </c>
      <c r="B1574" s="26" t="s">
        <v>380</v>
      </c>
      <c r="C1574" s="26">
        <v>766.0</v>
      </c>
      <c r="D1574" s="26">
        <v>33663.0</v>
      </c>
      <c r="E1574" s="26">
        <v>4.0</v>
      </c>
      <c r="F1574" s="26">
        <v>1440.0</v>
      </c>
    </row>
    <row r="1575" ht="14.25" customHeight="1">
      <c r="A1575" s="25">
        <v>44162.0</v>
      </c>
      <c r="B1575" s="26" t="s">
        <v>381</v>
      </c>
      <c r="C1575" s="26">
        <v>14.0</v>
      </c>
      <c r="D1575" s="26">
        <v>619.0</v>
      </c>
      <c r="E1575" s="26">
        <v>0.0</v>
      </c>
      <c r="F1575" s="26">
        <v>76.0</v>
      </c>
    </row>
    <row r="1576" ht="14.25" customHeight="1">
      <c r="A1576" s="25">
        <v>44162.0</v>
      </c>
      <c r="B1576" s="26" t="s">
        <v>382</v>
      </c>
      <c r="C1576" s="26">
        <v>321.0</v>
      </c>
      <c r="D1576" s="26">
        <v>15490.0</v>
      </c>
      <c r="E1576" s="26">
        <v>5.0</v>
      </c>
      <c r="F1576" s="26">
        <v>897.0</v>
      </c>
    </row>
    <row r="1577" ht="14.25" customHeight="1">
      <c r="A1577" s="25">
        <v>44162.0</v>
      </c>
      <c r="B1577" s="26" t="s">
        <v>383</v>
      </c>
      <c r="C1577" s="26">
        <v>46.0</v>
      </c>
      <c r="D1577" s="26">
        <v>2231.0</v>
      </c>
      <c r="E1577" s="26">
        <v>0.0</v>
      </c>
      <c r="F1577" s="26">
        <v>161.0</v>
      </c>
    </row>
    <row r="1578" ht="14.25" customHeight="1">
      <c r="A1578" s="25">
        <v>44162.0</v>
      </c>
      <c r="B1578" s="26" t="s">
        <v>384</v>
      </c>
      <c r="C1578" s="26">
        <v>1039.0</v>
      </c>
      <c r="D1578" s="26">
        <v>44577.0</v>
      </c>
      <c r="E1578" s="26">
        <v>5.0</v>
      </c>
      <c r="F1578" s="26">
        <v>2406.0</v>
      </c>
    </row>
    <row r="1579" ht="14.25" customHeight="1">
      <c r="A1579" s="25">
        <v>44162.0</v>
      </c>
      <c r="B1579" s="26" t="s">
        <v>385</v>
      </c>
      <c r="C1579" s="26">
        <v>8.0</v>
      </c>
      <c r="D1579" s="26">
        <v>283.0</v>
      </c>
    </row>
    <row r="1580" ht="14.25" customHeight="1">
      <c r="A1580" s="25">
        <v>44162.0</v>
      </c>
      <c r="B1580" s="26" t="s">
        <v>386</v>
      </c>
      <c r="C1580" s="26">
        <v>302.0</v>
      </c>
      <c r="D1580" s="26">
        <v>15693.0</v>
      </c>
      <c r="E1580" s="26">
        <v>2.0</v>
      </c>
      <c r="F1580" s="26">
        <v>1172.0</v>
      </c>
    </row>
    <row r="1581" ht="14.25" customHeight="1">
      <c r="A1581" s="25">
        <v>44162.0</v>
      </c>
      <c r="B1581" s="26" t="s">
        <v>387</v>
      </c>
      <c r="C1581" s="26">
        <v>286.0</v>
      </c>
      <c r="D1581" s="26">
        <v>14369.0</v>
      </c>
      <c r="E1581" s="26">
        <v>4.0</v>
      </c>
      <c r="F1581" s="26">
        <v>892.0</v>
      </c>
    </row>
    <row r="1582" ht="14.25" customHeight="1">
      <c r="A1582" s="25">
        <v>44162.0</v>
      </c>
      <c r="B1582" s="26" t="s">
        <v>388</v>
      </c>
      <c r="C1582" s="26">
        <v>589.0</v>
      </c>
      <c r="D1582" s="26">
        <v>36276.0</v>
      </c>
      <c r="E1582" s="26">
        <v>3.0</v>
      </c>
      <c r="F1582" s="26">
        <v>1234.0</v>
      </c>
    </row>
    <row r="1583" ht="14.25" customHeight="1">
      <c r="A1583" s="25">
        <v>44162.0</v>
      </c>
      <c r="B1583" s="26" t="s">
        <v>389</v>
      </c>
      <c r="C1583" s="26">
        <v>447.0</v>
      </c>
      <c r="D1583" s="26">
        <v>24055.0</v>
      </c>
      <c r="E1583" s="26">
        <v>5.0</v>
      </c>
      <c r="F1583" s="26">
        <v>1261.0</v>
      </c>
    </row>
    <row r="1584" ht="14.25" customHeight="1">
      <c r="A1584" s="25">
        <v>44162.0</v>
      </c>
      <c r="B1584" s="26" t="s">
        <v>374</v>
      </c>
      <c r="C1584" s="26">
        <v>17.0</v>
      </c>
      <c r="D1584" s="26">
        <v>606.0</v>
      </c>
      <c r="E1584" s="26">
        <v>0.0</v>
      </c>
      <c r="F1584" s="26">
        <v>6.0</v>
      </c>
    </row>
    <row r="1585" ht="14.25" customHeight="1">
      <c r="A1585" s="25">
        <v>44162.0</v>
      </c>
      <c r="B1585" s="26" t="s">
        <v>390</v>
      </c>
      <c r="E1585" s="26">
        <v>0.0</v>
      </c>
      <c r="F1585" s="26">
        <v>2.0</v>
      </c>
    </row>
    <row r="1586" ht="14.25" customHeight="1">
      <c r="A1586" s="25">
        <v>44163.0</v>
      </c>
      <c r="B1586" s="26" t="s">
        <v>376</v>
      </c>
      <c r="C1586" s="26">
        <v>77.0</v>
      </c>
      <c r="D1586" s="26">
        <v>2977.0</v>
      </c>
      <c r="E1586" s="26">
        <v>1.0</v>
      </c>
      <c r="F1586" s="26">
        <v>192.0</v>
      </c>
    </row>
    <row r="1587" ht="14.25" customHeight="1">
      <c r="A1587" s="25">
        <v>44163.0</v>
      </c>
      <c r="B1587" s="26" t="s">
        <v>377</v>
      </c>
      <c r="C1587" s="26">
        <v>65.0</v>
      </c>
      <c r="D1587" s="26">
        <v>1531.0</v>
      </c>
      <c r="E1587" s="26">
        <v>1.0</v>
      </c>
      <c r="F1587" s="26">
        <v>55.0</v>
      </c>
    </row>
    <row r="1588" ht="14.25" customHeight="1">
      <c r="A1588" s="25">
        <v>44163.0</v>
      </c>
      <c r="B1588" s="26" t="s">
        <v>378</v>
      </c>
      <c r="C1588" s="26">
        <v>298.0</v>
      </c>
      <c r="D1588" s="26">
        <v>19551.0</v>
      </c>
      <c r="E1588" s="26">
        <v>3.0</v>
      </c>
      <c r="F1588" s="26">
        <v>846.0</v>
      </c>
    </row>
    <row r="1589" ht="14.25" customHeight="1">
      <c r="A1589" s="25">
        <v>44163.0</v>
      </c>
      <c r="B1589" s="26" t="s">
        <v>379</v>
      </c>
      <c r="C1589" s="26">
        <v>1.0</v>
      </c>
      <c r="D1589" s="26">
        <v>268.0</v>
      </c>
    </row>
    <row r="1590" ht="14.25" customHeight="1">
      <c r="A1590" s="25">
        <v>44163.0</v>
      </c>
      <c r="B1590" s="26" t="s">
        <v>380</v>
      </c>
      <c r="C1590" s="26">
        <v>461.0</v>
      </c>
      <c r="D1590" s="26">
        <v>34124.0</v>
      </c>
      <c r="E1590" s="26">
        <v>7.0</v>
      </c>
      <c r="F1590" s="26">
        <v>1447.0</v>
      </c>
    </row>
    <row r="1591" ht="14.25" customHeight="1">
      <c r="A1591" s="25">
        <v>44163.0</v>
      </c>
      <c r="B1591" s="26" t="s">
        <v>381</v>
      </c>
      <c r="C1591" s="26">
        <v>11.0</v>
      </c>
      <c r="D1591" s="26">
        <v>630.0</v>
      </c>
      <c r="E1591" s="26">
        <v>0.0</v>
      </c>
      <c r="F1591" s="26">
        <v>76.0</v>
      </c>
    </row>
    <row r="1592" ht="14.25" customHeight="1">
      <c r="A1592" s="25">
        <v>44163.0</v>
      </c>
      <c r="B1592" s="26" t="s">
        <v>382</v>
      </c>
      <c r="C1592" s="26">
        <v>285.0</v>
      </c>
      <c r="D1592" s="26">
        <v>15775.0</v>
      </c>
      <c r="E1592" s="26">
        <v>10.0</v>
      </c>
      <c r="F1592" s="26">
        <v>907.0</v>
      </c>
    </row>
    <row r="1593" ht="14.25" customHeight="1">
      <c r="A1593" s="25">
        <v>44163.0</v>
      </c>
      <c r="B1593" s="26" t="s">
        <v>383</v>
      </c>
      <c r="C1593" s="26">
        <v>38.0</v>
      </c>
      <c r="D1593" s="26">
        <v>2269.0</v>
      </c>
      <c r="E1593" s="26">
        <v>0.0</v>
      </c>
      <c r="F1593" s="26">
        <v>161.0</v>
      </c>
    </row>
    <row r="1594" ht="14.25" customHeight="1">
      <c r="A1594" s="25">
        <v>44163.0</v>
      </c>
      <c r="B1594" s="26" t="s">
        <v>384</v>
      </c>
      <c r="C1594" s="26">
        <v>786.0</v>
      </c>
      <c r="D1594" s="26">
        <v>45363.0</v>
      </c>
      <c r="E1594" s="26">
        <v>3.0</v>
      </c>
      <c r="F1594" s="26">
        <v>2409.0</v>
      </c>
    </row>
    <row r="1595" ht="14.25" customHeight="1">
      <c r="A1595" s="25">
        <v>44163.0</v>
      </c>
      <c r="B1595" s="26" t="s">
        <v>385</v>
      </c>
      <c r="C1595" s="26">
        <v>10.0</v>
      </c>
      <c r="D1595" s="26">
        <v>293.0</v>
      </c>
    </row>
    <row r="1596" ht="14.25" customHeight="1">
      <c r="A1596" s="25">
        <v>44163.0</v>
      </c>
      <c r="B1596" s="26" t="s">
        <v>386</v>
      </c>
      <c r="C1596" s="26">
        <v>140.0</v>
      </c>
      <c r="D1596" s="26">
        <v>15833.0</v>
      </c>
      <c r="E1596" s="26">
        <v>4.0</v>
      </c>
      <c r="F1596" s="26">
        <v>1176.0</v>
      </c>
    </row>
    <row r="1597" ht="14.25" customHeight="1">
      <c r="A1597" s="25">
        <v>44163.0</v>
      </c>
      <c r="B1597" s="26" t="s">
        <v>387</v>
      </c>
      <c r="C1597" s="26">
        <v>126.0</v>
      </c>
      <c r="D1597" s="26">
        <v>14495.0</v>
      </c>
      <c r="E1597" s="26">
        <v>0.0</v>
      </c>
      <c r="F1597" s="26">
        <v>892.0</v>
      </c>
    </row>
    <row r="1598" ht="14.25" customHeight="1">
      <c r="A1598" s="25">
        <v>44163.0</v>
      </c>
      <c r="B1598" s="26" t="s">
        <v>388</v>
      </c>
      <c r="C1598" s="26">
        <v>240.0</v>
      </c>
      <c r="D1598" s="26">
        <v>36516.0</v>
      </c>
      <c r="E1598" s="26">
        <v>5.0</v>
      </c>
      <c r="F1598" s="26">
        <v>1239.0</v>
      </c>
    </row>
    <row r="1599" ht="14.25" customHeight="1">
      <c r="A1599" s="25">
        <v>44163.0</v>
      </c>
      <c r="B1599" s="26" t="s">
        <v>389</v>
      </c>
      <c r="C1599" s="26">
        <v>349.0</v>
      </c>
      <c r="D1599" s="26">
        <v>24404.0</v>
      </c>
      <c r="E1599" s="26">
        <v>7.0</v>
      </c>
      <c r="F1599" s="26">
        <v>1268.0</v>
      </c>
    </row>
    <row r="1600" ht="14.25" customHeight="1">
      <c r="A1600" s="25">
        <v>44163.0</v>
      </c>
      <c r="B1600" s="26" t="s">
        <v>374</v>
      </c>
      <c r="C1600" s="26">
        <v>27.0</v>
      </c>
      <c r="D1600" s="26">
        <v>633.0</v>
      </c>
      <c r="E1600" s="26">
        <v>0.0</v>
      </c>
      <c r="F1600" s="26">
        <v>6.0</v>
      </c>
    </row>
    <row r="1601" ht="14.25" customHeight="1">
      <c r="A1601" s="25">
        <v>44163.0</v>
      </c>
      <c r="B1601" s="26" t="s">
        <v>390</v>
      </c>
      <c r="E1601" s="26">
        <v>0.0</v>
      </c>
      <c r="F1601" s="26">
        <v>2.0</v>
      </c>
    </row>
    <row r="1602" ht="14.25" customHeight="1">
      <c r="A1602" s="25">
        <v>44164.0</v>
      </c>
      <c r="B1602" s="26" t="s">
        <v>376</v>
      </c>
      <c r="C1602" s="26">
        <v>43.0</v>
      </c>
      <c r="D1602" s="26">
        <v>3020.0</v>
      </c>
      <c r="E1602" s="26">
        <v>0.0</v>
      </c>
      <c r="F1602" s="26">
        <v>192.0</v>
      </c>
    </row>
    <row r="1603" ht="14.25" customHeight="1">
      <c r="A1603" s="25">
        <v>44164.0</v>
      </c>
      <c r="B1603" s="26" t="s">
        <v>377</v>
      </c>
      <c r="C1603" s="26">
        <v>69.0</v>
      </c>
      <c r="D1603" s="26">
        <v>1600.0</v>
      </c>
      <c r="E1603" s="26">
        <v>6.0</v>
      </c>
      <c r="F1603" s="26">
        <v>61.0</v>
      </c>
    </row>
    <row r="1604" ht="14.25" customHeight="1">
      <c r="A1604" s="25">
        <v>44164.0</v>
      </c>
      <c r="B1604" s="26" t="s">
        <v>378</v>
      </c>
      <c r="C1604" s="26">
        <v>170.0</v>
      </c>
      <c r="D1604" s="26">
        <v>19721.0</v>
      </c>
      <c r="E1604" s="26">
        <v>7.0</v>
      </c>
      <c r="F1604" s="26">
        <v>853.0</v>
      </c>
    </row>
    <row r="1605" ht="14.25" customHeight="1">
      <c r="A1605" s="25">
        <v>44164.0</v>
      </c>
      <c r="B1605" s="26" t="s">
        <v>379</v>
      </c>
      <c r="C1605" s="26">
        <v>2.0</v>
      </c>
      <c r="D1605" s="26">
        <v>270.0</v>
      </c>
    </row>
    <row r="1606" ht="14.25" customHeight="1">
      <c r="A1606" s="25">
        <v>44164.0</v>
      </c>
      <c r="B1606" s="26" t="s">
        <v>380</v>
      </c>
      <c r="C1606" s="26">
        <v>483.0</v>
      </c>
      <c r="D1606" s="26">
        <v>34607.0</v>
      </c>
      <c r="E1606" s="26">
        <v>5.0</v>
      </c>
      <c r="F1606" s="26">
        <v>1452.0</v>
      </c>
    </row>
    <row r="1607" ht="14.25" customHeight="1">
      <c r="A1607" s="25">
        <v>44164.0</v>
      </c>
      <c r="B1607" s="26" t="s">
        <v>381</v>
      </c>
      <c r="C1607" s="26">
        <v>9.0</v>
      </c>
      <c r="D1607" s="26">
        <v>639.0</v>
      </c>
      <c r="E1607" s="26">
        <v>0.0</v>
      </c>
      <c r="F1607" s="26">
        <v>76.0</v>
      </c>
    </row>
    <row r="1608" ht="14.25" customHeight="1">
      <c r="A1608" s="25">
        <v>44164.0</v>
      </c>
      <c r="B1608" s="26" t="s">
        <v>382</v>
      </c>
      <c r="C1608" s="26">
        <v>210.0</v>
      </c>
      <c r="D1608" s="26">
        <v>15985.0</v>
      </c>
      <c r="E1608" s="26">
        <v>3.0</v>
      </c>
      <c r="F1608" s="26">
        <v>910.0</v>
      </c>
    </row>
    <row r="1609" ht="14.25" customHeight="1">
      <c r="A1609" s="25">
        <v>44164.0</v>
      </c>
      <c r="B1609" s="26" t="s">
        <v>383</v>
      </c>
      <c r="C1609" s="26">
        <v>35.0</v>
      </c>
      <c r="D1609" s="26">
        <v>2304.0</v>
      </c>
      <c r="E1609" s="26">
        <v>1.0</v>
      </c>
      <c r="F1609" s="26">
        <v>162.0</v>
      </c>
    </row>
    <row r="1610" ht="14.25" customHeight="1">
      <c r="A1610" s="25">
        <v>44164.0</v>
      </c>
      <c r="B1610" s="26" t="s">
        <v>384</v>
      </c>
      <c r="C1610" s="26">
        <v>609.0</v>
      </c>
      <c r="D1610" s="26">
        <v>45972.0</v>
      </c>
      <c r="E1610" s="26">
        <v>9.0</v>
      </c>
      <c r="F1610" s="26">
        <v>2418.0</v>
      </c>
    </row>
    <row r="1611" ht="14.25" customHeight="1">
      <c r="A1611" s="25">
        <v>44164.0</v>
      </c>
      <c r="B1611" s="26" t="s">
        <v>385</v>
      </c>
      <c r="C1611" s="26">
        <v>7.0</v>
      </c>
      <c r="D1611" s="26">
        <v>300.0</v>
      </c>
    </row>
    <row r="1612" ht="14.25" customHeight="1">
      <c r="A1612" s="25">
        <v>44164.0</v>
      </c>
      <c r="B1612" s="26" t="s">
        <v>386</v>
      </c>
      <c r="C1612" s="26">
        <v>214.0</v>
      </c>
      <c r="D1612" s="26">
        <v>16047.0</v>
      </c>
      <c r="E1612" s="26">
        <v>2.0</v>
      </c>
      <c r="F1612" s="26">
        <v>1178.0</v>
      </c>
    </row>
    <row r="1613" ht="14.25" customHeight="1">
      <c r="A1613" s="25">
        <v>44164.0</v>
      </c>
      <c r="B1613" s="26" t="s">
        <v>387</v>
      </c>
      <c r="C1613" s="26">
        <v>93.0</v>
      </c>
      <c r="D1613" s="26">
        <v>14588.0</v>
      </c>
      <c r="E1613" s="26">
        <v>0.0</v>
      </c>
      <c r="F1613" s="26">
        <v>892.0</v>
      </c>
    </row>
    <row r="1614" ht="14.25" customHeight="1">
      <c r="A1614" s="25">
        <v>44164.0</v>
      </c>
      <c r="B1614" s="26" t="s">
        <v>388</v>
      </c>
      <c r="C1614" s="26">
        <v>320.0</v>
      </c>
      <c r="D1614" s="26">
        <v>36836.0</v>
      </c>
      <c r="E1614" s="26">
        <v>7.0</v>
      </c>
      <c r="F1614" s="26">
        <v>1246.0</v>
      </c>
    </row>
    <row r="1615" ht="14.25" customHeight="1">
      <c r="A1615" s="25">
        <v>44164.0</v>
      </c>
      <c r="B1615" s="26" t="s">
        <v>389</v>
      </c>
      <c r="C1615" s="26">
        <v>222.0</v>
      </c>
      <c r="D1615" s="26">
        <v>24626.0</v>
      </c>
      <c r="E1615" s="26">
        <v>6.0</v>
      </c>
      <c r="F1615" s="26">
        <v>1274.0</v>
      </c>
    </row>
    <row r="1616" ht="14.25" customHeight="1">
      <c r="A1616" s="25">
        <v>44164.0</v>
      </c>
      <c r="B1616" s="26" t="s">
        <v>374</v>
      </c>
      <c r="C1616" s="26">
        <v>15.0</v>
      </c>
      <c r="D1616" s="26">
        <v>648.0</v>
      </c>
      <c r="E1616" s="26">
        <v>0.0</v>
      </c>
      <c r="F1616" s="26">
        <v>6.0</v>
      </c>
    </row>
    <row r="1617" ht="14.25" customHeight="1">
      <c r="A1617" s="25">
        <v>44164.0</v>
      </c>
      <c r="B1617" s="26" t="s">
        <v>390</v>
      </c>
      <c r="E1617" s="26">
        <v>0.0</v>
      </c>
      <c r="F1617" s="26">
        <v>2.0</v>
      </c>
    </row>
    <row r="1618" ht="14.25" customHeight="1">
      <c r="A1618" s="25">
        <v>44165.0</v>
      </c>
      <c r="B1618" s="26" t="s">
        <v>376</v>
      </c>
      <c r="C1618" s="26">
        <v>27.0</v>
      </c>
      <c r="D1618" s="26">
        <v>3047.0</v>
      </c>
      <c r="E1618" s="26">
        <v>0.0</v>
      </c>
      <c r="F1618" s="26">
        <v>192.0</v>
      </c>
    </row>
    <row r="1619" ht="14.25" customHeight="1">
      <c r="A1619" s="25">
        <v>44165.0</v>
      </c>
      <c r="B1619" s="26" t="s">
        <v>377</v>
      </c>
      <c r="C1619" s="26">
        <v>2.0</v>
      </c>
      <c r="D1619" s="26">
        <v>1602.0</v>
      </c>
      <c r="E1619" s="26">
        <v>2.0</v>
      </c>
      <c r="F1619" s="26">
        <v>63.0</v>
      </c>
    </row>
    <row r="1620" ht="14.25" customHeight="1">
      <c r="A1620" s="25">
        <v>44165.0</v>
      </c>
      <c r="B1620" s="26" t="s">
        <v>378</v>
      </c>
      <c r="C1620" s="26">
        <v>83.0</v>
      </c>
      <c r="D1620" s="26">
        <v>19804.0</v>
      </c>
      <c r="E1620" s="26">
        <v>3.0</v>
      </c>
      <c r="F1620" s="26">
        <v>856.0</v>
      </c>
    </row>
    <row r="1621" ht="14.25" customHeight="1">
      <c r="A1621" s="25">
        <v>44165.0</v>
      </c>
      <c r="B1621" s="26" t="s">
        <v>379</v>
      </c>
      <c r="C1621" s="26">
        <v>3.0</v>
      </c>
      <c r="D1621" s="26">
        <v>273.0</v>
      </c>
    </row>
    <row r="1622" ht="14.25" customHeight="1">
      <c r="A1622" s="25">
        <v>44165.0</v>
      </c>
      <c r="B1622" s="26" t="s">
        <v>380</v>
      </c>
      <c r="C1622" s="26">
        <v>228.0</v>
      </c>
      <c r="D1622" s="26">
        <v>34835.0</v>
      </c>
      <c r="E1622" s="26">
        <v>3.0</v>
      </c>
      <c r="F1622" s="26">
        <v>1455.0</v>
      </c>
    </row>
    <row r="1623" ht="14.25" customHeight="1">
      <c r="A1623" s="25">
        <v>44165.0</v>
      </c>
      <c r="B1623" s="26" t="s">
        <v>381</v>
      </c>
      <c r="C1623" s="26">
        <v>6.0</v>
      </c>
      <c r="D1623" s="26">
        <v>645.0</v>
      </c>
      <c r="E1623" s="26">
        <v>0.0</v>
      </c>
      <c r="F1623" s="26">
        <v>76.0</v>
      </c>
    </row>
    <row r="1624" ht="14.25" customHeight="1">
      <c r="A1624" s="25">
        <v>44165.0</v>
      </c>
      <c r="B1624" s="26" t="s">
        <v>382</v>
      </c>
      <c r="C1624" s="26">
        <v>158.0</v>
      </c>
      <c r="D1624" s="26">
        <v>16143.0</v>
      </c>
      <c r="E1624" s="26">
        <v>1.0</v>
      </c>
      <c r="F1624" s="26">
        <v>911.0</v>
      </c>
    </row>
    <row r="1625" ht="14.25" customHeight="1">
      <c r="A1625" s="25">
        <v>44165.0</v>
      </c>
      <c r="B1625" s="26" t="s">
        <v>383</v>
      </c>
      <c r="C1625" s="26">
        <v>18.0</v>
      </c>
      <c r="D1625" s="26">
        <v>2322.0</v>
      </c>
      <c r="E1625" s="26">
        <v>1.0</v>
      </c>
      <c r="F1625" s="26">
        <v>163.0</v>
      </c>
    </row>
    <row r="1626" ht="14.25" customHeight="1">
      <c r="A1626" s="25">
        <v>44165.0</v>
      </c>
      <c r="B1626" s="26" t="s">
        <v>384</v>
      </c>
      <c r="C1626" s="26">
        <v>258.0</v>
      </c>
      <c r="D1626" s="26">
        <v>46230.0</v>
      </c>
      <c r="E1626" s="26">
        <v>7.0</v>
      </c>
      <c r="F1626" s="26">
        <v>2425.0</v>
      </c>
    </row>
    <row r="1627" ht="14.25" customHeight="1">
      <c r="A1627" s="25">
        <v>44165.0</v>
      </c>
      <c r="B1627" s="26" t="s">
        <v>385</v>
      </c>
      <c r="C1627" s="26">
        <v>0.0</v>
      </c>
      <c r="D1627" s="26">
        <v>300.0</v>
      </c>
    </row>
    <row r="1628" ht="14.25" customHeight="1">
      <c r="A1628" s="25">
        <v>44165.0</v>
      </c>
      <c r="B1628" s="26" t="s">
        <v>386</v>
      </c>
      <c r="C1628" s="26">
        <v>73.0</v>
      </c>
      <c r="D1628" s="26">
        <v>16120.0</v>
      </c>
      <c r="E1628" s="26">
        <v>4.0</v>
      </c>
      <c r="F1628" s="26">
        <v>1182.0</v>
      </c>
    </row>
    <row r="1629" ht="14.25" customHeight="1">
      <c r="A1629" s="25">
        <v>44165.0</v>
      </c>
      <c r="B1629" s="26" t="s">
        <v>387</v>
      </c>
      <c r="C1629" s="26">
        <v>98.0</v>
      </c>
      <c r="D1629" s="26">
        <v>14686.0</v>
      </c>
      <c r="E1629" s="26">
        <v>1.0</v>
      </c>
      <c r="F1629" s="26">
        <v>893.0</v>
      </c>
    </row>
    <row r="1630" ht="14.25" customHeight="1">
      <c r="A1630" s="25">
        <v>44165.0</v>
      </c>
      <c r="B1630" s="26" t="s">
        <v>388</v>
      </c>
      <c r="C1630" s="26">
        <v>123.0</v>
      </c>
      <c r="D1630" s="26">
        <v>36959.0</v>
      </c>
      <c r="E1630" s="26">
        <v>2.0</v>
      </c>
      <c r="F1630" s="26">
        <v>1248.0</v>
      </c>
    </row>
    <row r="1631" ht="14.25" customHeight="1">
      <c r="A1631" s="25">
        <v>44165.0</v>
      </c>
      <c r="B1631" s="26" t="s">
        <v>389</v>
      </c>
      <c r="C1631" s="26">
        <v>126.0</v>
      </c>
      <c r="D1631" s="26">
        <v>24752.0</v>
      </c>
      <c r="E1631" s="26">
        <v>2.0</v>
      </c>
      <c r="F1631" s="26">
        <v>1276.0</v>
      </c>
    </row>
    <row r="1632" ht="14.25" customHeight="1">
      <c r="A1632" s="25">
        <v>44165.0</v>
      </c>
      <c r="B1632" s="26" t="s">
        <v>374</v>
      </c>
      <c r="C1632" s="26">
        <v>0.0</v>
      </c>
      <c r="D1632" s="26">
        <v>611.0</v>
      </c>
      <c r="E1632" s="26">
        <v>0.0</v>
      </c>
      <c r="F1632" s="26">
        <v>6.0</v>
      </c>
    </row>
    <row r="1633" ht="14.25" customHeight="1">
      <c r="A1633" s="25">
        <v>44165.0</v>
      </c>
      <c r="B1633" s="26" t="s">
        <v>390</v>
      </c>
      <c r="E1633" s="26">
        <v>0.0</v>
      </c>
      <c r="F1633" s="26">
        <v>2.0</v>
      </c>
    </row>
    <row r="1634" ht="14.25" customHeight="1">
      <c r="A1634" s="25">
        <v>44166.0</v>
      </c>
      <c r="B1634" s="26" t="s">
        <v>376</v>
      </c>
      <c r="C1634" s="26">
        <v>82.0</v>
      </c>
      <c r="D1634" s="26">
        <v>3129.0</v>
      </c>
      <c r="E1634" s="26">
        <v>0.0</v>
      </c>
      <c r="F1634" s="26">
        <v>192.0</v>
      </c>
    </row>
    <row r="1635" ht="14.25" customHeight="1">
      <c r="A1635" s="25">
        <v>44166.0</v>
      </c>
      <c r="B1635" s="26" t="s">
        <v>377</v>
      </c>
      <c r="C1635" s="26">
        <v>43.0</v>
      </c>
      <c r="D1635" s="26">
        <v>1645.0</v>
      </c>
      <c r="E1635" s="26">
        <v>1.0</v>
      </c>
      <c r="F1635" s="26">
        <v>64.0</v>
      </c>
    </row>
    <row r="1636" ht="14.25" customHeight="1">
      <c r="A1636" s="25">
        <v>44166.0</v>
      </c>
      <c r="B1636" s="26" t="s">
        <v>378</v>
      </c>
      <c r="C1636" s="26">
        <v>217.0</v>
      </c>
      <c r="D1636" s="26">
        <v>20021.0</v>
      </c>
      <c r="E1636" s="26">
        <v>6.0</v>
      </c>
      <c r="F1636" s="26">
        <v>862.0</v>
      </c>
    </row>
    <row r="1637" ht="14.25" customHeight="1">
      <c r="A1637" s="25">
        <v>44166.0</v>
      </c>
      <c r="B1637" s="26" t="s">
        <v>379</v>
      </c>
      <c r="C1637" s="26">
        <v>6.0</v>
      </c>
      <c r="D1637" s="26">
        <v>279.0</v>
      </c>
    </row>
    <row r="1638" ht="14.25" customHeight="1">
      <c r="A1638" s="25">
        <v>44166.0</v>
      </c>
      <c r="B1638" s="26" t="s">
        <v>380</v>
      </c>
      <c r="C1638" s="26">
        <v>370.0</v>
      </c>
      <c r="D1638" s="26">
        <v>35205.0</v>
      </c>
      <c r="E1638" s="26">
        <v>5.0</v>
      </c>
      <c r="F1638" s="26">
        <v>1460.0</v>
      </c>
    </row>
    <row r="1639" ht="14.25" customHeight="1">
      <c r="A1639" s="25">
        <v>44166.0</v>
      </c>
      <c r="B1639" s="26" t="s">
        <v>381</v>
      </c>
      <c r="C1639" s="26">
        <v>13.0</v>
      </c>
      <c r="D1639" s="26">
        <v>658.0</v>
      </c>
      <c r="E1639" s="26">
        <v>0.0</v>
      </c>
      <c r="F1639" s="26">
        <v>76.0</v>
      </c>
    </row>
    <row r="1640" ht="14.25" customHeight="1">
      <c r="A1640" s="25">
        <v>44166.0</v>
      </c>
      <c r="B1640" s="26" t="s">
        <v>382</v>
      </c>
      <c r="C1640" s="26">
        <v>314.0</v>
      </c>
      <c r="D1640" s="26">
        <v>16457.0</v>
      </c>
      <c r="E1640" s="26">
        <v>2.0</v>
      </c>
      <c r="F1640" s="26">
        <v>913.0</v>
      </c>
    </row>
    <row r="1641" ht="14.25" customHeight="1">
      <c r="A1641" s="25">
        <v>44166.0</v>
      </c>
      <c r="B1641" s="26" t="s">
        <v>383</v>
      </c>
      <c r="C1641" s="26">
        <v>23.0</v>
      </c>
      <c r="D1641" s="26">
        <v>2345.0</v>
      </c>
      <c r="E1641" s="26">
        <v>0.0</v>
      </c>
      <c r="F1641" s="26">
        <v>163.0</v>
      </c>
    </row>
    <row r="1642" ht="14.25" customHeight="1">
      <c r="A1642" s="25">
        <v>44166.0</v>
      </c>
      <c r="B1642" s="26" t="s">
        <v>384</v>
      </c>
      <c r="C1642" s="26">
        <v>513.0</v>
      </c>
      <c r="D1642" s="26">
        <v>46743.0</v>
      </c>
      <c r="E1642" s="26">
        <v>5.0</v>
      </c>
      <c r="F1642" s="26">
        <v>2430.0</v>
      </c>
    </row>
    <row r="1643" ht="14.25" customHeight="1">
      <c r="A1643" s="25">
        <v>44166.0</v>
      </c>
      <c r="B1643" s="26" t="s">
        <v>385</v>
      </c>
      <c r="C1643" s="26">
        <v>9.0</v>
      </c>
      <c r="D1643" s="26">
        <v>309.0</v>
      </c>
    </row>
    <row r="1644" ht="14.25" customHeight="1">
      <c r="A1644" s="25">
        <v>44166.0</v>
      </c>
      <c r="B1644" s="26" t="s">
        <v>386</v>
      </c>
      <c r="C1644" s="26">
        <v>239.0</v>
      </c>
      <c r="D1644" s="26">
        <v>16359.0</v>
      </c>
      <c r="E1644" s="26">
        <v>2.0</v>
      </c>
      <c r="F1644" s="26">
        <v>1184.0</v>
      </c>
    </row>
    <row r="1645" ht="14.25" customHeight="1">
      <c r="A1645" s="25">
        <v>44166.0</v>
      </c>
      <c r="B1645" s="26" t="s">
        <v>387</v>
      </c>
      <c r="C1645" s="26">
        <v>204.0</v>
      </c>
      <c r="D1645" s="26">
        <v>14890.0</v>
      </c>
      <c r="E1645" s="26">
        <v>3.0</v>
      </c>
      <c r="F1645" s="26">
        <v>896.0</v>
      </c>
    </row>
    <row r="1646" ht="14.25" customHeight="1">
      <c r="A1646" s="25">
        <v>44166.0</v>
      </c>
      <c r="B1646" s="26" t="s">
        <v>388</v>
      </c>
      <c r="C1646" s="26">
        <v>359.0</v>
      </c>
      <c r="D1646" s="26">
        <v>37318.0</v>
      </c>
      <c r="E1646" s="26">
        <v>2.0</v>
      </c>
      <c r="F1646" s="26">
        <v>1250.0</v>
      </c>
    </row>
    <row r="1647" ht="14.25" customHeight="1">
      <c r="A1647" s="25">
        <v>44166.0</v>
      </c>
      <c r="B1647" s="26" t="s">
        <v>389</v>
      </c>
      <c r="C1647" s="26">
        <v>394.0</v>
      </c>
      <c r="D1647" s="26">
        <v>25146.0</v>
      </c>
      <c r="E1647" s="26">
        <v>4.0</v>
      </c>
      <c r="F1647" s="26">
        <v>1280.0</v>
      </c>
    </row>
    <row r="1648" ht="14.25" customHeight="1">
      <c r="A1648" s="25">
        <v>44166.0</v>
      </c>
      <c r="B1648" s="26" t="s">
        <v>374</v>
      </c>
      <c r="C1648" s="26">
        <v>59.0</v>
      </c>
      <c r="D1648" s="26">
        <v>670.0</v>
      </c>
      <c r="E1648" s="26">
        <v>0.0</v>
      </c>
      <c r="F1648" s="26">
        <v>6.0</v>
      </c>
    </row>
    <row r="1649" ht="14.25" customHeight="1">
      <c r="A1649" s="25">
        <v>44166.0</v>
      </c>
      <c r="B1649" s="26" t="s">
        <v>390</v>
      </c>
      <c r="E1649" s="26">
        <v>0.0</v>
      </c>
      <c r="F1649" s="26">
        <v>2.0</v>
      </c>
    </row>
    <row r="1650" ht="14.25" customHeight="1">
      <c r="A1650" s="25">
        <v>44167.0</v>
      </c>
      <c r="B1650" s="26" t="s">
        <v>376</v>
      </c>
      <c r="C1650" s="26">
        <v>75.0</v>
      </c>
      <c r="D1650" s="26">
        <v>3204.0</v>
      </c>
      <c r="E1650" s="26">
        <v>2.0</v>
      </c>
      <c r="F1650" s="26">
        <v>194.0</v>
      </c>
    </row>
    <row r="1651" ht="14.25" customHeight="1">
      <c r="A1651" s="25">
        <v>44167.0</v>
      </c>
      <c r="B1651" s="26" t="s">
        <v>377</v>
      </c>
      <c r="C1651" s="26">
        <v>83.0</v>
      </c>
      <c r="D1651" s="26">
        <v>1728.0</v>
      </c>
      <c r="E1651" s="26">
        <v>1.0</v>
      </c>
      <c r="F1651" s="26">
        <v>65.0</v>
      </c>
    </row>
    <row r="1652" ht="14.25" customHeight="1">
      <c r="A1652" s="25">
        <v>44167.0</v>
      </c>
      <c r="B1652" s="26" t="s">
        <v>378</v>
      </c>
      <c r="C1652" s="26">
        <v>530.0</v>
      </c>
      <c r="D1652" s="26">
        <v>20551.0</v>
      </c>
      <c r="E1652" s="26">
        <v>6.0</v>
      </c>
      <c r="F1652" s="26">
        <v>868.0</v>
      </c>
    </row>
    <row r="1653" ht="14.25" customHeight="1">
      <c r="A1653" s="25">
        <v>44167.0</v>
      </c>
      <c r="B1653" s="26" t="s">
        <v>379</v>
      </c>
      <c r="C1653" s="26">
        <v>7.0</v>
      </c>
      <c r="D1653" s="26">
        <v>286.0</v>
      </c>
    </row>
    <row r="1654" ht="14.25" customHeight="1">
      <c r="A1654" s="25">
        <v>44167.0</v>
      </c>
      <c r="B1654" s="26" t="s">
        <v>380</v>
      </c>
      <c r="C1654" s="26">
        <v>901.0</v>
      </c>
      <c r="D1654" s="26">
        <v>36106.0</v>
      </c>
      <c r="E1654" s="26">
        <v>7.0</v>
      </c>
      <c r="F1654" s="26">
        <v>1467.0</v>
      </c>
    </row>
    <row r="1655" ht="14.25" customHeight="1">
      <c r="A1655" s="25">
        <v>44167.0</v>
      </c>
      <c r="B1655" s="26" t="s">
        <v>381</v>
      </c>
      <c r="C1655" s="26">
        <v>18.0</v>
      </c>
      <c r="D1655" s="26">
        <v>676.0</v>
      </c>
      <c r="E1655" s="26">
        <v>0.0</v>
      </c>
      <c r="F1655" s="26">
        <v>76.0</v>
      </c>
    </row>
    <row r="1656" ht="14.25" customHeight="1">
      <c r="A1656" s="25">
        <v>44167.0</v>
      </c>
      <c r="B1656" s="26" t="s">
        <v>382</v>
      </c>
      <c r="C1656" s="26">
        <v>278.0</v>
      </c>
      <c r="D1656" s="26">
        <v>16735.0</v>
      </c>
      <c r="E1656" s="26">
        <v>4.0</v>
      </c>
      <c r="F1656" s="26">
        <v>917.0</v>
      </c>
    </row>
    <row r="1657" ht="14.25" customHeight="1">
      <c r="A1657" s="25">
        <v>44167.0</v>
      </c>
      <c r="B1657" s="26" t="s">
        <v>383</v>
      </c>
      <c r="C1657" s="26">
        <v>45.0</v>
      </c>
      <c r="D1657" s="26">
        <v>2390.0</v>
      </c>
      <c r="E1657" s="26">
        <v>1.0</v>
      </c>
      <c r="F1657" s="26">
        <v>164.0</v>
      </c>
    </row>
    <row r="1658" ht="14.25" customHeight="1">
      <c r="A1658" s="25">
        <v>44167.0</v>
      </c>
      <c r="B1658" s="26" t="s">
        <v>384</v>
      </c>
      <c r="C1658" s="26">
        <v>928.0</v>
      </c>
      <c r="D1658" s="26">
        <v>47671.0</v>
      </c>
      <c r="E1658" s="26">
        <v>5.0</v>
      </c>
      <c r="F1658" s="26">
        <v>2435.0</v>
      </c>
    </row>
    <row r="1659" ht="14.25" customHeight="1">
      <c r="A1659" s="25">
        <v>44167.0</v>
      </c>
      <c r="B1659" s="26" t="s">
        <v>385</v>
      </c>
      <c r="C1659" s="26">
        <v>10.0</v>
      </c>
      <c r="D1659" s="26">
        <v>319.0</v>
      </c>
    </row>
    <row r="1660" ht="14.25" customHeight="1">
      <c r="A1660" s="25">
        <v>44167.0</v>
      </c>
      <c r="B1660" s="26" t="s">
        <v>386</v>
      </c>
      <c r="C1660" s="26">
        <v>336.0</v>
      </c>
      <c r="D1660" s="26">
        <v>16695.0</v>
      </c>
      <c r="E1660" s="26">
        <v>3.0</v>
      </c>
      <c r="F1660" s="26">
        <v>1187.0</v>
      </c>
    </row>
    <row r="1661" ht="14.25" customHeight="1">
      <c r="A1661" s="25">
        <v>44167.0</v>
      </c>
      <c r="B1661" s="26" t="s">
        <v>387</v>
      </c>
      <c r="C1661" s="26">
        <v>260.0</v>
      </c>
      <c r="D1661" s="26">
        <v>15150.0</v>
      </c>
      <c r="E1661" s="26">
        <v>6.0</v>
      </c>
      <c r="F1661" s="26">
        <v>902.0</v>
      </c>
    </row>
    <row r="1662" ht="14.25" customHeight="1">
      <c r="A1662" s="25">
        <v>44167.0</v>
      </c>
      <c r="B1662" s="26" t="s">
        <v>388</v>
      </c>
      <c r="C1662" s="26">
        <v>503.0</v>
      </c>
      <c r="D1662" s="26">
        <v>37821.0</v>
      </c>
      <c r="E1662" s="26">
        <v>6.0</v>
      </c>
      <c r="F1662" s="26">
        <v>1256.0</v>
      </c>
    </row>
    <row r="1663" ht="14.25" customHeight="1">
      <c r="A1663" s="25">
        <v>44167.0</v>
      </c>
      <c r="B1663" s="26" t="s">
        <v>389</v>
      </c>
      <c r="C1663" s="26">
        <v>660.0</v>
      </c>
      <c r="D1663" s="26">
        <v>25806.0</v>
      </c>
      <c r="E1663" s="26">
        <v>5.0</v>
      </c>
      <c r="F1663" s="26">
        <v>1285.0</v>
      </c>
    </row>
    <row r="1664" ht="14.25" customHeight="1">
      <c r="A1664" s="25">
        <v>44167.0</v>
      </c>
      <c r="B1664" s="26" t="s">
        <v>374</v>
      </c>
      <c r="C1664" s="26">
        <v>0.0</v>
      </c>
      <c r="D1664" s="26">
        <v>649.0</v>
      </c>
      <c r="E1664" s="26">
        <v>0.0</v>
      </c>
      <c r="F1664" s="26">
        <v>6.0</v>
      </c>
    </row>
    <row r="1665" ht="14.25" customHeight="1">
      <c r="A1665" s="25">
        <v>44167.0</v>
      </c>
      <c r="B1665" s="26" t="s">
        <v>390</v>
      </c>
      <c r="E1665" s="26">
        <v>0.0</v>
      </c>
      <c r="F1665" s="26">
        <v>2.0</v>
      </c>
    </row>
    <row r="1666" ht="14.25" customHeight="1">
      <c r="A1666" s="25">
        <v>44168.0</v>
      </c>
      <c r="B1666" s="26" t="s">
        <v>376</v>
      </c>
      <c r="C1666" s="26">
        <v>85.0</v>
      </c>
      <c r="D1666" s="26">
        <v>3289.0</v>
      </c>
      <c r="E1666" s="26">
        <v>1.0</v>
      </c>
      <c r="F1666" s="26">
        <v>195.0</v>
      </c>
    </row>
    <row r="1667" ht="14.25" customHeight="1">
      <c r="A1667" s="25">
        <v>44168.0</v>
      </c>
      <c r="B1667" s="26" t="s">
        <v>377</v>
      </c>
      <c r="C1667" s="26">
        <v>52.0</v>
      </c>
      <c r="D1667" s="26">
        <v>1780.0</v>
      </c>
      <c r="E1667" s="26">
        <v>1.0</v>
      </c>
      <c r="F1667" s="26">
        <v>66.0</v>
      </c>
    </row>
    <row r="1668" ht="14.25" customHeight="1">
      <c r="A1668" s="25">
        <v>44168.0</v>
      </c>
      <c r="B1668" s="26" t="s">
        <v>378</v>
      </c>
      <c r="C1668" s="26">
        <v>817.0</v>
      </c>
      <c r="D1668" s="26">
        <v>21368.0</v>
      </c>
      <c r="E1668" s="26">
        <v>5.0</v>
      </c>
      <c r="F1668" s="26">
        <v>873.0</v>
      </c>
    </row>
    <row r="1669" ht="14.25" customHeight="1">
      <c r="A1669" s="25">
        <v>44168.0</v>
      </c>
      <c r="B1669" s="26" t="s">
        <v>379</v>
      </c>
      <c r="C1669" s="26">
        <v>5.0</v>
      </c>
      <c r="D1669" s="26">
        <v>291.0</v>
      </c>
    </row>
    <row r="1670" ht="14.25" customHeight="1">
      <c r="A1670" s="25">
        <v>44168.0</v>
      </c>
      <c r="B1670" s="26" t="s">
        <v>380</v>
      </c>
      <c r="C1670" s="26">
        <v>1370.0</v>
      </c>
      <c r="D1670" s="26">
        <v>37476.0</v>
      </c>
      <c r="E1670" s="26">
        <v>8.0</v>
      </c>
      <c r="F1670" s="26">
        <v>1475.0</v>
      </c>
    </row>
    <row r="1671" ht="14.25" customHeight="1">
      <c r="A1671" s="25">
        <v>44168.0</v>
      </c>
      <c r="B1671" s="26" t="s">
        <v>381</v>
      </c>
      <c r="C1671" s="26">
        <v>23.0</v>
      </c>
      <c r="D1671" s="26">
        <v>699.0</v>
      </c>
      <c r="E1671" s="26">
        <v>0.0</v>
      </c>
      <c r="F1671" s="26">
        <v>76.0</v>
      </c>
    </row>
    <row r="1672" ht="14.25" customHeight="1">
      <c r="A1672" s="25">
        <v>44168.0</v>
      </c>
      <c r="B1672" s="26" t="s">
        <v>382</v>
      </c>
      <c r="C1672" s="26">
        <v>428.0</v>
      </c>
      <c r="D1672" s="26">
        <v>17163.0</v>
      </c>
      <c r="E1672" s="26">
        <v>3.0</v>
      </c>
      <c r="F1672" s="26">
        <v>920.0</v>
      </c>
    </row>
    <row r="1673" ht="14.25" customHeight="1">
      <c r="A1673" s="25">
        <v>44168.0</v>
      </c>
      <c r="B1673" s="26" t="s">
        <v>383</v>
      </c>
      <c r="C1673" s="26">
        <v>60.0</v>
      </c>
      <c r="D1673" s="26">
        <v>2450.0</v>
      </c>
      <c r="E1673" s="26">
        <v>1.0</v>
      </c>
      <c r="F1673" s="26">
        <v>165.0</v>
      </c>
    </row>
    <row r="1674" ht="14.25" customHeight="1">
      <c r="A1674" s="25">
        <v>44168.0</v>
      </c>
      <c r="B1674" s="26" t="s">
        <v>384</v>
      </c>
      <c r="C1674" s="26">
        <v>1225.0</v>
      </c>
      <c r="D1674" s="26">
        <v>48896.0</v>
      </c>
      <c r="E1674" s="26">
        <v>8.0</v>
      </c>
      <c r="F1674" s="26">
        <v>2443.0</v>
      </c>
    </row>
    <row r="1675" ht="14.25" customHeight="1">
      <c r="A1675" s="25">
        <v>44168.0</v>
      </c>
      <c r="B1675" s="26" t="s">
        <v>385</v>
      </c>
      <c r="C1675" s="26">
        <v>32.0</v>
      </c>
      <c r="D1675" s="26">
        <v>351.0</v>
      </c>
    </row>
    <row r="1676" ht="14.25" customHeight="1">
      <c r="A1676" s="25">
        <v>44168.0</v>
      </c>
      <c r="B1676" s="26" t="s">
        <v>386</v>
      </c>
      <c r="C1676" s="26">
        <v>374.0</v>
      </c>
      <c r="D1676" s="26">
        <v>17069.0</v>
      </c>
      <c r="E1676" s="26">
        <v>4.0</v>
      </c>
      <c r="F1676" s="26">
        <v>1191.0</v>
      </c>
    </row>
    <row r="1677" ht="14.25" customHeight="1">
      <c r="A1677" s="25">
        <v>44168.0</v>
      </c>
      <c r="B1677" s="26" t="s">
        <v>387</v>
      </c>
      <c r="C1677" s="26">
        <v>395.0</v>
      </c>
      <c r="D1677" s="26">
        <v>15545.0</v>
      </c>
      <c r="E1677" s="26">
        <v>4.0</v>
      </c>
      <c r="F1677" s="26">
        <v>906.0</v>
      </c>
    </row>
    <row r="1678" ht="14.25" customHeight="1">
      <c r="A1678" s="25">
        <v>44168.0</v>
      </c>
      <c r="B1678" s="26" t="s">
        <v>388</v>
      </c>
      <c r="C1678" s="26">
        <v>827.0</v>
      </c>
      <c r="D1678" s="26">
        <v>38648.0</v>
      </c>
      <c r="E1678" s="26">
        <v>5.0</v>
      </c>
      <c r="F1678" s="26">
        <v>1261.0</v>
      </c>
    </row>
    <row r="1679" ht="14.25" customHeight="1">
      <c r="A1679" s="25">
        <v>44168.0</v>
      </c>
      <c r="B1679" s="26" t="s">
        <v>389</v>
      </c>
      <c r="C1679" s="26">
        <v>746.0</v>
      </c>
      <c r="D1679" s="26">
        <v>26552.0</v>
      </c>
      <c r="E1679" s="26">
        <v>10.0</v>
      </c>
      <c r="F1679" s="26">
        <v>1295.0</v>
      </c>
    </row>
    <row r="1680" ht="14.25" customHeight="1">
      <c r="A1680" s="25">
        <v>44168.0</v>
      </c>
      <c r="B1680" s="26" t="s">
        <v>374</v>
      </c>
      <c r="C1680" s="26">
        <v>38.0</v>
      </c>
      <c r="D1680" s="26">
        <v>687.0</v>
      </c>
      <c r="E1680" s="26">
        <v>0.0</v>
      </c>
      <c r="F1680" s="26">
        <v>6.0</v>
      </c>
    </row>
    <row r="1681" ht="14.25" customHeight="1">
      <c r="A1681" s="25">
        <v>44168.0</v>
      </c>
      <c r="B1681" s="26" t="s">
        <v>390</v>
      </c>
      <c r="E1681" s="26">
        <v>0.0</v>
      </c>
      <c r="F1681" s="26">
        <v>2.0</v>
      </c>
    </row>
    <row r="1682" ht="14.25" customHeight="1">
      <c r="A1682" s="25">
        <v>44169.0</v>
      </c>
      <c r="B1682" s="26" t="s">
        <v>376</v>
      </c>
      <c r="C1682" s="26">
        <v>83.0</v>
      </c>
      <c r="D1682" s="26">
        <v>3372.0</v>
      </c>
      <c r="E1682" s="26">
        <v>2.0</v>
      </c>
      <c r="F1682" s="26">
        <v>197.0</v>
      </c>
    </row>
    <row r="1683" ht="14.25" customHeight="1">
      <c r="A1683" s="25">
        <v>44169.0</v>
      </c>
      <c r="B1683" s="26" t="s">
        <v>377</v>
      </c>
      <c r="C1683" s="26">
        <v>23.0</v>
      </c>
      <c r="D1683" s="26">
        <v>1803.0</v>
      </c>
      <c r="E1683" s="26">
        <v>0.0</v>
      </c>
      <c r="F1683" s="26">
        <v>66.0</v>
      </c>
    </row>
    <row r="1684" ht="14.25" customHeight="1">
      <c r="A1684" s="25">
        <v>44169.0</v>
      </c>
      <c r="B1684" s="26" t="s">
        <v>378</v>
      </c>
      <c r="C1684" s="26">
        <v>451.0</v>
      </c>
      <c r="D1684" s="26">
        <v>21819.0</v>
      </c>
      <c r="E1684" s="26">
        <v>4.0</v>
      </c>
      <c r="F1684" s="26">
        <v>877.0</v>
      </c>
    </row>
    <row r="1685" ht="14.25" customHeight="1">
      <c r="A1685" s="25">
        <v>44169.0</v>
      </c>
      <c r="B1685" s="26" t="s">
        <v>379</v>
      </c>
      <c r="C1685" s="26">
        <v>4.0</v>
      </c>
      <c r="D1685" s="26">
        <v>295.0</v>
      </c>
    </row>
    <row r="1686" ht="14.25" customHeight="1">
      <c r="A1686" s="25">
        <v>44169.0</v>
      </c>
      <c r="B1686" s="26" t="s">
        <v>380</v>
      </c>
      <c r="C1686" s="26">
        <v>991.0</v>
      </c>
      <c r="D1686" s="26">
        <v>38467.0</v>
      </c>
      <c r="E1686" s="26">
        <v>7.0</v>
      </c>
      <c r="F1686" s="26">
        <v>1482.0</v>
      </c>
    </row>
    <row r="1687" ht="14.25" customHeight="1">
      <c r="A1687" s="25">
        <v>44169.0</v>
      </c>
      <c r="B1687" s="26" t="s">
        <v>381</v>
      </c>
      <c r="C1687" s="26">
        <v>17.0</v>
      </c>
      <c r="D1687" s="26">
        <v>716.0</v>
      </c>
      <c r="E1687" s="26">
        <v>0.0</v>
      </c>
      <c r="F1687" s="26">
        <v>76.0</v>
      </c>
    </row>
    <row r="1688" ht="14.25" customHeight="1">
      <c r="A1688" s="25">
        <v>44169.0</v>
      </c>
      <c r="B1688" s="26" t="s">
        <v>382</v>
      </c>
      <c r="C1688" s="26">
        <v>388.0</v>
      </c>
      <c r="D1688" s="26">
        <v>17551.0</v>
      </c>
      <c r="E1688" s="26">
        <v>2.0</v>
      </c>
      <c r="F1688" s="26">
        <v>922.0</v>
      </c>
    </row>
    <row r="1689" ht="14.25" customHeight="1">
      <c r="A1689" s="25">
        <v>44169.0</v>
      </c>
      <c r="B1689" s="26" t="s">
        <v>383</v>
      </c>
      <c r="C1689" s="26">
        <v>42.0</v>
      </c>
      <c r="D1689" s="26">
        <v>2492.0</v>
      </c>
      <c r="E1689" s="26">
        <v>0.0</v>
      </c>
      <c r="F1689" s="26">
        <v>165.0</v>
      </c>
    </row>
    <row r="1690" ht="14.25" customHeight="1">
      <c r="A1690" s="25">
        <v>44169.0</v>
      </c>
      <c r="B1690" s="26" t="s">
        <v>384</v>
      </c>
      <c r="C1690" s="26">
        <v>1212.0</v>
      </c>
      <c r="D1690" s="26">
        <v>50108.0</v>
      </c>
      <c r="E1690" s="26">
        <v>7.0</v>
      </c>
      <c r="F1690" s="26">
        <v>2450.0</v>
      </c>
    </row>
    <row r="1691" ht="14.25" customHeight="1">
      <c r="A1691" s="25">
        <v>44169.0</v>
      </c>
      <c r="B1691" s="26" t="s">
        <v>385</v>
      </c>
      <c r="C1691" s="26">
        <v>30.0</v>
      </c>
      <c r="D1691" s="26">
        <v>381.0</v>
      </c>
    </row>
    <row r="1692" ht="14.25" customHeight="1">
      <c r="A1692" s="25">
        <v>44169.0</v>
      </c>
      <c r="B1692" s="26" t="s">
        <v>386</v>
      </c>
      <c r="C1692" s="26">
        <v>411.0</v>
      </c>
      <c r="D1692" s="26">
        <v>17480.0</v>
      </c>
      <c r="E1692" s="26">
        <v>1.0</v>
      </c>
      <c r="F1692" s="26">
        <v>1192.0</v>
      </c>
    </row>
    <row r="1693" ht="14.25" customHeight="1">
      <c r="A1693" s="25">
        <v>44169.0</v>
      </c>
      <c r="B1693" s="26" t="s">
        <v>387</v>
      </c>
      <c r="C1693" s="26">
        <v>243.0</v>
      </c>
      <c r="D1693" s="26">
        <v>15788.0</v>
      </c>
      <c r="E1693" s="26">
        <v>4.0</v>
      </c>
      <c r="F1693" s="26">
        <v>910.0</v>
      </c>
    </row>
    <row r="1694" ht="14.25" customHeight="1">
      <c r="A1694" s="25">
        <v>44169.0</v>
      </c>
      <c r="B1694" s="26" t="s">
        <v>388</v>
      </c>
      <c r="C1694" s="26">
        <v>712.0</v>
      </c>
      <c r="D1694" s="26">
        <v>39360.0</v>
      </c>
      <c r="E1694" s="26">
        <v>5.0</v>
      </c>
      <c r="F1694" s="26">
        <v>1266.0</v>
      </c>
    </row>
    <row r="1695" ht="14.25" customHeight="1">
      <c r="A1695" s="25">
        <v>44169.0</v>
      </c>
      <c r="B1695" s="26" t="s">
        <v>389</v>
      </c>
      <c r="C1695" s="26">
        <v>583.0</v>
      </c>
      <c r="D1695" s="26">
        <v>27135.0</v>
      </c>
      <c r="E1695" s="26">
        <v>4.0</v>
      </c>
      <c r="F1695" s="26">
        <v>1299.0</v>
      </c>
    </row>
    <row r="1696" ht="14.25" customHeight="1">
      <c r="A1696" s="25">
        <v>44169.0</v>
      </c>
      <c r="B1696" s="26" t="s">
        <v>374</v>
      </c>
      <c r="C1696" s="26">
        <v>2.0</v>
      </c>
      <c r="D1696" s="26">
        <v>689.0</v>
      </c>
      <c r="E1696" s="26">
        <v>0.0</v>
      </c>
      <c r="F1696" s="26">
        <v>6.0</v>
      </c>
    </row>
    <row r="1697" ht="14.25" customHeight="1">
      <c r="A1697" s="25">
        <v>44169.0</v>
      </c>
      <c r="B1697" s="26" t="s">
        <v>390</v>
      </c>
      <c r="E1697" s="26">
        <v>0.0</v>
      </c>
      <c r="F1697" s="26">
        <v>2.0</v>
      </c>
    </row>
    <row r="1698" ht="14.25" customHeight="1">
      <c r="A1698" s="25">
        <v>44170.0</v>
      </c>
      <c r="B1698" s="26" t="s">
        <v>376</v>
      </c>
      <c r="C1698" s="26">
        <v>57.0</v>
      </c>
      <c r="D1698" s="26">
        <v>3429.0</v>
      </c>
      <c r="E1698" s="26">
        <v>0.0</v>
      </c>
      <c r="F1698" s="26">
        <v>197.0</v>
      </c>
    </row>
    <row r="1699" ht="14.25" customHeight="1">
      <c r="A1699" s="25">
        <v>44170.0</v>
      </c>
      <c r="B1699" s="26" t="s">
        <v>377</v>
      </c>
      <c r="C1699" s="26">
        <v>100.0</v>
      </c>
      <c r="D1699" s="26">
        <v>1903.0</v>
      </c>
      <c r="E1699" s="26">
        <v>2.0</v>
      </c>
      <c r="F1699" s="26">
        <v>68.0</v>
      </c>
    </row>
    <row r="1700" ht="14.25" customHeight="1">
      <c r="A1700" s="25">
        <v>44170.0</v>
      </c>
      <c r="B1700" s="26" t="s">
        <v>378</v>
      </c>
      <c r="C1700" s="26">
        <v>491.0</v>
      </c>
      <c r="D1700" s="26">
        <v>22310.0</v>
      </c>
      <c r="E1700" s="26">
        <v>8.0</v>
      </c>
      <c r="F1700" s="26">
        <v>885.0</v>
      </c>
    </row>
    <row r="1701" ht="14.25" customHeight="1">
      <c r="A1701" s="25">
        <v>44170.0</v>
      </c>
      <c r="B1701" s="26" t="s">
        <v>379</v>
      </c>
      <c r="C1701" s="26">
        <v>14.0</v>
      </c>
      <c r="D1701" s="26">
        <v>309.0</v>
      </c>
    </row>
    <row r="1702" ht="14.25" customHeight="1">
      <c r="A1702" s="25">
        <v>44170.0</v>
      </c>
      <c r="B1702" s="26" t="s">
        <v>380</v>
      </c>
      <c r="C1702" s="26">
        <v>902.0</v>
      </c>
      <c r="D1702" s="26">
        <v>39369.0</v>
      </c>
      <c r="E1702" s="26">
        <v>3.0</v>
      </c>
      <c r="F1702" s="26">
        <v>1485.0</v>
      </c>
    </row>
    <row r="1703" ht="14.25" customHeight="1">
      <c r="A1703" s="25">
        <v>44170.0</v>
      </c>
      <c r="B1703" s="26" t="s">
        <v>381</v>
      </c>
      <c r="C1703" s="26">
        <v>23.0</v>
      </c>
      <c r="D1703" s="26">
        <v>739.0</v>
      </c>
      <c r="E1703" s="26">
        <v>0.0</v>
      </c>
      <c r="F1703" s="26">
        <v>76.0</v>
      </c>
    </row>
    <row r="1704" ht="14.25" customHeight="1">
      <c r="A1704" s="25">
        <v>44170.0</v>
      </c>
      <c r="B1704" s="26" t="s">
        <v>382</v>
      </c>
      <c r="C1704" s="26">
        <v>431.0</v>
      </c>
      <c r="D1704" s="26">
        <v>17982.0</v>
      </c>
      <c r="E1704" s="26">
        <v>4.0</v>
      </c>
      <c r="F1704" s="26">
        <v>926.0</v>
      </c>
    </row>
    <row r="1705" ht="14.25" customHeight="1">
      <c r="A1705" s="25">
        <v>44170.0</v>
      </c>
      <c r="B1705" s="26" t="s">
        <v>383</v>
      </c>
      <c r="C1705" s="26">
        <v>44.0</v>
      </c>
      <c r="D1705" s="26">
        <v>2536.0</v>
      </c>
      <c r="E1705" s="26">
        <v>0.0</v>
      </c>
      <c r="F1705" s="26">
        <v>165.0</v>
      </c>
    </row>
    <row r="1706" ht="14.25" customHeight="1">
      <c r="A1706" s="25">
        <v>44170.0</v>
      </c>
      <c r="B1706" s="26" t="s">
        <v>384</v>
      </c>
      <c r="C1706" s="26">
        <v>1202.0</v>
      </c>
      <c r="D1706" s="26">
        <v>51310.0</v>
      </c>
      <c r="E1706" s="26">
        <v>5.0</v>
      </c>
      <c r="F1706" s="26">
        <v>2455.0</v>
      </c>
    </row>
    <row r="1707" ht="14.25" customHeight="1">
      <c r="A1707" s="25">
        <v>44170.0</v>
      </c>
      <c r="B1707" s="26" t="s">
        <v>385</v>
      </c>
      <c r="C1707" s="26">
        <v>39.0</v>
      </c>
      <c r="D1707" s="26">
        <v>420.0</v>
      </c>
    </row>
    <row r="1708" ht="14.25" customHeight="1">
      <c r="A1708" s="25">
        <v>44170.0</v>
      </c>
      <c r="B1708" s="26" t="s">
        <v>386</v>
      </c>
      <c r="C1708" s="26">
        <v>337.0</v>
      </c>
      <c r="D1708" s="26">
        <v>17817.0</v>
      </c>
      <c r="E1708" s="26">
        <v>1.0</v>
      </c>
      <c r="F1708" s="26">
        <v>1193.0</v>
      </c>
    </row>
    <row r="1709" ht="14.25" customHeight="1">
      <c r="A1709" s="25">
        <v>44170.0</v>
      </c>
      <c r="B1709" s="26" t="s">
        <v>387</v>
      </c>
      <c r="C1709" s="26">
        <v>354.0</v>
      </c>
      <c r="D1709" s="26">
        <v>16142.0</v>
      </c>
      <c r="E1709" s="26">
        <v>1.0</v>
      </c>
      <c r="F1709" s="26">
        <v>911.0</v>
      </c>
    </row>
    <row r="1710" ht="14.25" customHeight="1">
      <c r="A1710" s="25">
        <v>44170.0</v>
      </c>
      <c r="B1710" s="26" t="s">
        <v>388</v>
      </c>
      <c r="C1710" s="26">
        <v>685.0</v>
      </c>
      <c r="D1710" s="26">
        <v>40045.0</v>
      </c>
      <c r="E1710" s="26">
        <v>7.0</v>
      </c>
      <c r="F1710" s="26">
        <v>1273.0</v>
      </c>
    </row>
    <row r="1711" ht="14.25" customHeight="1">
      <c r="A1711" s="25">
        <v>44170.0</v>
      </c>
      <c r="B1711" s="26" t="s">
        <v>389</v>
      </c>
      <c r="C1711" s="26">
        <v>679.0</v>
      </c>
      <c r="D1711" s="26">
        <v>27814.0</v>
      </c>
      <c r="E1711" s="26">
        <v>12.0</v>
      </c>
      <c r="F1711" s="26">
        <v>1311.0</v>
      </c>
    </row>
    <row r="1712" ht="14.25" customHeight="1">
      <c r="A1712" s="25">
        <v>44170.0</v>
      </c>
      <c r="B1712" s="26" t="s">
        <v>374</v>
      </c>
      <c r="C1712" s="26">
        <v>0.0</v>
      </c>
      <c r="D1712" s="26">
        <v>687.0</v>
      </c>
      <c r="E1712" s="26">
        <v>0.0</v>
      </c>
      <c r="F1712" s="26">
        <v>6.0</v>
      </c>
    </row>
    <row r="1713" ht="14.25" customHeight="1">
      <c r="A1713" s="25">
        <v>44170.0</v>
      </c>
      <c r="B1713" s="26" t="s">
        <v>390</v>
      </c>
      <c r="E1713" s="26">
        <v>0.0</v>
      </c>
      <c r="F1713" s="26">
        <v>2.0</v>
      </c>
    </row>
    <row r="1714" ht="14.25" customHeight="1">
      <c r="A1714" s="25">
        <v>44171.0</v>
      </c>
      <c r="B1714" s="26" t="s">
        <v>376</v>
      </c>
      <c r="C1714" s="26">
        <v>48.0</v>
      </c>
      <c r="D1714" s="26">
        <v>3477.0</v>
      </c>
      <c r="E1714" s="26">
        <v>0.0</v>
      </c>
      <c r="F1714" s="26">
        <v>197.0</v>
      </c>
    </row>
    <row r="1715" ht="14.25" customHeight="1">
      <c r="A1715" s="25">
        <v>44171.0</v>
      </c>
      <c r="B1715" s="26" t="s">
        <v>377</v>
      </c>
      <c r="C1715" s="26">
        <v>51.0</v>
      </c>
      <c r="D1715" s="26">
        <v>1954.0</v>
      </c>
      <c r="E1715" s="26">
        <v>5.0</v>
      </c>
      <c r="F1715" s="26">
        <v>73.0</v>
      </c>
    </row>
    <row r="1716" ht="14.25" customHeight="1">
      <c r="A1716" s="25">
        <v>44171.0</v>
      </c>
      <c r="B1716" s="26" t="s">
        <v>378</v>
      </c>
      <c r="C1716" s="26">
        <v>409.0</v>
      </c>
      <c r="D1716" s="26">
        <v>22719.0</v>
      </c>
      <c r="E1716" s="26">
        <v>5.0</v>
      </c>
      <c r="F1716" s="26">
        <v>890.0</v>
      </c>
    </row>
    <row r="1717" ht="14.25" customHeight="1">
      <c r="A1717" s="25">
        <v>44171.0</v>
      </c>
      <c r="B1717" s="26" t="s">
        <v>379</v>
      </c>
      <c r="C1717" s="26">
        <v>1.0</v>
      </c>
      <c r="D1717" s="26">
        <v>310.0</v>
      </c>
    </row>
    <row r="1718" ht="14.25" customHeight="1">
      <c r="A1718" s="25">
        <v>44171.0</v>
      </c>
      <c r="B1718" s="26" t="s">
        <v>380</v>
      </c>
      <c r="C1718" s="26">
        <v>936.0</v>
      </c>
      <c r="D1718" s="26">
        <v>40305.0</v>
      </c>
      <c r="E1718" s="26">
        <v>4.0</v>
      </c>
      <c r="F1718" s="26">
        <v>1489.0</v>
      </c>
    </row>
    <row r="1719" ht="14.25" customHeight="1">
      <c r="A1719" s="25">
        <v>44171.0</v>
      </c>
      <c r="B1719" s="26" t="s">
        <v>381</v>
      </c>
      <c r="C1719" s="26">
        <v>17.0</v>
      </c>
      <c r="D1719" s="26">
        <v>756.0</v>
      </c>
      <c r="E1719" s="26">
        <v>2.0</v>
      </c>
      <c r="F1719" s="26">
        <v>78.0</v>
      </c>
    </row>
    <row r="1720" ht="14.25" customHeight="1">
      <c r="A1720" s="25">
        <v>44171.0</v>
      </c>
      <c r="B1720" s="26" t="s">
        <v>382</v>
      </c>
      <c r="C1720" s="26">
        <v>343.0</v>
      </c>
      <c r="D1720" s="26">
        <v>18325.0</v>
      </c>
      <c r="E1720" s="26">
        <v>5.0</v>
      </c>
      <c r="F1720" s="26">
        <v>931.0</v>
      </c>
    </row>
    <row r="1721" ht="14.25" customHeight="1">
      <c r="A1721" s="25">
        <v>44171.0</v>
      </c>
      <c r="B1721" s="26" t="s">
        <v>383</v>
      </c>
      <c r="C1721" s="26">
        <v>31.0</v>
      </c>
      <c r="D1721" s="26">
        <v>2567.0</v>
      </c>
      <c r="E1721" s="26">
        <v>1.0</v>
      </c>
      <c r="F1721" s="26">
        <v>166.0</v>
      </c>
    </row>
    <row r="1722" ht="14.25" customHeight="1">
      <c r="A1722" s="25">
        <v>44171.0</v>
      </c>
      <c r="B1722" s="26" t="s">
        <v>384</v>
      </c>
      <c r="C1722" s="26">
        <v>1035.0</v>
      </c>
      <c r="D1722" s="26">
        <v>52345.0</v>
      </c>
      <c r="E1722" s="26">
        <v>13.0</v>
      </c>
      <c r="F1722" s="26">
        <v>2468.0</v>
      </c>
    </row>
    <row r="1723" ht="14.25" customHeight="1">
      <c r="A1723" s="25">
        <v>44171.0</v>
      </c>
      <c r="B1723" s="26" t="s">
        <v>385</v>
      </c>
      <c r="C1723" s="26">
        <v>21.0</v>
      </c>
      <c r="D1723" s="26">
        <v>441.0</v>
      </c>
    </row>
    <row r="1724" ht="14.25" customHeight="1">
      <c r="A1724" s="25">
        <v>44171.0</v>
      </c>
      <c r="B1724" s="26" t="s">
        <v>386</v>
      </c>
      <c r="C1724" s="26">
        <v>363.0</v>
      </c>
      <c r="D1724" s="26">
        <v>18180.0</v>
      </c>
      <c r="E1724" s="26">
        <v>3.0</v>
      </c>
      <c r="F1724" s="26">
        <v>1196.0</v>
      </c>
    </row>
    <row r="1725" ht="14.25" customHeight="1">
      <c r="A1725" s="25">
        <v>44171.0</v>
      </c>
      <c r="B1725" s="26" t="s">
        <v>387</v>
      </c>
      <c r="C1725" s="26">
        <v>241.0</v>
      </c>
      <c r="D1725" s="26">
        <v>16383.0</v>
      </c>
      <c r="E1725" s="26">
        <v>6.0</v>
      </c>
      <c r="F1725" s="26">
        <v>917.0</v>
      </c>
    </row>
    <row r="1726" ht="14.25" customHeight="1">
      <c r="A1726" s="25">
        <v>44171.0</v>
      </c>
      <c r="B1726" s="26" t="s">
        <v>388</v>
      </c>
      <c r="C1726" s="26">
        <v>601.0</v>
      </c>
      <c r="D1726" s="26">
        <v>40646.0</v>
      </c>
      <c r="E1726" s="26">
        <v>2.0</v>
      </c>
      <c r="F1726" s="26">
        <v>1275.0</v>
      </c>
    </row>
    <row r="1727" ht="14.25" customHeight="1">
      <c r="A1727" s="25">
        <v>44171.0</v>
      </c>
      <c r="B1727" s="26" t="s">
        <v>389</v>
      </c>
      <c r="C1727" s="26">
        <v>638.0</v>
      </c>
      <c r="D1727" s="26">
        <v>28452.0</v>
      </c>
      <c r="E1727" s="26">
        <v>5.0</v>
      </c>
      <c r="F1727" s="26">
        <v>1316.0</v>
      </c>
    </row>
    <row r="1728" ht="14.25" customHeight="1">
      <c r="A1728" s="25">
        <v>44171.0</v>
      </c>
      <c r="B1728" s="26" t="s">
        <v>374</v>
      </c>
      <c r="C1728" s="26">
        <v>12.0</v>
      </c>
      <c r="D1728" s="26">
        <v>699.0</v>
      </c>
      <c r="E1728" s="26">
        <v>0.0</v>
      </c>
      <c r="F1728" s="26">
        <v>6.0</v>
      </c>
    </row>
    <row r="1729" ht="14.25" customHeight="1">
      <c r="A1729" s="25">
        <v>44171.0</v>
      </c>
      <c r="B1729" s="26" t="s">
        <v>390</v>
      </c>
      <c r="E1729" s="26">
        <v>0.0</v>
      </c>
      <c r="F1729" s="26">
        <v>2.0</v>
      </c>
    </row>
    <row r="1730" ht="14.25" customHeight="1">
      <c r="A1730" s="25">
        <v>44172.0</v>
      </c>
      <c r="B1730" s="26" t="s">
        <v>376</v>
      </c>
      <c r="C1730" s="26">
        <v>37.0</v>
      </c>
      <c r="D1730" s="26">
        <v>3514.0</v>
      </c>
      <c r="E1730" s="26">
        <v>0.0</v>
      </c>
      <c r="F1730" s="26">
        <v>197.0</v>
      </c>
    </row>
    <row r="1731" ht="14.25" customHeight="1">
      <c r="A1731" s="25">
        <v>44172.0</v>
      </c>
      <c r="B1731" s="26" t="s">
        <v>377</v>
      </c>
      <c r="C1731" s="26">
        <v>15.0</v>
      </c>
      <c r="D1731" s="26">
        <v>1969.0</v>
      </c>
      <c r="E1731" s="26">
        <v>4.0</v>
      </c>
      <c r="F1731" s="26">
        <v>77.0</v>
      </c>
    </row>
    <row r="1732" ht="14.25" customHeight="1">
      <c r="A1732" s="25">
        <v>44172.0</v>
      </c>
      <c r="B1732" s="26" t="s">
        <v>378</v>
      </c>
      <c r="C1732" s="26">
        <v>278.0</v>
      </c>
      <c r="D1732" s="26">
        <v>22997.0</v>
      </c>
      <c r="E1732" s="26">
        <v>6.0</v>
      </c>
      <c r="F1732" s="26">
        <v>896.0</v>
      </c>
    </row>
    <row r="1733" ht="14.25" customHeight="1">
      <c r="A1733" s="25">
        <v>44172.0</v>
      </c>
      <c r="B1733" s="26" t="s">
        <v>379</v>
      </c>
      <c r="C1733" s="26">
        <v>5.0</v>
      </c>
      <c r="D1733" s="26">
        <v>315.0</v>
      </c>
    </row>
    <row r="1734" ht="14.25" customHeight="1">
      <c r="A1734" s="25">
        <v>44172.0</v>
      </c>
      <c r="B1734" s="26" t="s">
        <v>380</v>
      </c>
      <c r="C1734" s="26">
        <v>361.0</v>
      </c>
      <c r="D1734" s="26">
        <v>40666.0</v>
      </c>
      <c r="E1734" s="26">
        <v>0.0</v>
      </c>
      <c r="F1734" s="26">
        <v>1489.0</v>
      </c>
    </row>
    <row r="1735" ht="14.25" customHeight="1">
      <c r="A1735" s="25">
        <v>44172.0</v>
      </c>
      <c r="B1735" s="26" t="s">
        <v>381</v>
      </c>
      <c r="C1735" s="26">
        <v>21.0</v>
      </c>
      <c r="D1735" s="26">
        <v>777.0</v>
      </c>
      <c r="E1735" s="26">
        <v>0.0</v>
      </c>
      <c r="F1735" s="26">
        <v>78.0</v>
      </c>
    </row>
    <row r="1736" ht="14.25" customHeight="1">
      <c r="A1736" s="25">
        <v>44172.0</v>
      </c>
      <c r="B1736" s="26" t="s">
        <v>382</v>
      </c>
      <c r="C1736" s="26">
        <v>163.0</v>
      </c>
      <c r="D1736" s="26">
        <v>18488.0</v>
      </c>
      <c r="E1736" s="26">
        <v>4.0</v>
      </c>
      <c r="F1736" s="26">
        <v>935.0</v>
      </c>
    </row>
    <row r="1737" ht="14.25" customHeight="1">
      <c r="A1737" s="25">
        <v>44172.0</v>
      </c>
      <c r="B1737" s="26" t="s">
        <v>383</v>
      </c>
      <c r="C1737" s="26">
        <v>30.0</v>
      </c>
      <c r="D1737" s="26">
        <v>2597.0</v>
      </c>
      <c r="E1737" s="26">
        <v>1.0</v>
      </c>
      <c r="F1737" s="26">
        <v>167.0</v>
      </c>
    </row>
    <row r="1738" ht="14.25" customHeight="1">
      <c r="A1738" s="25">
        <v>44172.0</v>
      </c>
      <c r="B1738" s="26" t="s">
        <v>384</v>
      </c>
      <c r="C1738" s="26">
        <v>494.0</v>
      </c>
      <c r="D1738" s="26">
        <v>52839.0</v>
      </c>
      <c r="E1738" s="26">
        <v>11.0</v>
      </c>
      <c r="F1738" s="26">
        <v>2479.0</v>
      </c>
    </row>
    <row r="1739" ht="14.25" customHeight="1">
      <c r="A1739" s="25">
        <v>44172.0</v>
      </c>
      <c r="B1739" s="26" t="s">
        <v>385</v>
      </c>
      <c r="C1739" s="26">
        <v>0.0</v>
      </c>
      <c r="D1739" s="26">
        <v>441.0</v>
      </c>
    </row>
    <row r="1740" ht="14.25" customHeight="1">
      <c r="A1740" s="25">
        <v>44172.0</v>
      </c>
      <c r="B1740" s="26" t="s">
        <v>386</v>
      </c>
      <c r="C1740" s="26">
        <v>203.0</v>
      </c>
      <c r="D1740" s="26">
        <v>18383.0</v>
      </c>
      <c r="E1740" s="26">
        <v>0.0</v>
      </c>
      <c r="F1740" s="26">
        <v>1196.0</v>
      </c>
    </row>
    <row r="1741" ht="14.25" customHeight="1">
      <c r="A1741" s="25">
        <v>44172.0</v>
      </c>
      <c r="B1741" s="26" t="s">
        <v>387</v>
      </c>
      <c r="C1741" s="26">
        <v>181.0</v>
      </c>
      <c r="D1741" s="26">
        <v>16564.0</v>
      </c>
      <c r="E1741" s="26">
        <v>1.0</v>
      </c>
      <c r="F1741" s="26">
        <v>918.0</v>
      </c>
    </row>
    <row r="1742" ht="14.25" customHeight="1">
      <c r="A1742" s="25">
        <v>44172.0</v>
      </c>
      <c r="B1742" s="26" t="s">
        <v>388</v>
      </c>
      <c r="C1742" s="26">
        <v>336.0</v>
      </c>
      <c r="D1742" s="26">
        <v>40982.0</v>
      </c>
      <c r="E1742" s="26">
        <v>1.0</v>
      </c>
      <c r="F1742" s="26">
        <v>1276.0</v>
      </c>
    </row>
    <row r="1743" ht="14.25" customHeight="1">
      <c r="A1743" s="25">
        <v>44172.0</v>
      </c>
      <c r="B1743" s="26" t="s">
        <v>389</v>
      </c>
      <c r="C1743" s="26">
        <v>303.0</v>
      </c>
      <c r="D1743" s="26">
        <v>28755.0</v>
      </c>
      <c r="E1743" s="26">
        <v>3.0</v>
      </c>
      <c r="F1743" s="26">
        <v>1319.0</v>
      </c>
    </row>
    <row r="1744" ht="14.25" customHeight="1">
      <c r="A1744" s="25">
        <v>44172.0</v>
      </c>
      <c r="B1744" s="26" t="s">
        <v>374</v>
      </c>
      <c r="C1744" s="26">
        <v>36.0</v>
      </c>
      <c r="D1744" s="26">
        <v>735.0</v>
      </c>
      <c r="E1744" s="26">
        <v>0.0</v>
      </c>
      <c r="F1744" s="26">
        <v>6.0</v>
      </c>
    </row>
    <row r="1745" ht="14.25" customHeight="1">
      <c r="A1745" s="25">
        <v>44172.0</v>
      </c>
      <c r="B1745" s="26" t="s">
        <v>390</v>
      </c>
      <c r="E1745" s="26">
        <v>0.0</v>
      </c>
      <c r="F1745" s="26">
        <v>2.0</v>
      </c>
    </row>
    <row r="1746" ht="14.25" customHeight="1">
      <c r="A1746" s="25">
        <v>44173.0</v>
      </c>
      <c r="B1746" s="26" t="s">
        <v>376</v>
      </c>
      <c r="C1746" s="26">
        <v>40.0</v>
      </c>
      <c r="D1746" s="26">
        <v>3554.0</v>
      </c>
      <c r="E1746" s="26">
        <v>1.0</v>
      </c>
      <c r="F1746" s="26">
        <v>198.0</v>
      </c>
    </row>
    <row r="1747" ht="14.25" customHeight="1">
      <c r="A1747" s="25">
        <v>44173.0</v>
      </c>
      <c r="B1747" s="26" t="s">
        <v>377</v>
      </c>
      <c r="C1747" s="26">
        <v>56.0</v>
      </c>
      <c r="D1747" s="26">
        <v>2025.0</v>
      </c>
      <c r="E1747" s="26">
        <v>4.0</v>
      </c>
      <c r="F1747" s="26">
        <v>81.0</v>
      </c>
    </row>
    <row r="1748" ht="14.25" customHeight="1">
      <c r="A1748" s="25">
        <v>44173.0</v>
      </c>
      <c r="B1748" s="26" t="s">
        <v>378</v>
      </c>
      <c r="C1748" s="26">
        <v>276.0</v>
      </c>
      <c r="D1748" s="26">
        <v>23273.0</v>
      </c>
      <c r="E1748" s="26">
        <v>10.0</v>
      </c>
      <c r="F1748" s="26">
        <v>906.0</v>
      </c>
    </row>
    <row r="1749" ht="14.25" customHeight="1">
      <c r="A1749" s="25">
        <v>44173.0</v>
      </c>
      <c r="B1749" s="26" t="s">
        <v>379</v>
      </c>
      <c r="C1749" s="26">
        <v>7.0</v>
      </c>
      <c r="D1749" s="26">
        <v>322.0</v>
      </c>
    </row>
    <row r="1750" ht="14.25" customHeight="1">
      <c r="A1750" s="25">
        <v>44173.0</v>
      </c>
      <c r="B1750" s="26" t="s">
        <v>380</v>
      </c>
      <c r="C1750" s="26">
        <v>492.0</v>
      </c>
      <c r="D1750" s="26">
        <v>41158.0</v>
      </c>
      <c r="E1750" s="26">
        <v>5.0</v>
      </c>
      <c r="F1750" s="26">
        <v>1494.0</v>
      </c>
    </row>
    <row r="1751" ht="14.25" customHeight="1">
      <c r="A1751" s="25">
        <v>44173.0</v>
      </c>
      <c r="B1751" s="26" t="s">
        <v>381</v>
      </c>
      <c r="C1751" s="26">
        <v>21.0</v>
      </c>
      <c r="D1751" s="26">
        <v>798.0</v>
      </c>
      <c r="E1751" s="26">
        <v>1.0</v>
      </c>
      <c r="F1751" s="26">
        <v>79.0</v>
      </c>
    </row>
    <row r="1752" ht="14.25" customHeight="1">
      <c r="A1752" s="25">
        <v>44173.0</v>
      </c>
      <c r="B1752" s="26" t="s">
        <v>382</v>
      </c>
      <c r="C1752" s="26">
        <v>429.0</v>
      </c>
      <c r="D1752" s="26">
        <v>18917.0</v>
      </c>
      <c r="E1752" s="26">
        <v>4.0</v>
      </c>
      <c r="F1752" s="26">
        <v>939.0</v>
      </c>
    </row>
    <row r="1753" ht="14.25" customHeight="1">
      <c r="A1753" s="25">
        <v>44173.0</v>
      </c>
      <c r="B1753" s="26" t="s">
        <v>383</v>
      </c>
      <c r="C1753" s="26">
        <v>53.0</v>
      </c>
      <c r="D1753" s="26">
        <v>2650.0</v>
      </c>
      <c r="E1753" s="26">
        <v>1.0</v>
      </c>
      <c r="F1753" s="26">
        <v>168.0</v>
      </c>
    </row>
    <row r="1754" ht="14.25" customHeight="1">
      <c r="A1754" s="25">
        <v>44173.0</v>
      </c>
      <c r="B1754" s="26" t="s">
        <v>384</v>
      </c>
      <c r="C1754" s="26">
        <v>679.0</v>
      </c>
      <c r="D1754" s="26">
        <v>53518.0</v>
      </c>
      <c r="E1754" s="26">
        <v>4.0</v>
      </c>
      <c r="F1754" s="26">
        <v>2483.0</v>
      </c>
    </row>
    <row r="1755" ht="14.25" customHeight="1">
      <c r="A1755" s="25">
        <v>44173.0</v>
      </c>
      <c r="B1755" s="26" t="s">
        <v>385</v>
      </c>
      <c r="C1755" s="26">
        <v>12.0</v>
      </c>
      <c r="D1755" s="26">
        <v>453.0</v>
      </c>
    </row>
    <row r="1756" ht="14.25" customHeight="1">
      <c r="A1756" s="25">
        <v>44173.0</v>
      </c>
      <c r="B1756" s="26" t="s">
        <v>386</v>
      </c>
      <c r="C1756" s="26">
        <v>357.0</v>
      </c>
      <c r="D1756" s="26">
        <v>18740.0</v>
      </c>
      <c r="E1756" s="26">
        <v>1.0</v>
      </c>
      <c r="F1756" s="26">
        <v>1197.0</v>
      </c>
    </row>
    <row r="1757" ht="14.25" customHeight="1">
      <c r="A1757" s="25">
        <v>44173.0</v>
      </c>
      <c r="B1757" s="26" t="s">
        <v>387</v>
      </c>
      <c r="C1757" s="26">
        <v>276.0</v>
      </c>
      <c r="D1757" s="26">
        <v>16840.0</v>
      </c>
      <c r="E1757" s="26">
        <v>2.0</v>
      </c>
      <c r="F1757" s="26">
        <v>920.0</v>
      </c>
    </row>
    <row r="1758" ht="14.25" customHeight="1">
      <c r="A1758" s="25">
        <v>44173.0</v>
      </c>
      <c r="B1758" s="26" t="s">
        <v>388</v>
      </c>
      <c r="C1758" s="26">
        <v>505.0</v>
      </c>
      <c r="D1758" s="26">
        <v>41487.0</v>
      </c>
      <c r="E1758" s="26">
        <v>2.0</v>
      </c>
      <c r="F1758" s="26">
        <v>1278.0</v>
      </c>
    </row>
    <row r="1759" ht="14.25" customHeight="1">
      <c r="A1759" s="25">
        <v>44173.0</v>
      </c>
      <c r="B1759" s="26" t="s">
        <v>389</v>
      </c>
      <c r="C1759" s="26">
        <v>424.0</v>
      </c>
      <c r="D1759" s="26">
        <v>29179.0</v>
      </c>
      <c r="E1759" s="26">
        <v>6.0</v>
      </c>
      <c r="F1759" s="26">
        <v>1325.0</v>
      </c>
    </row>
    <row r="1760" ht="14.25" customHeight="1">
      <c r="A1760" s="25">
        <v>44173.0</v>
      </c>
      <c r="B1760" s="26" t="s">
        <v>374</v>
      </c>
      <c r="C1760" s="26">
        <v>0.0</v>
      </c>
      <c r="D1760" s="26">
        <v>735.0</v>
      </c>
      <c r="E1760" s="26">
        <v>0.0</v>
      </c>
      <c r="F1760" s="26">
        <v>6.0</v>
      </c>
    </row>
    <row r="1761" ht="14.25" customHeight="1">
      <c r="A1761" s="25">
        <v>44173.0</v>
      </c>
      <c r="B1761" s="26" t="s">
        <v>390</v>
      </c>
      <c r="E1761" s="26">
        <v>0.0</v>
      </c>
      <c r="F1761" s="26">
        <v>2.0</v>
      </c>
    </row>
    <row r="1762" ht="14.25" customHeight="1">
      <c r="A1762" s="25">
        <v>44174.0</v>
      </c>
      <c r="B1762" s="26" t="s">
        <v>376</v>
      </c>
      <c r="C1762" s="26">
        <v>117.0</v>
      </c>
      <c r="D1762" s="26">
        <v>3671.0</v>
      </c>
      <c r="E1762" s="26">
        <v>2.0</v>
      </c>
      <c r="F1762" s="26">
        <v>200.0</v>
      </c>
    </row>
    <row r="1763" ht="14.25" customHeight="1">
      <c r="A1763" s="25">
        <v>44174.0</v>
      </c>
      <c r="B1763" s="26" t="s">
        <v>377</v>
      </c>
      <c r="C1763" s="26">
        <v>51.0</v>
      </c>
      <c r="D1763" s="26">
        <v>2076.0</v>
      </c>
      <c r="E1763" s="26">
        <v>6.0</v>
      </c>
      <c r="F1763" s="26">
        <v>87.0</v>
      </c>
    </row>
    <row r="1764" ht="14.25" customHeight="1">
      <c r="A1764" s="25">
        <v>44174.0</v>
      </c>
      <c r="B1764" s="26" t="s">
        <v>378</v>
      </c>
      <c r="C1764" s="26">
        <v>884.0</v>
      </c>
      <c r="D1764" s="26">
        <v>24157.0</v>
      </c>
      <c r="E1764" s="26">
        <v>11.0</v>
      </c>
      <c r="F1764" s="26">
        <v>917.0</v>
      </c>
    </row>
    <row r="1765" ht="14.25" customHeight="1">
      <c r="A1765" s="25">
        <v>44174.0</v>
      </c>
      <c r="B1765" s="26" t="s">
        <v>379</v>
      </c>
      <c r="C1765" s="26">
        <v>14.0</v>
      </c>
      <c r="D1765" s="26">
        <v>336.0</v>
      </c>
    </row>
    <row r="1766" ht="14.25" customHeight="1">
      <c r="A1766" s="25">
        <v>44174.0</v>
      </c>
      <c r="B1766" s="26" t="s">
        <v>380</v>
      </c>
      <c r="C1766" s="26">
        <v>1064.0</v>
      </c>
      <c r="D1766" s="26">
        <v>42222.0</v>
      </c>
      <c r="E1766" s="26">
        <v>11.0</v>
      </c>
      <c r="F1766" s="26">
        <v>1505.0</v>
      </c>
    </row>
    <row r="1767" ht="14.25" customHeight="1">
      <c r="A1767" s="25">
        <v>44174.0</v>
      </c>
      <c r="B1767" s="26" t="s">
        <v>381</v>
      </c>
      <c r="C1767" s="26">
        <v>42.0</v>
      </c>
      <c r="D1767" s="26">
        <v>840.0</v>
      </c>
      <c r="E1767" s="26">
        <v>1.0</v>
      </c>
      <c r="F1767" s="26">
        <v>80.0</v>
      </c>
    </row>
    <row r="1768" ht="14.25" customHeight="1">
      <c r="A1768" s="25">
        <v>44174.0</v>
      </c>
      <c r="B1768" s="26" t="s">
        <v>382</v>
      </c>
      <c r="C1768" s="26">
        <v>325.0</v>
      </c>
      <c r="D1768" s="26">
        <v>19242.0</v>
      </c>
      <c r="E1768" s="26">
        <v>12.0</v>
      </c>
      <c r="F1768" s="26">
        <v>951.0</v>
      </c>
    </row>
    <row r="1769" ht="14.25" customHeight="1">
      <c r="A1769" s="25">
        <v>44174.0</v>
      </c>
      <c r="B1769" s="26" t="s">
        <v>383</v>
      </c>
      <c r="C1769" s="26">
        <v>51.0</v>
      </c>
      <c r="D1769" s="26">
        <v>2701.0</v>
      </c>
      <c r="E1769" s="26">
        <v>1.0</v>
      </c>
      <c r="F1769" s="26">
        <v>169.0</v>
      </c>
    </row>
    <row r="1770" ht="14.25" customHeight="1">
      <c r="A1770" s="25">
        <v>44174.0</v>
      </c>
      <c r="B1770" s="26" t="s">
        <v>384</v>
      </c>
      <c r="C1770" s="26">
        <v>1162.0</v>
      </c>
      <c r="D1770" s="26">
        <v>54680.0</v>
      </c>
      <c r="E1770" s="26">
        <v>20.0</v>
      </c>
      <c r="F1770" s="26">
        <v>2503.0</v>
      </c>
    </row>
    <row r="1771" ht="14.25" customHeight="1">
      <c r="A1771" s="25">
        <v>44174.0</v>
      </c>
      <c r="B1771" s="26" t="s">
        <v>385</v>
      </c>
      <c r="C1771" s="26">
        <v>27.0</v>
      </c>
      <c r="D1771" s="26">
        <v>480.0</v>
      </c>
    </row>
    <row r="1772" ht="14.25" customHeight="1">
      <c r="A1772" s="25">
        <v>44174.0</v>
      </c>
      <c r="B1772" s="26" t="s">
        <v>386</v>
      </c>
      <c r="C1772" s="26">
        <v>374.0</v>
      </c>
      <c r="D1772" s="26">
        <v>19114.0</v>
      </c>
      <c r="E1772" s="26">
        <v>3.0</v>
      </c>
      <c r="F1772" s="26">
        <v>1200.0</v>
      </c>
    </row>
    <row r="1773" ht="14.25" customHeight="1">
      <c r="A1773" s="25">
        <v>44174.0</v>
      </c>
      <c r="B1773" s="26" t="s">
        <v>387</v>
      </c>
      <c r="C1773" s="26">
        <v>310.0</v>
      </c>
      <c r="D1773" s="26">
        <v>17150.0</v>
      </c>
      <c r="E1773" s="26">
        <v>2.0</v>
      </c>
      <c r="F1773" s="26">
        <v>922.0</v>
      </c>
    </row>
    <row r="1774" ht="14.25" customHeight="1">
      <c r="A1774" s="25">
        <v>44174.0</v>
      </c>
      <c r="B1774" s="26" t="s">
        <v>388</v>
      </c>
      <c r="C1774" s="26">
        <v>549.0</v>
      </c>
      <c r="D1774" s="26">
        <v>42036.0</v>
      </c>
      <c r="E1774" s="26">
        <v>10.0</v>
      </c>
      <c r="F1774" s="26">
        <v>1288.0</v>
      </c>
    </row>
    <row r="1775" ht="14.25" customHeight="1">
      <c r="A1775" s="25">
        <v>44174.0</v>
      </c>
      <c r="B1775" s="26" t="s">
        <v>389</v>
      </c>
      <c r="C1775" s="26">
        <v>696.0</v>
      </c>
      <c r="D1775" s="26">
        <v>29875.0</v>
      </c>
      <c r="E1775" s="26">
        <v>11.0</v>
      </c>
      <c r="F1775" s="26">
        <v>1336.0</v>
      </c>
    </row>
    <row r="1776" ht="14.25" customHeight="1">
      <c r="A1776" s="25">
        <v>44174.0</v>
      </c>
      <c r="B1776" s="26" t="s">
        <v>374</v>
      </c>
      <c r="C1776" s="26">
        <v>9.0</v>
      </c>
      <c r="D1776" s="26">
        <v>744.0</v>
      </c>
      <c r="E1776" s="26">
        <v>0.0</v>
      </c>
      <c r="F1776" s="26">
        <v>6.0</v>
      </c>
    </row>
    <row r="1777" ht="14.25" customHeight="1">
      <c r="A1777" s="25">
        <v>44174.0</v>
      </c>
      <c r="B1777" s="26" t="s">
        <v>390</v>
      </c>
      <c r="E1777" s="26">
        <v>0.0</v>
      </c>
      <c r="F1777" s="26">
        <v>2.0</v>
      </c>
    </row>
    <row r="1778" ht="14.25" customHeight="1">
      <c r="A1778" s="25">
        <v>44175.0</v>
      </c>
      <c r="B1778" s="26" t="s">
        <v>376</v>
      </c>
      <c r="C1778" s="26">
        <v>68.0</v>
      </c>
      <c r="D1778" s="26">
        <v>3739.0</v>
      </c>
      <c r="E1778" s="26">
        <v>2.0</v>
      </c>
      <c r="F1778" s="26">
        <v>202.0</v>
      </c>
    </row>
    <row r="1779" ht="14.25" customHeight="1">
      <c r="A1779" s="25">
        <v>44175.0</v>
      </c>
      <c r="B1779" s="26" t="s">
        <v>377</v>
      </c>
      <c r="C1779" s="26">
        <v>82.0</v>
      </c>
      <c r="D1779" s="26">
        <v>2158.0</v>
      </c>
      <c r="E1779" s="26">
        <v>4.0</v>
      </c>
      <c r="F1779" s="26">
        <v>91.0</v>
      </c>
    </row>
    <row r="1780" ht="14.25" customHeight="1">
      <c r="A1780" s="25">
        <v>44175.0</v>
      </c>
      <c r="B1780" s="26" t="s">
        <v>378</v>
      </c>
      <c r="C1780" s="26">
        <v>441.0</v>
      </c>
      <c r="D1780" s="26">
        <v>24598.0</v>
      </c>
      <c r="E1780" s="26">
        <v>4.0</v>
      </c>
      <c r="F1780" s="26">
        <v>921.0</v>
      </c>
    </row>
    <row r="1781" ht="14.25" customHeight="1">
      <c r="A1781" s="25">
        <v>44175.0</v>
      </c>
      <c r="B1781" s="26" t="s">
        <v>379</v>
      </c>
      <c r="C1781" s="26">
        <v>10.0</v>
      </c>
      <c r="D1781" s="26">
        <v>346.0</v>
      </c>
    </row>
    <row r="1782" ht="14.25" customHeight="1">
      <c r="A1782" s="25">
        <v>44175.0</v>
      </c>
      <c r="B1782" s="26" t="s">
        <v>380</v>
      </c>
      <c r="C1782" s="26">
        <v>888.0</v>
      </c>
      <c r="D1782" s="26">
        <v>43110.0</v>
      </c>
      <c r="E1782" s="26">
        <v>5.0</v>
      </c>
      <c r="F1782" s="26">
        <v>1510.0</v>
      </c>
    </row>
    <row r="1783" ht="14.25" customHeight="1">
      <c r="A1783" s="25">
        <v>44175.0</v>
      </c>
      <c r="B1783" s="26" t="s">
        <v>381</v>
      </c>
      <c r="C1783" s="26">
        <v>17.0</v>
      </c>
      <c r="D1783" s="26">
        <v>857.0</v>
      </c>
      <c r="E1783" s="26">
        <v>0.0</v>
      </c>
      <c r="F1783" s="26">
        <v>80.0</v>
      </c>
    </row>
    <row r="1784" ht="14.25" customHeight="1">
      <c r="A1784" s="25">
        <v>44175.0</v>
      </c>
      <c r="B1784" s="26" t="s">
        <v>382</v>
      </c>
      <c r="C1784" s="26">
        <v>363.0</v>
      </c>
      <c r="D1784" s="26">
        <v>19605.0</v>
      </c>
      <c r="E1784" s="26">
        <v>6.0</v>
      </c>
      <c r="F1784" s="26">
        <v>957.0</v>
      </c>
    </row>
    <row r="1785" ht="14.25" customHeight="1">
      <c r="A1785" s="25">
        <v>44175.0</v>
      </c>
      <c r="B1785" s="26" t="s">
        <v>383</v>
      </c>
      <c r="C1785" s="26">
        <v>73.0</v>
      </c>
      <c r="D1785" s="26">
        <v>2774.0</v>
      </c>
      <c r="E1785" s="26">
        <v>1.0</v>
      </c>
      <c r="F1785" s="26">
        <v>170.0</v>
      </c>
    </row>
    <row r="1786" ht="14.25" customHeight="1">
      <c r="A1786" s="25">
        <v>44175.0</v>
      </c>
      <c r="B1786" s="26" t="s">
        <v>384</v>
      </c>
      <c r="C1786" s="26">
        <v>1085.0</v>
      </c>
      <c r="D1786" s="26">
        <v>55765.0</v>
      </c>
      <c r="E1786" s="26">
        <v>4.0</v>
      </c>
      <c r="F1786" s="26">
        <v>2507.0</v>
      </c>
    </row>
    <row r="1787" ht="14.25" customHeight="1">
      <c r="A1787" s="25">
        <v>44175.0</v>
      </c>
      <c r="B1787" s="26" t="s">
        <v>385</v>
      </c>
      <c r="C1787" s="26">
        <v>14.0</v>
      </c>
      <c r="D1787" s="26">
        <v>494.0</v>
      </c>
    </row>
    <row r="1788" ht="14.25" customHeight="1">
      <c r="A1788" s="25">
        <v>44175.0</v>
      </c>
      <c r="B1788" s="26" t="s">
        <v>386</v>
      </c>
      <c r="C1788" s="26">
        <v>386.0</v>
      </c>
      <c r="D1788" s="26">
        <v>19500.0</v>
      </c>
      <c r="E1788" s="26">
        <v>4.0</v>
      </c>
      <c r="F1788" s="26">
        <v>1204.0</v>
      </c>
    </row>
    <row r="1789" ht="14.25" customHeight="1">
      <c r="A1789" s="25">
        <v>44175.0</v>
      </c>
      <c r="B1789" s="26" t="s">
        <v>387</v>
      </c>
      <c r="C1789" s="26">
        <v>400.0</v>
      </c>
      <c r="D1789" s="26">
        <v>17550.0</v>
      </c>
      <c r="E1789" s="26">
        <v>3.0</v>
      </c>
      <c r="F1789" s="26">
        <v>925.0</v>
      </c>
    </row>
    <row r="1790" ht="14.25" customHeight="1">
      <c r="A1790" s="25">
        <v>44175.0</v>
      </c>
      <c r="B1790" s="26" t="s">
        <v>388</v>
      </c>
      <c r="C1790" s="26">
        <v>631.0</v>
      </c>
      <c r="D1790" s="26">
        <v>42667.0</v>
      </c>
      <c r="E1790" s="26">
        <v>3.0</v>
      </c>
      <c r="F1790" s="26">
        <v>1291.0</v>
      </c>
    </row>
    <row r="1791" ht="14.25" customHeight="1">
      <c r="A1791" s="25">
        <v>44175.0</v>
      </c>
      <c r="B1791" s="26" t="s">
        <v>389</v>
      </c>
      <c r="C1791" s="26">
        <v>641.0</v>
      </c>
      <c r="D1791" s="26">
        <v>30516.0</v>
      </c>
      <c r="E1791" s="26">
        <v>7.0</v>
      </c>
      <c r="F1791" s="26">
        <v>1343.0</v>
      </c>
    </row>
    <row r="1792" ht="14.25" customHeight="1">
      <c r="A1792" s="25">
        <v>44175.0</v>
      </c>
      <c r="B1792" s="26" t="s">
        <v>374</v>
      </c>
      <c r="C1792" s="26">
        <v>31.0</v>
      </c>
      <c r="D1792" s="26">
        <v>775.0</v>
      </c>
      <c r="E1792" s="26">
        <v>0.0</v>
      </c>
      <c r="F1792" s="26">
        <v>6.0</v>
      </c>
    </row>
    <row r="1793" ht="14.25" customHeight="1">
      <c r="A1793" s="25">
        <v>44175.0</v>
      </c>
      <c r="B1793" s="26" t="s">
        <v>390</v>
      </c>
      <c r="E1793" s="26">
        <v>0.0</v>
      </c>
      <c r="F1793" s="26">
        <v>2.0</v>
      </c>
    </row>
    <row r="1794" ht="14.25" customHeight="1">
      <c r="A1794" s="25">
        <v>44176.0</v>
      </c>
      <c r="B1794" s="26" t="s">
        <v>376</v>
      </c>
      <c r="C1794" s="26">
        <v>82.0</v>
      </c>
      <c r="D1794" s="26">
        <v>3821.0</v>
      </c>
      <c r="E1794" s="26">
        <v>0.0</v>
      </c>
      <c r="F1794" s="26">
        <v>202.0</v>
      </c>
    </row>
    <row r="1795" ht="14.25" customHeight="1">
      <c r="A1795" s="25">
        <v>44176.0</v>
      </c>
      <c r="B1795" s="26" t="s">
        <v>377</v>
      </c>
      <c r="C1795" s="26">
        <v>40.0</v>
      </c>
      <c r="D1795" s="26">
        <v>2198.0</v>
      </c>
      <c r="E1795" s="26">
        <v>4.0</v>
      </c>
      <c r="F1795" s="26">
        <v>95.0</v>
      </c>
    </row>
    <row r="1796" ht="14.25" customHeight="1">
      <c r="A1796" s="25">
        <v>44176.0</v>
      </c>
      <c r="B1796" s="26" t="s">
        <v>378</v>
      </c>
      <c r="C1796" s="26">
        <v>683.0</v>
      </c>
      <c r="D1796" s="26">
        <v>25281.0</v>
      </c>
      <c r="E1796" s="26">
        <v>12.0</v>
      </c>
      <c r="F1796" s="26">
        <v>933.0</v>
      </c>
    </row>
    <row r="1797" ht="14.25" customHeight="1">
      <c r="A1797" s="25">
        <v>44176.0</v>
      </c>
      <c r="B1797" s="26" t="s">
        <v>379</v>
      </c>
      <c r="C1797" s="26">
        <v>12.0</v>
      </c>
      <c r="D1797" s="26">
        <v>358.0</v>
      </c>
    </row>
    <row r="1798" ht="14.25" customHeight="1">
      <c r="A1798" s="25">
        <v>44176.0</v>
      </c>
      <c r="B1798" s="26" t="s">
        <v>380</v>
      </c>
      <c r="C1798" s="26">
        <v>1053.0</v>
      </c>
      <c r="D1798" s="26">
        <v>44163.0</v>
      </c>
      <c r="E1798" s="26">
        <v>6.0</v>
      </c>
      <c r="F1798" s="26">
        <v>1516.0</v>
      </c>
    </row>
    <row r="1799" ht="14.25" customHeight="1">
      <c r="A1799" s="25">
        <v>44176.0</v>
      </c>
      <c r="B1799" s="26" t="s">
        <v>381</v>
      </c>
      <c r="C1799" s="26">
        <v>38.0</v>
      </c>
      <c r="D1799" s="26">
        <v>895.0</v>
      </c>
      <c r="E1799" s="26">
        <v>0.0</v>
      </c>
      <c r="F1799" s="26">
        <v>80.0</v>
      </c>
    </row>
    <row r="1800" ht="14.25" customHeight="1">
      <c r="A1800" s="25">
        <v>44176.0</v>
      </c>
      <c r="B1800" s="26" t="s">
        <v>382</v>
      </c>
      <c r="C1800" s="26">
        <v>326.0</v>
      </c>
      <c r="D1800" s="26">
        <v>19931.0</v>
      </c>
      <c r="E1800" s="26">
        <v>4.0</v>
      </c>
      <c r="F1800" s="26">
        <v>961.0</v>
      </c>
    </row>
    <row r="1801" ht="14.25" customHeight="1">
      <c r="A1801" s="25">
        <v>44176.0</v>
      </c>
      <c r="B1801" s="26" t="s">
        <v>383</v>
      </c>
      <c r="C1801" s="26">
        <v>55.0</v>
      </c>
      <c r="D1801" s="26">
        <v>2829.0</v>
      </c>
      <c r="E1801" s="26">
        <v>1.0</v>
      </c>
      <c r="F1801" s="26">
        <v>171.0</v>
      </c>
    </row>
    <row r="1802" ht="14.25" customHeight="1">
      <c r="A1802" s="25">
        <v>44176.0</v>
      </c>
      <c r="B1802" s="26" t="s">
        <v>384</v>
      </c>
      <c r="C1802" s="26">
        <v>1085.0</v>
      </c>
      <c r="D1802" s="26">
        <v>56850.0</v>
      </c>
      <c r="E1802" s="26">
        <v>7.0</v>
      </c>
      <c r="F1802" s="26">
        <v>2514.0</v>
      </c>
    </row>
    <row r="1803" ht="14.25" customHeight="1">
      <c r="A1803" s="25">
        <v>44176.0</v>
      </c>
      <c r="B1803" s="26" t="s">
        <v>385</v>
      </c>
      <c r="C1803" s="26">
        <v>27.0</v>
      </c>
      <c r="D1803" s="26">
        <v>521.0</v>
      </c>
    </row>
    <row r="1804" ht="14.25" customHeight="1">
      <c r="A1804" s="25">
        <v>44176.0</v>
      </c>
      <c r="B1804" s="26" t="s">
        <v>386</v>
      </c>
      <c r="C1804" s="26">
        <v>366.0</v>
      </c>
      <c r="D1804" s="26">
        <v>19866.0</v>
      </c>
      <c r="E1804" s="26">
        <v>4.0</v>
      </c>
      <c r="F1804" s="26">
        <v>1208.0</v>
      </c>
    </row>
    <row r="1805" ht="14.25" customHeight="1">
      <c r="A1805" s="25">
        <v>44176.0</v>
      </c>
      <c r="B1805" s="26" t="s">
        <v>387</v>
      </c>
      <c r="C1805" s="26">
        <v>307.0</v>
      </c>
      <c r="D1805" s="26">
        <v>17857.0</v>
      </c>
      <c r="E1805" s="26">
        <v>3.0</v>
      </c>
      <c r="F1805" s="26">
        <v>928.0</v>
      </c>
    </row>
    <row r="1806" ht="14.25" customHeight="1">
      <c r="A1806" s="25">
        <v>44176.0</v>
      </c>
      <c r="B1806" s="26" t="s">
        <v>388</v>
      </c>
      <c r="C1806" s="26">
        <v>729.0</v>
      </c>
      <c r="D1806" s="26">
        <v>43396.0</v>
      </c>
      <c r="E1806" s="26">
        <v>3.0</v>
      </c>
      <c r="F1806" s="26">
        <v>1294.0</v>
      </c>
    </row>
    <row r="1807" ht="14.25" customHeight="1">
      <c r="A1807" s="25">
        <v>44176.0</v>
      </c>
      <c r="B1807" s="26" t="s">
        <v>389</v>
      </c>
      <c r="C1807" s="26">
        <v>676.0</v>
      </c>
      <c r="D1807" s="26">
        <v>31192.0</v>
      </c>
      <c r="E1807" s="26">
        <v>4.0</v>
      </c>
      <c r="F1807" s="26">
        <v>1347.0</v>
      </c>
    </row>
    <row r="1808" ht="14.25" customHeight="1">
      <c r="A1808" s="25">
        <v>44176.0</v>
      </c>
      <c r="B1808" s="26" t="s">
        <v>374</v>
      </c>
      <c r="C1808" s="26">
        <v>0.0</v>
      </c>
      <c r="D1808" s="26">
        <v>771.0</v>
      </c>
      <c r="E1808" s="26">
        <v>0.0</v>
      </c>
      <c r="F1808" s="26">
        <v>6.0</v>
      </c>
    </row>
    <row r="1809" ht="14.25" customHeight="1">
      <c r="A1809" s="25">
        <v>44176.0</v>
      </c>
      <c r="B1809" s="26" t="s">
        <v>390</v>
      </c>
      <c r="E1809" s="26">
        <v>0.0</v>
      </c>
      <c r="F1809" s="26">
        <v>2.0</v>
      </c>
    </row>
    <row r="1810" ht="14.25" customHeight="1">
      <c r="A1810" s="25">
        <v>44177.0</v>
      </c>
      <c r="B1810" s="26" t="s">
        <v>376</v>
      </c>
      <c r="C1810" s="26">
        <v>64.0</v>
      </c>
      <c r="D1810" s="26">
        <v>3885.0</v>
      </c>
      <c r="E1810" s="26">
        <v>2.0</v>
      </c>
      <c r="F1810" s="26">
        <v>204.0</v>
      </c>
    </row>
    <row r="1811" ht="14.25" customHeight="1">
      <c r="A1811" s="25">
        <v>44177.0</v>
      </c>
      <c r="B1811" s="26" t="s">
        <v>377</v>
      </c>
      <c r="C1811" s="26">
        <v>30.0</v>
      </c>
      <c r="D1811" s="26">
        <v>2228.0</v>
      </c>
      <c r="E1811" s="26">
        <v>2.0</v>
      </c>
      <c r="F1811" s="26">
        <v>97.0</v>
      </c>
    </row>
    <row r="1812" ht="14.25" customHeight="1">
      <c r="A1812" s="25">
        <v>44177.0</v>
      </c>
      <c r="B1812" s="26" t="s">
        <v>378</v>
      </c>
      <c r="C1812" s="26">
        <v>487.0</v>
      </c>
      <c r="D1812" s="26">
        <v>25768.0</v>
      </c>
      <c r="E1812" s="26">
        <v>15.0</v>
      </c>
      <c r="F1812" s="26">
        <v>948.0</v>
      </c>
    </row>
    <row r="1813" ht="14.25" customHeight="1">
      <c r="A1813" s="25">
        <v>44177.0</v>
      </c>
      <c r="B1813" s="26" t="s">
        <v>379</v>
      </c>
      <c r="C1813" s="26">
        <v>11.0</v>
      </c>
      <c r="D1813" s="26">
        <v>369.0</v>
      </c>
    </row>
    <row r="1814" ht="14.25" customHeight="1">
      <c r="A1814" s="25">
        <v>44177.0</v>
      </c>
      <c r="B1814" s="26" t="s">
        <v>380</v>
      </c>
      <c r="C1814" s="26">
        <v>887.0</v>
      </c>
      <c r="D1814" s="26">
        <v>45050.0</v>
      </c>
      <c r="E1814" s="26">
        <v>5.0</v>
      </c>
      <c r="F1814" s="26">
        <v>1521.0</v>
      </c>
    </row>
    <row r="1815" ht="14.25" customHeight="1">
      <c r="A1815" s="25">
        <v>44177.0</v>
      </c>
      <c r="B1815" s="26" t="s">
        <v>381</v>
      </c>
      <c r="C1815" s="26">
        <v>39.0</v>
      </c>
      <c r="D1815" s="26">
        <v>934.0</v>
      </c>
      <c r="E1815" s="26">
        <v>0.0</v>
      </c>
      <c r="F1815" s="26">
        <v>80.0</v>
      </c>
    </row>
    <row r="1816" ht="14.25" customHeight="1">
      <c r="A1816" s="25">
        <v>44177.0</v>
      </c>
      <c r="B1816" s="26" t="s">
        <v>382</v>
      </c>
      <c r="C1816" s="26">
        <v>309.0</v>
      </c>
      <c r="D1816" s="26">
        <v>20240.0</v>
      </c>
      <c r="E1816" s="26">
        <v>1.0</v>
      </c>
      <c r="F1816" s="26">
        <v>962.0</v>
      </c>
    </row>
    <row r="1817" ht="14.25" customHeight="1">
      <c r="A1817" s="25">
        <v>44177.0</v>
      </c>
      <c r="B1817" s="26" t="s">
        <v>383</v>
      </c>
      <c r="C1817" s="26">
        <v>63.0</v>
      </c>
      <c r="D1817" s="26">
        <v>2892.0</v>
      </c>
      <c r="E1817" s="26">
        <v>0.0</v>
      </c>
      <c r="F1817" s="26">
        <v>171.0</v>
      </c>
    </row>
    <row r="1818" ht="14.25" customHeight="1">
      <c r="A1818" s="25">
        <v>44177.0</v>
      </c>
      <c r="B1818" s="26" t="s">
        <v>384</v>
      </c>
      <c r="C1818" s="26">
        <v>1097.0</v>
      </c>
      <c r="D1818" s="26">
        <v>57947.0</v>
      </c>
      <c r="E1818" s="26">
        <v>8.0</v>
      </c>
      <c r="F1818" s="26">
        <v>2522.0</v>
      </c>
    </row>
    <row r="1819" ht="14.25" customHeight="1">
      <c r="A1819" s="25">
        <v>44177.0</v>
      </c>
      <c r="B1819" s="26" t="s">
        <v>385</v>
      </c>
      <c r="C1819" s="26">
        <v>23.0</v>
      </c>
      <c r="D1819" s="26">
        <v>544.0</v>
      </c>
    </row>
    <row r="1820" ht="14.25" customHeight="1">
      <c r="A1820" s="25">
        <v>44177.0</v>
      </c>
      <c r="B1820" s="26" t="s">
        <v>386</v>
      </c>
      <c r="C1820" s="26">
        <v>340.0</v>
      </c>
      <c r="D1820" s="26">
        <v>20206.0</v>
      </c>
      <c r="E1820" s="26">
        <v>4.0</v>
      </c>
      <c r="F1820" s="26">
        <v>1212.0</v>
      </c>
    </row>
    <row r="1821" ht="14.25" customHeight="1">
      <c r="A1821" s="25">
        <v>44177.0</v>
      </c>
      <c r="B1821" s="26" t="s">
        <v>387</v>
      </c>
      <c r="C1821" s="26">
        <v>307.0</v>
      </c>
      <c r="D1821" s="26">
        <v>18164.0</v>
      </c>
      <c r="E1821" s="26">
        <v>6.0</v>
      </c>
      <c r="F1821" s="26">
        <v>934.0</v>
      </c>
    </row>
    <row r="1822" ht="14.25" customHeight="1">
      <c r="A1822" s="25">
        <v>44177.0</v>
      </c>
      <c r="B1822" s="26" t="s">
        <v>388</v>
      </c>
      <c r="C1822" s="26">
        <v>590.0</v>
      </c>
      <c r="D1822" s="26">
        <v>43986.0</v>
      </c>
      <c r="E1822" s="26">
        <v>2.0</v>
      </c>
      <c r="F1822" s="26">
        <v>1296.0</v>
      </c>
    </row>
    <row r="1823" ht="14.25" customHeight="1">
      <c r="A1823" s="25">
        <v>44177.0</v>
      </c>
      <c r="B1823" s="26" t="s">
        <v>389</v>
      </c>
      <c r="C1823" s="26">
        <v>704.0</v>
      </c>
      <c r="D1823" s="26">
        <v>31896.0</v>
      </c>
      <c r="E1823" s="26">
        <v>5.0</v>
      </c>
      <c r="F1823" s="26">
        <v>1352.0</v>
      </c>
    </row>
    <row r="1824" ht="14.25" customHeight="1">
      <c r="A1824" s="25">
        <v>44177.0</v>
      </c>
      <c r="B1824" s="26" t="s">
        <v>374</v>
      </c>
      <c r="C1824" s="26">
        <v>17.0</v>
      </c>
      <c r="D1824" s="26">
        <v>788.0</v>
      </c>
      <c r="E1824" s="26">
        <v>0.0</v>
      </c>
      <c r="F1824" s="26">
        <v>6.0</v>
      </c>
    </row>
    <row r="1825" ht="14.25" customHeight="1">
      <c r="A1825" s="25">
        <v>44177.0</v>
      </c>
      <c r="B1825" s="26" t="s">
        <v>390</v>
      </c>
      <c r="E1825" s="26">
        <v>0.0</v>
      </c>
      <c r="F1825" s="26">
        <v>2.0</v>
      </c>
    </row>
    <row r="1826" ht="14.25" customHeight="1">
      <c r="A1826" s="25">
        <v>44178.0</v>
      </c>
      <c r="B1826" s="26" t="s">
        <v>376</v>
      </c>
      <c r="C1826" s="26">
        <v>65.0</v>
      </c>
      <c r="D1826" s="26">
        <v>3950.0</v>
      </c>
      <c r="E1826" s="26">
        <v>2.0</v>
      </c>
      <c r="F1826" s="26">
        <v>206.0</v>
      </c>
    </row>
    <row r="1827" ht="14.25" customHeight="1">
      <c r="A1827" s="25">
        <v>44178.0</v>
      </c>
      <c r="B1827" s="26" t="s">
        <v>377</v>
      </c>
      <c r="C1827" s="26">
        <v>24.0</v>
      </c>
      <c r="D1827" s="26">
        <v>2252.0</v>
      </c>
      <c r="E1827" s="26">
        <v>4.0</v>
      </c>
      <c r="F1827" s="26">
        <v>101.0</v>
      </c>
    </row>
    <row r="1828" ht="14.25" customHeight="1">
      <c r="A1828" s="25">
        <v>44178.0</v>
      </c>
      <c r="B1828" s="26" t="s">
        <v>378</v>
      </c>
      <c r="C1828" s="26">
        <v>386.0</v>
      </c>
      <c r="D1828" s="26">
        <v>26154.0</v>
      </c>
      <c r="E1828" s="26">
        <v>5.0</v>
      </c>
      <c r="F1828" s="26">
        <v>953.0</v>
      </c>
    </row>
    <row r="1829" ht="14.25" customHeight="1">
      <c r="A1829" s="25">
        <v>44178.0</v>
      </c>
      <c r="B1829" s="26" t="s">
        <v>379</v>
      </c>
      <c r="C1829" s="26">
        <v>7.0</v>
      </c>
      <c r="D1829" s="26">
        <v>376.0</v>
      </c>
    </row>
    <row r="1830" ht="14.25" customHeight="1">
      <c r="A1830" s="25">
        <v>44178.0</v>
      </c>
      <c r="B1830" s="26" t="s">
        <v>380</v>
      </c>
      <c r="C1830" s="26">
        <v>803.0</v>
      </c>
      <c r="D1830" s="26">
        <v>45853.0</v>
      </c>
      <c r="E1830" s="26">
        <v>11.0</v>
      </c>
      <c r="F1830" s="26">
        <v>1532.0</v>
      </c>
    </row>
    <row r="1831" ht="14.25" customHeight="1">
      <c r="A1831" s="25">
        <v>44178.0</v>
      </c>
      <c r="B1831" s="26" t="s">
        <v>381</v>
      </c>
      <c r="C1831" s="26">
        <v>25.0</v>
      </c>
      <c r="D1831" s="26">
        <v>959.0</v>
      </c>
      <c r="E1831" s="26">
        <v>0.0</v>
      </c>
      <c r="F1831" s="26">
        <v>80.0</v>
      </c>
    </row>
    <row r="1832" ht="14.25" customHeight="1">
      <c r="A1832" s="25">
        <v>44178.0</v>
      </c>
      <c r="B1832" s="26" t="s">
        <v>382</v>
      </c>
      <c r="C1832" s="26">
        <v>277.0</v>
      </c>
      <c r="D1832" s="26">
        <v>20517.0</v>
      </c>
      <c r="E1832" s="26">
        <v>1.0</v>
      </c>
      <c r="F1832" s="26">
        <v>963.0</v>
      </c>
    </row>
    <row r="1833" ht="14.25" customHeight="1">
      <c r="A1833" s="25">
        <v>44178.0</v>
      </c>
      <c r="B1833" s="26" t="s">
        <v>383</v>
      </c>
      <c r="C1833" s="26">
        <v>43.0</v>
      </c>
      <c r="D1833" s="26">
        <v>2935.0</v>
      </c>
      <c r="E1833" s="26">
        <v>0.0</v>
      </c>
      <c r="F1833" s="26">
        <v>171.0</v>
      </c>
    </row>
    <row r="1834" ht="14.25" customHeight="1">
      <c r="A1834" s="25">
        <v>44178.0</v>
      </c>
      <c r="B1834" s="26" t="s">
        <v>384</v>
      </c>
      <c r="C1834" s="26">
        <v>1131.0</v>
      </c>
      <c r="D1834" s="26">
        <v>59078.0</v>
      </c>
      <c r="E1834" s="26">
        <v>7.0</v>
      </c>
      <c r="F1834" s="26">
        <v>2529.0</v>
      </c>
    </row>
    <row r="1835" ht="14.25" customHeight="1">
      <c r="A1835" s="25">
        <v>44178.0</v>
      </c>
      <c r="B1835" s="26" t="s">
        <v>385</v>
      </c>
      <c r="C1835" s="26">
        <v>36.0</v>
      </c>
      <c r="D1835" s="26">
        <v>580.0</v>
      </c>
    </row>
    <row r="1836" ht="14.25" customHeight="1">
      <c r="A1836" s="25">
        <v>44178.0</v>
      </c>
      <c r="B1836" s="26" t="s">
        <v>386</v>
      </c>
      <c r="C1836" s="26">
        <v>381.0</v>
      </c>
      <c r="D1836" s="26">
        <v>20587.0</v>
      </c>
      <c r="E1836" s="26">
        <v>2.0</v>
      </c>
      <c r="F1836" s="26">
        <v>1214.0</v>
      </c>
    </row>
    <row r="1837" ht="14.25" customHeight="1">
      <c r="A1837" s="25">
        <v>44178.0</v>
      </c>
      <c r="B1837" s="26" t="s">
        <v>387</v>
      </c>
      <c r="C1837" s="26">
        <v>285.0</v>
      </c>
      <c r="D1837" s="26">
        <v>18449.0</v>
      </c>
      <c r="E1837" s="26">
        <v>2.0</v>
      </c>
      <c r="F1837" s="26">
        <v>936.0</v>
      </c>
    </row>
    <row r="1838" ht="14.25" customHeight="1">
      <c r="A1838" s="25">
        <v>44178.0</v>
      </c>
      <c r="B1838" s="26" t="s">
        <v>388</v>
      </c>
      <c r="C1838" s="26">
        <v>645.0</v>
      </c>
      <c r="D1838" s="26">
        <v>44631.0</v>
      </c>
      <c r="E1838" s="26">
        <v>2.0</v>
      </c>
      <c r="F1838" s="26">
        <v>1298.0</v>
      </c>
    </row>
    <row r="1839" ht="14.25" customHeight="1">
      <c r="A1839" s="25">
        <v>44178.0</v>
      </c>
      <c r="B1839" s="26" t="s">
        <v>389</v>
      </c>
      <c r="C1839" s="26">
        <v>556.0</v>
      </c>
      <c r="D1839" s="26">
        <v>32452.0</v>
      </c>
      <c r="E1839" s="26">
        <v>6.0</v>
      </c>
      <c r="F1839" s="26">
        <v>1358.0</v>
      </c>
    </row>
    <row r="1840" ht="14.25" customHeight="1">
      <c r="A1840" s="25">
        <v>44178.0</v>
      </c>
      <c r="B1840" s="26" t="s">
        <v>374</v>
      </c>
      <c r="C1840" s="26">
        <v>13.0</v>
      </c>
      <c r="D1840" s="26">
        <v>801.0</v>
      </c>
      <c r="E1840" s="26">
        <v>0.0</v>
      </c>
      <c r="F1840" s="26">
        <v>6.0</v>
      </c>
    </row>
    <row r="1841" ht="14.25" customHeight="1">
      <c r="A1841" s="25">
        <v>44178.0</v>
      </c>
      <c r="B1841" s="26" t="s">
        <v>390</v>
      </c>
      <c r="E1841" s="26">
        <v>0.0</v>
      </c>
      <c r="F1841" s="26">
        <v>2.0</v>
      </c>
    </row>
    <row r="1842" ht="14.25" customHeight="1">
      <c r="A1842" s="25">
        <v>44179.0</v>
      </c>
      <c r="B1842" s="26" t="s">
        <v>376</v>
      </c>
      <c r="C1842" s="26">
        <v>48.0</v>
      </c>
      <c r="D1842" s="26">
        <v>3998.0</v>
      </c>
      <c r="E1842" s="26">
        <v>1.0</v>
      </c>
      <c r="F1842" s="26">
        <v>207.0</v>
      </c>
    </row>
    <row r="1843" ht="14.25" customHeight="1">
      <c r="A1843" s="25">
        <v>44179.0</v>
      </c>
      <c r="B1843" s="26" t="s">
        <v>377</v>
      </c>
      <c r="C1843" s="26">
        <v>14.0</v>
      </c>
      <c r="D1843" s="26">
        <v>2266.0</v>
      </c>
      <c r="E1843" s="26">
        <v>2.0</v>
      </c>
      <c r="F1843" s="26">
        <v>103.0</v>
      </c>
    </row>
    <row r="1844" ht="14.25" customHeight="1">
      <c r="A1844" s="25">
        <v>44179.0</v>
      </c>
      <c r="B1844" s="26" t="s">
        <v>378</v>
      </c>
      <c r="C1844" s="26">
        <v>277.0</v>
      </c>
      <c r="D1844" s="26">
        <v>26431.0</v>
      </c>
      <c r="E1844" s="26">
        <v>8.0</v>
      </c>
      <c r="F1844" s="26">
        <v>961.0</v>
      </c>
    </row>
    <row r="1845" ht="14.25" customHeight="1">
      <c r="A1845" s="25">
        <v>44179.0</v>
      </c>
      <c r="B1845" s="26" t="s">
        <v>379</v>
      </c>
      <c r="C1845" s="26">
        <v>4.0</v>
      </c>
      <c r="D1845" s="26">
        <v>380.0</v>
      </c>
    </row>
    <row r="1846" ht="14.25" customHeight="1">
      <c r="A1846" s="25">
        <v>44179.0</v>
      </c>
      <c r="B1846" s="26" t="s">
        <v>380</v>
      </c>
      <c r="C1846" s="26">
        <v>537.0</v>
      </c>
      <c r="D1846" s="26">
        <v>46390.0</v>
      </c>
      <c r="E1846" s="26">
        <v>5.0</v>
      </c>
      <c r="F1846" s="26">
        <v>1537.0</v>
      </c>
    </row>
    <row r="1847" ht="14.25" customHeight="1">
      <c r="A1847" s="25">
        <v>44179.0</v>
      </c>
      <c r="B1847" s="26" t="s">
        <v>381</v>
      </c>
      <c r="C1847" s="26">
        <v>29.0</v>
      </c>
      <c r="D1847" s="26">
        <v>988.0</v>
      </c>
      <c r="E1847" s="26">
        <v>0.0</v>
      </c>
      <c r="F1847" s="26">
        <v>80.0</v>
      </c>
    </row>
    <row r="1848" ht="14.25" customHeight="1">
      <c r="A1848" s="25">
        <v>44179.0</v>
      </c>
      <c r="B1848" s="26" t="s">
        <v>382</v>
      </c>
      <c r="C1848" s="26">
        <v>284.0</v>
      </c>
      <c r="D1848" s="26">
        <v>20801.0</v>
      </c>
      <c r="E1848" s="26">
        <v>4.0</v>
      </c>
      <c r="F1848" s="26">
        <v>967.0</v>
      </c>
    </row>
    <row r="1849" ht="14.25" customHeight="1">
      <c r="A1849" s="25">
        <v>44179.0</v>
      </c>
      <c r="B1849" s="26" t="s">
        <v>383</v>
      </c>
      <c r="C1849" s="26">
        <v>31.0</v>
      </c>
      <c r="D1849" s="26">
        <v>2966.0</v>
      </c>
      <c r="E1849" s="26">
        <v>0.0</v>
      </c>
      <c r="F1849" s="26">
        <v>171.0</v>
      </c>
    </row>
    <row r="1850" ht="14.25" customHeight="1">
      <c r="A1850" s="25">
        <v>44179.0</v>
      </c>
      <c r="B1850" s="26" t="s">
        <v>384</v>
      </c>
      <c r="C1850" s="26">
        <v>757.0</v>
      </c>
      <c r="D1850" s="26">
        <v>59835.0</v>
      </c>
      <c r="E1850" s="26">
        <v>9.0</v>
      </c>
      <c r="F1850" s="26">
        <v>2538.0</v>
      </c>
    </row>
    <row r="1851" ht="14.25" customHeight="1">
      <c r="A1851" s="25">
        <v>44179.0</v>
      </c>
      <c r="B1851" s="26" t="s">
        <v>385</v>
      </c>
      <c r="C1851" s="26">
        <v>12.0</v>
      </c>
      <c r="D1851" s="26">
        <v>592.0</v>
      </c>
    </row>
    <row r="1852" ht="14.25" customHeight="1">
      <c r="A1852" s="25">
        <v>44179.0</v>
      </c>
      <c r="B1852" s="26" t="s">
        <v>386</v>
      </c>
      <c r="C1852" s="26">
        <v>322.0</v>
      </c>
      <c r="D1852" s="26">
        <v>20909.0</v>
      </c>
      <c r="E1852" s="26">
        <v>4.0</v>
      </c>
      <c r="F1852" s="26">
        <v>1218.0</v>
      </c>
    </row>
    <row r="1853" ht="14.25" customHeight="1">
      <c r="A1853" s="25">
        <v>44179.0</v>
      </c>
      <c r="B1853" s="26" t="s">
        <v>387</v>
      </c>
      <c r="C1853" s="26">
        <v>274.0</v>
      </c>
      <c r="D1853" s="26">
        <v>18723.0</v>
      </c>
      <c r="E1853" s="26">
        <v>2.0</v>
      </c>
      <c r="F1853" s="26">
        <v>938.0</v>
      </c>
    </row>
    <row r="1854" ht="14.25" customHeight="1">
      <c r="A1854" s="25">
        <v>44179.0</v>
      </c>
      <c r="B1854" s="26" t="s">
        <v>388</v>
      </c>
      <c r="C1854" s="26">
        <v>557.0</v>
      </c>
      <c r="D1854" s="26">
        <v>45188.0</v>
      </c>
      <c r="E1854" s="26">
        <v>0.0</v>
      </c>
      <c r="F1854" s="26">
        <v>1298.0</v>
      </c>
    </row>
    <row r="1855" ht="14.25" customHeight="1">
      <c r="A1855" s="25">
        <v>44179.0</v>
      </c>
      <c r="B1855" s="26" t="s">
        <v>389</v>
      </c>
      <c r="C1855" s="26">
        <v>417.0</v>
      </c>
      <c r="D1855" s="26">
        <v>32869.0</v>
      </c>
      <c r="E1855" s="26">
        <v>4.0</v>
      </c>
      <c r="F1855" s="26">
        <v>1362.0</v>
      </c>
    </row>
    <row r="1856" ht="14.25" customHeight="1">
      <c r="A1856" s="25">
        <v>44179.0</v>
      </c>
      <c r="B1856" s="26" t="s">
        <v>374</v>
      </c>
      <c r="C1856" s="26">
        <v>9.0</v>
      </c>
      <c r="D1856" s="26">
        <v>810.0</v>
      </c>
      <c r="E1856" s="26">
        <v>0.0</v>
      </c>
      <c r="F1856" s="26">
        <v>6.0</v>
      </c>
    </row>
    <row r="1857" ht="14.25" customHeight="1">
      <c r="A1857" s="25">
        <v>44179.0</v>
      </c>
      <c r="B1857" s="26" t="s">
        <v>390</v>
      </c>
      <c r="E1857" s="26">
        <v>0.0</v>
      </c>
      <c r="F1857" s="26">
        <v>2.0</v>
      </c>
    </row>
    <row r="1858" ht="14.25" customHeight="1">
      <c r="A1858" s="25">
        <v>44180.0</v>
      </c>
      <c r="B1858" s="26" t="s">
        <v>376</v>
      </c>
      <c r="C1858" s="26">
        <v>88.0</v>
      </c>
      <c r="D1858" s="26">
        <v>4086.0</v>
      </c>
      <c r="E1858" s="26">
        <v>3.0</v>
      </c>
      <c r="F1858" s="26">
        <v>210.0</v>
      </c>
    </row>
    <row r="1859" ht="14.25" customHeight="1">
      <c r="A1859" s="25">
        <v>44180.0</v>
      </c>
      <c r="B1859" s="26" t="s">
        <v>377</v>
      </c>
      <c r="C1859" s="26">
        <v>30.0</v>
      </c>
      <c r="D1859" s="26">
        <v>2296.0</v>
      </c>
      <c r="E1859" s="26">
        <v>2.0</v>
      </c>
      <c r="F1859" s="26">
        <v>105.0</v>
      </c>
    </row>
    <row r="1860" ht="14.25" customHeight="1">
      <c r="A1860" s="25">
        <v>44180.0</v>
      </c>
      <c r="B1860" s="26" t="s">
        <v>378</v>
      </c>
      <c r="C1860" s="26">
        <v>459.0</v>
      </c>
      <c r="D1860" s="26">
        <v>26890.0</v>
      </c>
      <c r="E1860" s="26">
        <v>7.0</v>
      </c>
      <c r="F1860" s="26">
        <v>968.0</v>
      </c>
    </row>
    <row r="1861" ht="14.25" customHeight="1">
      <c r="A1861" s="25">
        <v>44180.0</v>
      </c>
      <c r="B1861" s="26" t="s">
        <v>379</v>
      </c>
      <c r="C1861" s="26">
        <v>20.0</v>
      </c>
      <c r="D1861" s="26">
        <v>400.0</v>
      </c>
      <c r="F1861" s="26">
        <v>0.0</v>
      </c>
    </row>
    <row r="1862" ht="14.25" customHeight="1">
      <c r="A1862" s="25">
        <v>44180.0</v>
      </c>
      <c r="B1862" s="26" t="s">
        <v>380</v>
      </c>
      <c r="C1862" s="26">
        <v>424.0</v>
      </c>
      <c r="D1862" s="26">
        <v>46814.0</v>
      </c>
      <c r="E1862" s="26">
        <v>11.0</v>
      </c>
      <c r="F1862" s="26">
        <v>1548.0</v>
      </c>
    </row>
    <row r="1863" ht="14.25" customHeight="1">
      <c r="A1863" s="25">
        <v>44180.0</v>
      </c>
      <c r="B1863" s="26" t="s">
        <v>381</v>
      </c>
      <c r="C1863" s="26">
        <v>29.0</v>
      </c>
      <c r="D1863" s="26">
        <v>1017.0</v>
      </c>
      <c r="E1863" s="26">
        <v>1.0</v>
      </c>
      <c r="F1863" s="26">
        <v>81.0</v>
      </c>
    </row>
    <row r="1864" ht="14.25" customHeight="1">
      <c r="A1864" s="25">
        <v>44180.0</v>
      </c>
      <c r="B1864" s="26" t="s">
        <v>382</v>
      </c>
      <c r="C1864" s="26">
        <v>305.0</v>
      </c>
      <c r="D1864" s="26">
        <v>21106.0</v>
      </c>
      <c r="E1864" s="26">
        <v>7.0</v>
      </c>
      <c r="F1864" s="26">
        <v>974.0</v>
      </c>
    </row>
    <row r="1865" ht="14.25" customHeight="1">
      <c r="A1865" s="25">
        <v>44180.0</v>
      </c>
      <c r="B1865" s="26" t="s">
        <v>383</v>
      </c>
      <c r="C1865" s="26">
        <v>26.0</v>
      </c>
      <c r="D1865" s="26">
        <v>2992.0</v>
      </c>
      <c r="E1865" s="26">
        <v>1.0</v>
      </c>
      <c r="F1865" s="26">
        <v>172.0</v>
      </c>
    </row>
    <row r="1866" ht="14.25" customHeight="1">
      <c r="A1866" s="25">
        <v>44180.0</v>
      </c>
      <c r="B1866" s="26" t="s">
        <v>384</v>
      </c>
      <c r="C1866" s="26">
        <v>786.0</v>
      </c>
      <c r="D1866" s="26">
        <v>60621.0</v>
      </c>
      <c r="E1866" s="26">
        <v>2.0</v>
      </c>
      <c r="F1866" s="26">
        <v>2540.0</v>
      </c>
    </row>
    <row r="1867" ht="14.25" customHeight="1">
      <c r="A1867" s="25">
        <v>44180.0</v>
      </c>
      <c r="B1867" s="26" t="s">
        <v>385</v>
      </c>
      <c r="C1867" s="26">
        <v>1.0</v>
      </c>
      <c r="D1867" s="26">
        <v>593.0</v>
      </c>
    </row>
    <row r="1868" ht="14.25" customHeight="1">
      <c r="A1868" s="25">
        <v>44180.0</v>
      </c>
      <c r="B1868" s="26" t="s">
        <v>386</v>
      </c>
      <c r="C1868" s="26">
        <v>371.0</v>
      </c>
      <c r="D1868" s="26">
        <v>21280.0</v>
      </c>
      <c r="E1868" s="26">
        <v>6.0</v>
      </c>
      <c r="F1868" s="26">
        <v>1224.0</v>
      </c>
    </row>
    <row r="1869" ht="14.25" customHeight="1">
      <c r="A1869" s="25">
        <v>44180.0</v>
      </c>
      <c r="B1869" s="26" t="s">
        <v>387</v>
      </c>
      <c r="C1869" s="26">
        <v>301.0</v>
      </c>
      <c r="D1869" s="26">
        <v>19024.0</v>
      </c>
      <c r="E1869" s="26">
        <v>3.0</v>
      </c>
      <c r="F1869" s="26">
        <v>941.0</v>
      </c>
    </row>
    <row r="1870" ht="14.25" customHeight="1">
      <c r="A1870" s="25">
        <v>44180.0</v>
      </c>
      <c r="B1870" s="26" t="s">
        <v>388</v>
      </c>
      <c r="C1870" s="26">
        <v>454.0</v>
      </c>
      <c r="D1870" s="26">
        <v>45642.0</v>
      </c>
      <c r="E1870" s="26">
        <v>8.0</v>
      </c>
      <c r="F1870" s="26">
        <v>1306.0</v>
      </c>
    </row>
    <row r="1871" ht="14.25" customHeight="1">
      <c r="A1871" s="25">
        <v>44180.0</v>
      </c>
      <c r="B1871" s="26" t="s">
        <v>389</v>
      </c>
      <c r="C1871" s="26">
        <v>418.0</v>
      </c>
      <c r="D1871" s="26">
        <v>33287.0</v>
      </c>
      <c r="E1871" s="26">
        <v>4.0</v>
      </c>
      <c r="F1871" s="26">
        <v>1366.0</v>
      </c>
    </row>
    <row r="1872" ht="14.25" customHeight="1">
      <c r="A1872" s="25">
        <v>44180.0</v>
      </c>
      <c r="B1872" s="26" t="s">
        <v>374</v>
      </c>
      <c r="C1872" s="26">
        <v>8.0</v>
      </c>
      <c r="D1872" s="26">
        <v>818.0</v>
      </c>
      <c r="E1872" s="26">
        <v>0.0</v>
      </c>
      <c r="F1872" s="26">
        <v>6.0</v>
      </c>
    </row>
    <row r="1873" ht="14.25" customHeight="1">
      <c r="A1873" s="25">
        <v>44180.0</v>
      </c>
      <c r="B1873" s="26" t="s">
        <v>390</v>
      </c>
      <c r="E1873" s="26">
        <v>0.0</v>
      </c>
      <c r="F1873" s="26">
        <v>2.0</v>
      </c>
    </row>
    <row r="1874" ht="14.25" customHeight="1">
      <c r="A1874" s="25">
        <v>44181.0</v>
      </c>
      <c r="B1874" s="26" t="s">
        <v>376</v>
      </c>
      <c r="C1874" s="26">
        <v>92.0</v>
      </c>
      <c r="D1874" s="26">
        <v>4178.0</v>
      </c>
      <c r="E1874" s="26">
        <v>1.0</v>
      </c>
      <c r="F1874" s="26">
        <v>211.0</v>
      </c>
    </row>
    <row r="1875" ht="14.25" customHeight="1">
      <c r="A1875" s="25">
        <v>44181.0</v>
      </c>
      <c r="B1875" s="26" t="s">
        <v>377</v>
      </c>
      <c r="C1875" s="26">
        <v>34.0</v>
      </c>
      <c r="D1875" s="26">
        <v>2330.0</v>
      </c>
      <c r="E1875" s="26">
        <v>7.0</v>
      </c>
      <c r="F1875" s="26">
        <v>112.0</v>
      </c>
    </row>
    <row r="1876" ht="14.25" customHeight="1">
      <c r="A1876" s="25">
        <v>44181.0</v>
      </c>
      <c r="B1876" s="26" t="s">
        <v>378</v>
      </c>
      <c r="C1876" s="26">
        <v>661.0</v>
      </c>
      <c r="D1876" s="26">
        <v>27551.0</v>
      </c>
      <c r="E1876" s="26">
        <v>9.0</v>
      </c>
      <c r="F1876" s="26">
        <v>977.0</v>
      </c>
    </row>
    <row r="1877" ht="14.25" customHeight="1">
      <c r="A1877" s="25">
        <v>44181.0</v>
      </c>
      <c r="B1877" s="26" t="s">
        <v>379</v>
      </c>
      <c r="C1877" s="26">
        <v>3.0</v>
      </c>
      <c r="D1877" s="26">
        <v>403.0</v>
      </c>
      <c r="F1877" s="26">
        <v>0.0</v>
      </c>
    </row>
    <row r="1878" ht="14.25" customHeight="1">
      <c r="A1878" s="25">
        <v>44181.0</v>
      </c>
      <c r="B1878" s="26" t="s">
        <v>380</v>
      </c>
      <c r="C1878" s="26">
        <v>1032.0</v>
      </c>
      <c r="D1878" s="26">
        <v>47846.0</v>
      </c>
      <c r="E1878" s="26">
        <v>12.0</v>
      </c>
      <c r="F1878" s="26">
        <v>1560.0</v>
      </c>
    </row>
    <row r="1879" ht="14.25" customHeight="1">
      <c r="A1879" s="25">
        <v>44181.0</v>
      </c>
      <c r="B1879" s="26" t="s">
        <v>381</v>
      </c>
      <c r="C1879" s="26">
        <v>13.0</v>
      </c>
      <c r="D1879" s="26">
        <v>1030.0</v>
      </c>
      <c r="E1879" s="26">
        <v>0.0</v>
      </c>
      <c r="F1879" s="26">
        <v>81.0</v>
      </c>
    </row>
    <row r="1880" ht="14.25" customHeight="1">
      <c r="A1880" s="25">
        <v>44181.0</v>
      </c>
      <c r="B1880" s="26" t="s">
        <v>382</v>
      </c>
      <c r="C1880" s="26">
        <v>296.0</v>
      </c>
      <c r="D1880" s="26">
        <v>21402.0</v>
      </c>
      <c r="E1880" s="26">
        <v>5.0</v>
      </c>
      <c r="F1880" s="26">
        <v>979.0</v>
      </c>
    </row>
    <row r="1881" ht="14.25" customHeight="1">
      <c r="A1881" s="25">
        <v>44181.0</v>
      </c>
      <c r="B1881" s="26" t="s">
        <v>383</v>
      </c>
      <c r="C1881" s="26">
        <v>46.0</v>
      </c>
      <c r="D1881" s="26">
        <v>3038.0</v>
      </c>
      <c r="E1881" s="26">
        <v>3.0</v>
      </c>
      <c r="F1881" s="26">
        <v>175.0</v>
      </c>
    </row>
    <row r="1882" ht="14.25" customHeight="1">
      <c r="A1882" s="25">
        <v>44181.0</v>
      </c>
      <c r="B1882" s="26" t="s">
        <v>384</v>
      </c>
      <c r="C1882" s="26">
        <v>1019.0</v>
      </c>
      <c r="D1882" s="26">
        <v>61640.0</v>
      </c>
      <c r="E1882" s="26">
        <v>11.0</v>
      </c>
      <c r="F1882" s="26">
        <v>2551.0</v>
      </c>
    </row>
    <row r="1883" ht="14.25" customHeight="1">
      <c r="A1883" s="25">
        <v>44181.0</v>
      </c>
      <c r="B1883" s="26" t="s">
        <v>385</v>
      </c>
      <c r="C1883" s="26">
        <v>29.0</v>
      </c>
      <c r="D1883" s="26">
        <v>622.0</v>
      </c>
    </row>
    <row r="1884" ht="14.25" customHeight="1">
      <c r="A1884" s="25">
        <v>44181.0</v>
      </c>
      <c r="B1884" s="26" t="s">
        <v>386</v>
      </c>
      <c r="C1884" s="26">
        <v>404.0</v>
      </c>
      <c r="D1884" s="26">
        <v>21684.0</v>
      </c>
      <c r="E1884" s="26">
        <v>6.0</v>
      </c>
      <c r="F1884" s="26">
        <v>1230.0</v>
      </c>
    </row>
    <row r="1885" ht="14.25" customHeight="1">
      <c r="A1885" s="25">
        <v>44181.0</v>
      </c>
      <c r="B1885" s="26" t="s">
        <v>387</v>
      </c>
      <c r="C1885" s="26">
        <v>406.0</v>
      </c>
      <c r="D1885" s="26">
        <v>19430.0</v>
      </c>
      <c r="E1885" s="26">
        <v>2.0</v>
      </c>
      <c r="F1885" s="26">
        <v>943.0</v>
      </c>
    </row>
    <row r="1886" ht="14.25" customHeight="1">
      <c r="A1886" s="25">
        <v>44181.0</v>
      </c>
      <c r="B1886" s="26" t="s">
        <v>388</v>
      </c>
      <c r="C1886" s="26">
        <v>723.0</v>
      </c>
      <c r="D1886" s="26">
        <v>46365.0</v>
      </c>
      <c r="E1886" s="26">
        <v>3.0</v>
      </c>
      <c r="F1886" s="26">
        <v>1309.0</v>
      </c>
    </row>
    <row r="1887" ht="14.25" customHeight="1">
      <c r="A1887" s="25">
        <v>44181.0</v>
      </c>
      <c r="B1887" s="26" t="s">
        <v>389</v>
      </c>
      <c r="C1887" s="26">
        <v>687.0</v>
      </c>
      <c r="D1887" s="26">
        <v>33974.0</v>
      </c>
      <c r="E1887" s="26">
        <v>11.0</v>
      </c>
      <c r="F1887" s="26">
        <v>1377.0</v>
      </c>
    </row>
    <row r="1888" ht="14.25" customHeight="1">
      <c r="A1888" s="25">
        <v>44181.0</v>
      </c>
      <c r="B1888" s="26" t="s">
        <v>374</v>
      </c>
      <c r="C1888" s="26">
        <v>5.0</v>
      </c>
      <c r="D1888" s="26">
        <v>823.0</v>
      </c>
      <c r="E1888" s="26">
        <v>0.0</v>
      </c>
      <c r="F1888" s="26">
        <v>6.0</v>
      </c>
    </row>
    <row r="1889" ht="14.25" customHeight="1">
      <c r="A1889" s="25">
        <v>44181.0</v>
      </c>
      <c r="B1889" s="26" t="s">
        <v>390</v>
      </c>
      <c r="E1889" s="26">
        <v>0.0</v>
      </c>
      <c r="F1889" s="26">
        <v>2.0</v>
      </c>
    </row>
    <row r="1890" ht="14.25" customHeight="1">
      <c r="A1890" s="25">
        <v>44182.0</v>
      </c>
      <c r="B1890" s="26" t="s">
        <v>376</v>
      </c>
      <c r="C1890" s="26">
        <v>62.0</v>
      </c>
      <c r="D1890" s="26">
        <v>4240.0</v>
      </c>
      <c r="E1890" s="26">
        <v>1.0</v>
      </c>
      <c r="F1890" s="26">
        <v>212.0</v>
      </c>
    </row>
    <row r="1891" ht="14.25" customHeight="1">
      <c r="A1891" s="25">
        <v>44182.0</v>
      </c>
      <c r="B1891" s="26" t="s">
        <v>377</v>
      </c>
      <c r="C1891" s="26">
        <v>30.0</v>
      </c>
      <c r="D1891" s="26">
        <v>2360.0</v>
      </c>
      <c r="E1891" s="26">
        <v>2.0</v>
      </c>
      <c r="F1891" s="26">
        <v>114.0</v>
      </c>
    </row>
    <row r="1892" ht="14.25" customHeight="1">
      <c r="A1892" s="25">
        <v>44182.0</v>
      </c>
      <c r="B1892" s="26" t="s">
        <v>378</v>
      </c>
      <c r="C1892" s="26">
        <v>451.0</v>
      </c>
      <c r="D1892" s="26">
        <v>28002.0</v>
      </c>
      <c r="E1892" s="26">
        <v>2.0</v>
      </c>
      <c r="F1892" s="26">
        <v>979.0</v>
      </c>
    </row>
    <row r="1893" ht="14.25" customHeight="1">
      <c r="A1893" s="25">
        <v>44182.0</v>
      </c>
      <c r="B1893" s="26" t="s">
        <v>379</v>
      </c>
      <c r="C1893" s="26">
        <v>9.0</v>
      </c>
      <c r="D1893" s="26">
        <v>412.0</v>
      </c>
      <c r="F1893" s="26">
        <v>0.0</v>
      </c>
    </row>
    <row r="1894" ht="14.25" customHeight="1">
      <c r="A1894" s="25">
        <v>44182.0</v>
      </c>
      <c r="B1894" s="26" t="s">
        <v>380</v>
      </c>
      <c r="C1894" s="26">
        <v>923.0</v>
      </c>
      <c r="D1894" s="26">
        <v>48769.0</v>
      </c>
      <c r="E1894" s="26">
        <v>5.0</v>
      </c>
      <c r="F1894" s="26">
        <v>1565.0</v>
      </c>
    </row>
    <row r="1895" ht="14.25" customHeight="1">
      <c r="A1895" s="25">
        <v>44182.0</v>
      </c>
      <c r="B1895" s="26" t="s">
        <v>381</v>
      </c>
      <c r="C1895" s="26">
        <v>45.0</v>
      </c>
      <c r="D1895" s="26">
        <v>1075.0</v>
      </c>
      <c r="E1895" s="26">
        <v>0.0</v>
      </c>
      <c r="F1895" s="26">
        <v>81.0</v>
      </c>
    </row>
    <row r="1896" ht="14.25" customHeight="1">
      <c r="A1896" s="25">
        <v>44182.0</v>
      </c>
      <c r="B1896" s="26" t="s">
        <v>382</v>
      </c>
      <c r="C1896" s="26">
        <v>370.0</v>
      </c>
      <c r="D1896" s="26">
        <v>21772.0</v>
      </c>
      <c r="E1896" s="26">
        <v>7.0</v>
      </c>
      <c r="F1896" s="26">
        <v>986.0</v>
      </c>
    </row>
    <row r="1897" ht="14.25" customHeight="1">
      <c r="A1897" s="25">
        <v>44182.0</v>
      </c>
      <c r="B1897" s="26" t="s">
        <v>383</v>
      </c>
      <c r="C1897" s="26">
        <v>52.0</v>
      </c>
      <c r="D1897" s="26">
        <v>3090.0</v>
      </c>
      <c r="E1897" s="26">
        <v>2.0</v>
      </c>
      <c r="F1897" s="26">
        <v>177.0</v>
      </c>
    </row>
    <row r="1898" ht="14.25" customHeight="1">
      <c r="A1898" s="25">
        <v>44182.0</v>
      </c>
      <c r="B1898" s="26" t="s">
        <v>384</v>
      </c>
      <c r="C1898" s="26">
        <v>1081.0</v>
      </c>
      <c r="D1898" s="26">
        <v>62721.0</v>
      </c>
      <c r="E1898" s="26">
        <v>12.0</v>
      </c>
      <c r="F1898" s="26">
        <v>2563.0</v>
      </c>
    </row>
    <row r="1899" ht="14.25" customHeight="1">
      <c r="A1899" s="25">
        <v>44182.0</v>
      </c>
      <c r="B1899" s="26" t="s">
        <v>385</v>
      </c>
      <c r="C1899" s="26">
        <v>16.0</v>
      </c>
      <c r="D1899" s="26">
        <v>638.0</v>
      </c>
    </row>
    <row r="1900" ht="14.25" customHeight="1">
      <c r="A1900" s="25">
        <v>44182.0</v>
      </c>
      <c r="B1900" s="26" t="s">
        <v>386</v>
      </c>
      <c r="C1900" s="26">
        <v>331.0</v>
      </c>
      <c r="D1900" s="26">
        <v>22015.0</v>
      </c>
      <c r="E1900" s="26">
        <v>3.0</v>
      </c>
      <c r="F1900" s="26">
        <v>1233.0</v>
      </c>
    </row>
    <row r="1901" ht="14.25" customHeight="1">
      <c r="A1901" s="25">
        <v>44182.0</v>
      </c>
      <c r="B1901" s="26" t="s">
        <v>387</v>
      </c>
      <c r="C1901" s="26">
        <v>301.0</v>
      </c>
      <c r="D1901" s="26">
        <v>19731.0</v>
      </c>
      <c r="E1901" s="26">
        <v>3.0</v>
      </c>
      <c r="F1901" s="26">
        <v>946.0</v>
      </c>
    </row>
    <row r="1902" ht="14.25" customHeight="1">
      <c r="A1902" s="25">
        <v>44182.0</v>
      </c>
      <c r="B1902" s="26" t="s">
        <v>388</v>
      </c>
      <c r="C1902" s="26">
        <v>648.0</v>
      </c>
      <c r="D1902" s="26">
        <v>47013.0</v>
      </c>
      <c r="E1902" s="26">
        <v>1.0</v>
      </c>
      <c r="F1902" s="26">
        <v>1310.0</v>
      </c>
    </row>
    <row r="1903" ht="14.25" customHeight="1">
      <c r="A1903" s="25">
        <v>44182.0</v>
      </c>
      <c r="B1903" s="26" t="s">
        <v>389</v>
      </c>
      <c r="C1903" s="26">
        <v>645.0</v>
      </c>
      <c r="D1903" s="26">
        <v>34619.0</v>
      </c>
      <c r="E1903" s="26">
        <v>7.0</v>
      </c>
      <c r="F1903" s="26">
        <v>1384.0</v>
      </c>
    </row>
    <row r="1904" ht="14.25" customHeight="1">
      <c r="A1904" s="25">
        <v>44182.0</v>
      </c>
      <c r="B1904" s="26" t="s">
        <v>374</v>
      </c>
      <c r="C1904" s="26">
        <v>21.0</v>
      </c>
      <c r="D1904" s="26">
        <v>844.0</v>
      </c>
      <c r="E1904" s="26">
        <v>0.0</v>
      </c>
      <c r="F1904" s="26">
        <v>6.0</v>
      </c>
    </row>
    <row r="1905" ht="14.25" customHeight="1">
      <c r="A1905" s="25">
        <v>44182.0</v>
      </c>
      <c r="B1905" s="26" t="s">
        <v>390</v>
      </c>
      <c r="E1905" s="26">
        <v>0.0</v>
      </c>
      <c r="F1905" s="26">
        <v>2.0</v>
      </c>
    </row>
    <row r="1906" ht="14.25" customHeight="1">
      <c r="A1906" s="25">
        <v>44183.0</v>
      </c>
      <c r="B1906" s="26" t="s">
        <v>376</v>
      </c>
      <c r="C1906" s="26">
        <v>84.0</v>
      </c>
      <c r="D1906" s="26">
        <v>4324.0</v>
      </c>
      <c r="E1906" s="26">
        <v>1.0</v>
      </c>
      <c r="F1906" s="26">
        <v>213.0</v>
      </c>
    </row>
    <row r="1907" ht="14.25" customHeight="1">
      <c r="A1907" s="25">
        <v>44183.0</v>
      </c>
      <c r="B1907" s="26" t="s">
        <v>377</v>
      </c>
      <c r="C1907" s="26">
        <v>19.0</v>
      </c>
      <c r="D1907" s="26">
        <v>2379.0</v>
      </c>
      <c r="E1907" s="26">
        <v>2.0</v>
      </c>
      <c r="F1907" s="26">
        <v>116.0</v>
      </c>
    </row>
    <row r="1908" ht="14.25" customHeight="1">
      <c r="A1908" s="25">
        <v>44183.0</v>
      </c>
      <c r="B1908" s="26" t="s">
        <v>378</v>
      </c>
      <c r="C1908" s="26">
        <v>513.0</v>
      </c>
      <c r="D1908" s="26">
        <v>28515.0</v>
      </c>
      <c r="E1908" s="26">
        <v>10.0</v>
      </c>
      <c r="F1908" s="26">
        <v>989.0</v>
      </c>
    </row>
    <row r="1909" ht="14.25" customHeight="1">
      <c r="A1909" s="25">
        <v>44183.0</v>
      </c>
      <c r="B1909" s="26" t="s">
        <v>379</v>
      </c>
      <c r="C1909" s="26">
        <v>0.0</v>
      </c>
      <c r="D1909" s="26">
        <v>412.0</v>
      </c>
      <c r="F1909" s="26">
        <v>0.0</v>
      </c>
    </row>
    <row r="1910" ht="14.25" customHeight="1">
      <c r="A1910" s="25">
        <v>44183.0</v>
      </c>
      <c r="B1910" s="26" t="s">
        <v>380</v>
      </c>
      <c r="C1910" s="26">
        <v>847.0</v>
      </c>
      <c r="D1910" s="26">
        <v>49616.0</v>
      </c>
      <c r="E1910" s="26">
        <v>4.0</v>
      </c>
      <c r="F1910" s="26">
        <v>1569.0</v>
      </c>
    </row>
    <row r="1911" ht="14.25" customHeight="1">
      <c r="A1911" s="25">
        <v>44183.0</v>
      </c>
      <c r="B1911" s="26" t="s">
        <v>381</v>
      </c>
      <c r="C1911" s="26">
        <v>19.0</v>
      </c>
      <c r="D1911" s="26">
        <v>1094.0</v>
      </c>
      <c r="E1911" s="26">
        <v>1.0</v>
      </c>
      <c r="F1911" s="26">
        <v>82.0</v>
      </c>
    </row>
    <row r="1912" ht="14.25" customHeight="1">
      <c r="A1912" s="25">
        <v>44183.0</v>
      </c>
      <c r="B1912" s="26" t="s">
        <v>382</v>
      </c>
      <c r="C1912" s="26">
        <v>460.0</v>
      </c>
      <c r="D1912" s="26">
        <v>22232.0</v>
      </c>
      <c r="E1912" s="26">
        <v>5.0</v>
      </c>
      <c r="F1912" s="26">
        <v>991.0</v>
      </c>
    </row>
    <row r="1913" ht="14.25" customHeight="1">
      <c r="A1913" s="25">
        <v>44183.0</v>
      </c>
      <c r="B1913" s="26" t="s">
        <v>383</v>
      </c>
      <c r="C1913" s="26">
        <v>58.0</v>
      </c>
      <c r="D1913" s="26">
        <v>3148.0</v>
      </c>
      <c r="E1913" s="26">
        <v>2.0</v>
      </c>
      <c r="F1913" s="26">
        <v>179.0</v>
      </c>
    </row>
    <row r="1914" ht="14.25" customHeight="1">
      <c r="A1914" s="25">
        <v>44183.0</v>
      </c>
      <c r="B1914" s="26" t="s">
        <v>384</v>
      </c>
      <c r="C1914" s="26">
        <v>1277.0</v>
      </c>
      <c r="D1914" s="26">
        <v>63998.0</v>
      </c>
      <c r="E1914" s="26">
        <v>10.0</v>
      </c>
      <c r="F1914" s="26">
        <v>2573.0</v>
      </c>
    </row>
    <row r="1915" ht="14.25" customHeight="1">
      <c r="A1915" s="25">
        <v>44183.0</v>
      </c>
      <c r="B1915" s="26" t="s">
        <v>385</v>
      </c>
      <c r="C1915" s="26">
        <v>9.0</v>
      </c>
      <c r="D1915" s="26">
        <v>647.0</v>
      </c>
    </row>
    <row r="1916" ht="14.25" customHeight="1">
      <c r="A1916" s="25">
        <v>44183.0</v>
      </c>
      <c r="B1916" s="26" t="s">
        <v>386</v>
      </c>
      <c r="C1916" s="26">
        <v>521.0</v>
      </c>
      <c r="D1916" s="26">
        <v>22536.0</v>
      </c>
      <c r="E1916" s="26">
        <v>4.0</v>
      </c>
      <c r="F1916" s="26">
        <v>1237.0</v>
      </c>
    </row>
    <row r="1917" ht="14.25" customHeight="1">
      <c r="A1917" s="25">
        <v>44183.0</v>
      </c>
      <c r="B1917" s="26" t="s">
        <v>387</v>
      </c>
      <c r="C1917" s="26">
        <v>421.0</v>
      </c>
      <c r="D1917" s="26">
        <v>20152.0</v>
      </c>
      <c r="E1917" s="26">
        <v>5.0</v>
      </c>
      <c r="F1917" s="26">
        <v>951.0</v>
      </c>
    </row>
    <row r="1918" ht="14.25" customHeight="1">
      <c r="A1918" s="25">
        <v>44183.0</v>
      </c>
      <c r="B1918" s="26" t="s">
        <v>388</v>
      </c>
      <c r="C1918" s="26">
        <v>688.0</v>
      </c>
      <c r="D1918" s="26">
        <v>47701.0</v>
      </c>
      <c r="E1918" s="26">
        <v>0.0</v>
      </c>
      <c r="F1918" s="26">
        <v>1310.0</v>
      </c>
    </row>
    <row r="1919" ht="14.25" customHeight="1">
      <c r="A1919" s="25">
        <v>44183.0</v>
      </c>
      <c r="B1919" s="26" t="s">
        <v>389</v>
      </c>
      <c r="C1919" s="26">
        <v>694.0</v>
      </c>
      <c r="D1919" s="26">
        <v>35313.0</v>
      </c>
      <c r="E1919" s="26">
        <v>8.0</v>
      </c>
      <c r="F1919" s="26">
        <v>1392.0</v>
      </c>
    </row>
    <row r="1920" ht="14.25" customHeight="1">
      <c r="A1920" s="25">
        <v>44183.0</v>
      </c>
      <c r="B1920" s="26" t="s">
        <v>374</v>
      </c>
      <c r="C1920" s="26">
        <v>22.0</v>
      </c>
      <c r="D1920" s="26">
        <v>866.0</v>
      </c>
      <c r="E1920" s="26">
        <v>0.0</v>
      </c>
      <c r="F1920" s="26">
        <v>6.0</v>
      </c>
    </row>
    <row r="1921" ht="14.25" customHeight="1">
      <c r="A1921" s="25">
        <v>44183.0</v>
      </c>
      <c r="B1921" s="26" t="s">
        <v>390</v>
      </c>
      <c r="E1921" s="26">
        <v>0.0</v>
      </c>
      <c r="F1921" s="26">
        <v>2.0</v>
      </c>
    </row>
    <row r="1922" ht="14.25" customHeight="1">
      <c r="A1922" s="25">
        <v>44184.0</v>
      </c>
      <c r="B1922" s="26" t="s">
        <v>376</v>
      </c>
      <c r="C1922" s="26">
        <v>131.0</v>
      </c>
      <c r="D1922" s="26">
        <v>4455.0</v>
      </c>
      <c r="E1922" s="26">
        <v>2.0</v>
      </c>
      <c r="F1922" s="26">
        <v>215.0</v>
      </c>
    </row>
    <row r="1923" ht="14.25" customHeight="1">
      <c r="A1923" s="25">
        <v>44184.0</v>
      </c>
      <c r="B1923" s="26" t="s">
        <v>377</v>
      </c>
      <c r="C1923" s="26">
        <v>25.0</v>
      </c>
      <c r="D1923" s="26">
        <v>2404.0</v>
      </c>
      <c r="E1923" s="26">
        <v>1.0</v>
      </c>
      <c r="F1923" s="26">
        <v>117.0</v>
      </c>
    </row>
    <row r="1924" ht="14.25" customHeight="1">
      <c r="A1924" s="25">
        <v>44184.0</v>
      </c>
      <c r="B1924" s="26" t="s">
        <v>378</v>
      </c>
      <c r="C1924" s="26">
        <v>563.0</v>
      </c>
      <c r="D1924" s="26">
        <v>29078.0</v>
      </c>
      <c r="E1924" s="26">
        <v>4.0</v>
      </c>
      <c r="F1924" s="26">
        <v>993.0</v>
      </c>
    </row>
    <row r="1925" ht="14.25" customHeight="1">
      <c r="A1925" s="25">
        <v>44184.0</v>
      </c>
      <c r="B1925" s="26" t="s">
        <v>379</v>
      </c>
      <c r="C1925" s="26">
        <v>6.0</v>
      </c>
      <c r="D1925" s="26">
        <v>418.0</v>
      </c>
      <c r="F1925" s="26">
        <v>0.0</v>
      </c>
    </row>
    <row r="1926" ht="14.25" customHeight="1">
      <c r="A1926" s="25">
        <v>44184.0</v>
      </c>
      <c r="B1926" s="26" t="s">
        <v>380</v>
      </c>
      <c r="C1926" s="26">
        <v>547.0</v>
      </c>
      <c r="D1926" s="26">
        <v>50163.0</v>
      </c>
      <c r="E1926" s="26">
        <v>9.0</v>
      </c>
      <c r="F1926" s="26">
        <v>1578.0</v>
      </c>
    </row>
    <row r="1927" ht="14.25" customHeight="1">
      <c r="A1927" s="25">
        <v>44184.0</v>
      </c>
      <c r="B1927" s="26" t="s">
        <v>381</v>
      </c>
      <c r="C1927" s="26">
        <v>18.0</v>
      </c>
      <c r="D1927" s="26">
        <v>1112.0</v>
      </c>
      <c r="E1927" s="26">
        <v>0.0</v>
      </c>
      <c r="F1927" s="26">
        <v>82.0</v>
      </c>
    </row>
    <row r="1928" ht="14.25" customHeight="1">
      <c r="A1928" s="25">
        <v>44184.0</v>
      </c>
      <c r="B1928" s="26" t="s">
        <v>382</v>
      </c>
      <c r="C1928" s="26">
        <v>193.0</v>
      </c>
      <c r="D1928" s="26">
        <v>22425.0</v>
      </c>
      <c r="E1928" s="26">
        <v>3.0</v>
      </c>
      <c r="F1928" s="26">
        <v>994.0</v>
      </c>
    </row>
    <row r="1929" ht="14.25" customHeight="1">
      <c r="A1929" s="25">
        <v>44184.0</v>
      </c>
      <c r="B1929" s="26" t="s">
        <v>383</v>
      </c>
      <c r="C1929" s="26">
        <v>37.0</v>
      </c>
      <c r="D1929" s="26">
        <v>3185.0</v>
      </c>
      <c r="E1929" s="26">
        <v>2.0</v>
      </c>
      <c r="F1929" s="26">
        <v>181.0</v>
      </c>
    </row>
    <row r="1930" ht="14.25" customHeight="1">
      <c r="A1930" s="25">
        <v>44184.0</v>
      </c>
      <c r="B1930" s="26" t="s">
        <v>384</v>
      </c>
      <c r="C1930" s="26">
        <v>784.0</v>
      </c>
      <c r="D1930" s="26">
        <v>64782.0</v>
      </c>
      <c r="E1930" s="26">
        <v>9.0</v>
      </c>
      <c r="F1930" s="26">
        <v>2582.0</v>
      </c>
    </row>
    <row r="1931" ht="14.25" customHeight="1">
      <c r="A1931" s="25">
        <v>44184.0</v>
      </c>
      <c r="B1931" s="26" t="s">
        <v>385</v>
      </c>
      <c r="C1931" s="26">
        <v>0.0</v>
      </c>
      <c r="D1931" s="26">
        <v>647.0</v>
      </c>
    </row>
    <row r="1932" ht="14.25" customHeight="1">
      <c r="A1932" s="25">
        <v>44184.0</v>
      </c>
      <c r="B1932" s="26" t="s">
        <v>386</v>
      </c>
      <c r="C1932" s="26">
        <v>374.0</v>
      </c>
      <c r="D1932" s="26">
        <v>22910.0</v>
      </c>
      <c r="E1932" s="26">
        <v>6.0</v>
      </c>
      <c r="F1932" s="26">
        <v>1243.0</v>
      </c>
    </row>
    <row r="1933" ht="14.25" customHeight="1">
      <c r="A1933" s="25">
        <v>44184.0</v>
      </c>
      <c r="B1933" s="26" t="s">
        <v>387</v>
      </c>
      <c r="C1933" s="26">
        <v>341.0</v>
      </c>
      <c r="D1933" s="26">
        <v>20493.0</v>
      </c>
      <c r="E1933" s="26">
        <v>4.0</v>
      </c>
      <c r="F1933" s="26">
        <v>955.0</v>
      </c>
    </row>
    <row r="1934" ht="14.25" customHeight="1">
      <c r="A1934" s="25">
        <v>44184.0</v>
      </c>
      <c r="B1934" s="26" t="s">
        <v>388</v>
      </c>
      <c r="C1934" s="26">
        <v>480.0</v>
      </c>
      <c r="D1934" s="26">
        <v>48181.0</v>
      </c>
      <c r="E1934" s="26">
        <v>2.0</v>
      </c>
      <c r="F1934" s="26">
        <v>1312.0</v>
      </c>
    </row>
    <row r="1935" ht="14.25" customHeight="1">
      <c r="A1935" s="25">
        <v>44184.0</v>
      </c>
      <c r="B1935" s="26" t="s">
        <v>389</v>
      </c>
      <c r="C1935" s="26">
        <v>492.0</v>
      </c>
      <c r="D1935" s="26">
        <v>35805.0</v>
      </c>
      <c r="E1935" s="26">
        <v>5.0</v>
      </c>
      <c r="F1935" s="26">
        <v>1397.0</v>
      </c>
    </row>
    <row r="1936" ht="14.25" customHeight="1">
      <c r="A1936" s="25">
        <v>44184.0</v>
      </c>
      <c r="B1936" s="26" t="s">
        <v>374</v>
      </c>
      <c r="C1936" s="26">
        <v>4.0</v>
      </c>
      <c r="D1936" s="26">
        <v>870.0</v>
      </c>
      <c r="E1936" s="26">
        <v>0.0</v>
      </c>
      <c r="F1936" s="26">
        <v>6.0</v>
      </c>
    </row>
    <row r="1937" ht="14.25" customHeight="1">
      <c r="A1937" s="25">
        <v>44184.0</v>
      </c>
      <c r="B1937" s="26" t="s">
        <v>390</v>
      </c>
      <c r="E1937" s="26">
        <v>0.0</v>
      </c>
      <c r="F1937" s="26">
        <v>2.0</v>
      </c>
    </row>
    <row r="1938" ht="14.25" customHeight="1">
      <c r="A1938" s="25">
        <v>44185.0</v>
      </c>
      <c r="B1938" s="26" t="s">
        <v>376</v>
      </c>
      <c r="C1938" s="26">
        <v>64.0</v>
      </c>
      <c r="D1938" s="26">
        <v>4519.0</v>
      </c>
      <c r="E1938" s="26">
        <v>2.0</v>
      </c>
      <c r="F1938" s="26">
        <v>217.0</v>
      </c>
    </row>
    <row r="1939" ht="14.25" customHeight="1">
      <c r="A1939" s="25">
        <v>44185.0</v>
      </c>
      <c r="B1939" s="26" t="s">
        <v>377</v>
      </c>
      <c r="C1939" s="26">
        <v>41.0</v>
      </c>
      <c r="D1939" s="26">
        <v>2445.0</v>
      </c>
      <c r="E1939" s="26">
        <v>2.0</v>
      </c>
      <c r="F1939" s="26">
        <v>119.0</v>
      </c>
    </row>
    <row r="1940" ht="14.25" customHeight="1">
      <c r="A1940" s="25">
        <v>44185.0</v>
      </c>
      <c r="B1940" s="26" t="s">
        <v>378</v>
      </c>
      <c r="C1940" s="26">
        <v>350.0</v>
      </c>
      <c r="D1940" s="26">
        <v>29428.0</v>
      </c>
      <c r="E1940" s="26">
        <v>2.0</v>
      </c>
      <c r="F1940" s="26">
        <v>995.0</v>
      </c>
    </row>
    <row r="1941" ht="14.25" customHeight="1">
      <c r="A1941" s="25">
        <v>44185.0</v>
      </c>
      <c r="B1941" s="26" t="s">
        <v>379</v>
      </c>
      <c r="C1941" s="26">
        <v>6.0</v>
      </c>
      <c r="D1941" s="26">
        <v>424.0</v>
      </c>
    </row>
    <row r="1942" ht="14.25" customHeight="1">
      <c r="A1942" s="25">
        <v>44185.0</v>
      </c>
      <c r="B1942" s="26" t="s">
        <v>380</v>
      </c>
      <c r="C1942" s="26">
        <v>739.0</v>
      </c>
      <c r="D1942" s="26">
        <v>50902.0</v>
      </c>
      <c r="E1942" s="26">
        <v>8.0</v>
      </c>
      <c r="F1942" s="26">
        <v>1586.0</v>
      </c>
    </row>
    <row r="1943" ht="14.25" customHeight="1">
      <c r="A1943" s="25">
        <v>44185.0</v>
      </c>
      <c r="B1943" s="26" t="s">
        <v>381</v>
      </c>
      <c r="C1943" s="26">
        <v>17.0</v>
      </c>
      <c r="D1943" s="26">
        <v>1129.0</v>
      </c>
      <c r="E1943" s="26">
        <v>2.0</v>
      </c>
      <c r="F1943" s="26">
        <v>84.0</v>
      </c>
    </row>
    <row r="1944" ht="14.25" customHeight="1">
      <c r="A1944" s="25">
        <v>44185.0</v>
      </c>
      <c r="B1944" s="26" t="s">
        <v>382</v>
      </c>
      <c r="C1944" s="26">
        <v>351.0</v>
      </c>
      <c r="D1944" s="26">
        <v>22776.0</v>
      </c>
      <c r="E1944" s="26">
        <v>9.0</v>
      </c>
      <c r="F1944" s="26">
        <v>1003.0</v>
      </c>
    </row>
    <row r="1945" ht="14.25" customHeight="1">
      <c r="A1945" s="25">
        <v>44185.0</v>
      </c>
      <c r="B1945" s="26" t="s">
        <v>383</v>
      </c>
      <c r="C1945" s="26">
        <v>43.0</v>
      </c>
      <c r="D1945" s="26">
        <v>3228.0</v>
      </c>
      <c r="E1945" s="26">
        <v>0.0</v>
      </c>
      <c r="F1945" s="26">
        <v>181.0</v>
      </c>
    </row>
    <row r="1946" ht="14.25" customHeight="1">
      <c r="A1946" s="25">
        <v>44185.0</v>
      </c>
      <c r="B1946" s="26" t="s">
        <v>384</v>
      </c>
      <c r="C1946" s="26">
        <v>871.0</v>
      </c>
      <c r="D1946" s="26">
        <v>65653.0</v>
      </c>
      <c r="E1946" s="26">
        <v>15.0</v>
      </c>
      <c r="F1946" s="26">
        <v>2597.0</v>
      </c>
    </row>
    <row r="1947" ht="14.25" customHeight="1">
      <c r="A1947" s="25">
        <v>44185.0</v>
      </c>
      <c r="B1947" s="26" t="s">
        <v>385</v>
      </c>
      <c r="C1947" s="26">
        <v>14.0</v>
      </c>
      <c r="D1947" s="26">
        <v>661.0</v>
      </c>
    </row>
    <row r="1948" ht="14.25" customHeight="1">
      <c r="A1948" s="25">
        <v>44185.0</v>
      </c>
      <c r="B1948" s="26" t="s">
        <v>386</v>
      </c>
      <c r="C1948" s="26">
        <v>309.0</v>
      </c>
      <c r="D1948" s="26">
        <v>23219.0</v>
      </c>
      <c r="E1948" s="26">
        <v>4.0</v>
      </c>
      <c r="F1948" s="26">
        <v>1247.0</v>
      </c>
    </row>
    <row r="1949" ht="14.25" customHeight="1">
      <c r="A1949" s="25">
        <v>44185.0</v>
      </c>
      <c r="B1949" s="26" t="s">
        <v>387</v>
      </c>
      <c r="C1949" s="26">
        <v>236.0</v>
      </c>
      <c r="D1949" s="26">
        <v>20729.0</v>
      </c>
      <c r="E1949" s="26">
        <v>4.0</v>
      </c>
      <c r="F1949" s="26">
        <v>959.0</v>
      </c>
    </row>
    <row r="1950" ht="14.25" customHeight="1">
      <c r="A1950" s="25">
        <v>44185.0</v>
      </c>
      <c r="B1950" s="26" t="s">
        <v>388</v>
      </c>
      <c r="C1950" s="26">
        <v>473.0</v>
      </c>
      <c r="D1950" s="26">
        <v>48654.0</v>
      </c>
      <c r="E1950" s="26">
        <v>3.0</v>
      </c>
      <c r="F1950" s="26">
        <v>1315.0</v>
      </c>
    </row>
    <row r="1951" ht="14.25" customHeight="1">
      <c r="A1951" s="25">
        <v>44185.0</v>
      </c>
      <c r="B1951" s="26" t="s">
        <v>389</v>
      </c>
      <c r="C1951" s="26">
        <v>624.0</v>
      </c>
      <c r="D1951" s="26">
        <v>36429.0</v>
      </c>
      <c r="E1951" s="26">
        <v>9.0</v>
      </c>
      <c r="F1951" s="26">
        <v>1406.0</v>
      </c>
    </row>
    <row r="1952" ht="14.25" customHeight="1">
      <c r="A1952" s="25">
        <v>44185.0</v>
      </c>
      <c r="B1952" s="26" t="s">
        <v>374</v>
      </c>
      <c r="C1952" s="26">
        <v>24.0</v>
      </c>
      <c r="D1952" s="26">
        <v>894.0</v>
      </c>
      <c r="E1952" s="26">
        <v>0.0</v>
      </c>
      <c r="F1952" s="26">
        <v>6.0</v>
      </c>
    </row>
    <row r="1953" ht="14.25" customHeight="1">
      <c r="A1953" s="25">
        <v>44185.0</v>
      </c>
      <c r="B1953" s="26" t="s">
        <v>390</v>
      </c>
      <c r="E1953" s="26">
        <v>0.0</v>
      </c>
      <c r="F1953" s="26">
        <v>2.0</v>
      </c>
    </row>
    <row r="1954" ht="14.25" customHeight="1">
      <c r="A1954" s="25">
        <v>44186.0</v>
      </c>
      <c r="B1954" s="26" t="s">
        <v>376</v>
      </c>
      <c r="C1954" s="26">
        <v>62.0</v>
      </c>
      <c r="D1954" s="26">
        <v>4581.0</v>
      </c>
      <c r="E1954" s="26">
        <v>3.0</v>
      </c>
      <c r="F1954" s="26">
        <v>220.0</v>
      </c>
    </row>
    <row r="1955" ht="14.25" customHeight="1">
      <c r="A1955" s="25">
        <v>44186.0</v>
      </c>
      <c r="B1955" s="26" t="s">
        <v>377</v>
      </c>
      <c r="C1955" s="26">
        <v>37.0</v>
      </c>
      <c r="D1955" s="26">
        <v>2482.0</v>
      </c>
      <c r="E1955" s="26">
        <v>1.0</v>
      </c>
      <c r="F1955" s="26">
        <v>120.0</v>
      </c>
    </row>
    <row r="1956" ht="14.25" customHeight="1">
      <c r="A1956" s="25">
        <v>44186.0</v>
      </c>
      <c r="B1956" s="26" t="s">
        <v>378</v>
      </c>
      <c r="C1956" s="26">
        <v>446.0</v>
      </c>
      <c r="D1956" s="26">
        <v>29874.0</v>
      </c>
      <c r="E1956" s="26">
        <v>5.0</v>
      </c>
      <c r="F1956" s="26">
        <v>1000.0</v>
      </c>
    </row>
    <row r="1957" ht="14.25" customHeight="1">
      <c r="A1957" s="25">
        <v>44186.0</v>
      </c>
      <c r="B1957" s="26" t="s">
        <v>379</v>
      </c>
      <c r="C1957" s="26">
        <v>7.0</v>
      </c>
      <c r="D1957" s="26">
        <v>431.0</v>
      </c>
    </row>
    <row r="1958" ht="14.25" customHeight="1">
      <c r="A1958" s="25">
        <v>44186.0</v>
      </c>
      <c r="B1958" s="26" t="s">
        <v>380</v>
      </c>
      <c r="C1958" s="26">
        <v>621.0</v>
      </c>
      <c r="D1958" s="26">
        <v>51523.0</v>
      </c>
      <c r="E1958" s="26">
        <v>9.0</v>
      </c>
      <c r="F1958" s="26">
        <v>1595.0</v>
      </c>
    </row>
    <row r="1959" ht="14.25" customHeight="1">
      <c r="A1959" s="25">
        <v>44186.0</v>
      </c>
      <c r="B1959" s="26" t="s">
        <v>381</v>
      </c>
      <c r="C1959" s="26">
        <v>4.0</v>
      </c>
      <c r="D1959" s="26">
        <v>1133.0</v>
      </c>
      <c r="E1959" s="26">
        <v>2.0</v>
      </c>
      <c r="F1959" s="26">
        <v>86.0</v>
      </c>
    </row>
    <row r="1960" ht="14.25" customHeight="1">
      <c r="A1960" s="25">
        <v>44186.0</v>
      </c>
      <c r="B1960" s="26" t="s">
        <v>382</v>
      </c>
      <c r="C1960" s="26">
        <v>290.0</v>
      </c>
      <c r="D1960" s="26">
        <v>23066.0</v>
      </c>
      <c r="E1960" s="26">
        <v>2.0</v>
      </c>
      <c r="F1960" s="26">
        <v>1005.0</v>
      </c>
    </row>
    <row r="1961" ht="14.25" customHeight="1">
      <c r="A1961" s="25">
        <v>44186.0</v>
      </c>
      <c r="B1961" s="26" t="s">
        <v>383</v>
      </c>
      <c r="C1961" s="26">
        <v>39.0</v>
      </c>
      <c r="D1961" s="26">
        <v>3267.0</v>
      </c>
      <c r="E1961" s="26">
        <v>0.0</v>
      </c>
      <c r="F1961" s="26">
        <v>181.0</v>
      </c>
    </row>
    <row r="1962" ht="14.25" customHeight="1">
      <c r="A1962" s="25">
        <v>44186.0</v>
      </c>
      <c r="B1962" s="26" t="s">
        <v>384</v>
      </c>
      <c r="C1962" s="26">
        <v>853.0</v>
      </c>
      <c r="D1962" s="26">
        <v>66506.0</v>
      </c>
      <c r="E1962" s="26">
        <v>5.0</v>
      </c>
      <c r="F1962" s="26">
        <v>2602.0</v>
      </c>
    </row>
    <row r="1963" ht="14.25" customHeight="1">
      <c r="A1963" s="25">
        <v>44186.0</v>
      </c>
      <c r="B1963" s="26" t="s">
        <v>385</v>
      </c>
      <c r="C1963" s="26">
        <v>7.0</v>
      </c>
      <c r="D1963" s="26">
        <v>668.0</v>
      </c>
    </row>
    <row r="1964" ht="14.25" customHeight="1">
      <c r="A1964" s="25">
        <v>44186.0</v>
      </c>
      <c r="B1964" s="26" t="s">
        <v>386</v>
      </c>
      <c r="C1964" s="26">
        <v>277.0</v>
      </c>
      <c r="D1964" s="26">
        <v>23496.0</v>
      </c>
      <c r="E1964" s="26">
        <v>2.0</v>
      </c>
      <c r="F1964" s="26">
        <v>1249.0</v>
      </c>
    </row>
    <row r="1965" ht="14.25" customHeight="1">
      <c r="A1965" s="25">
        <v>44186.0</v>
      </c>
      <c r="B1965" s="26" t="s">
        <v>387</v>
      </c>
      <c r="C1965" s="26">
        <v>290.0</v>
      </c>
      <c r="D1965" s="26">
        <v>21019.0</v>
      </c>
      <c r="E1965" s="26">
        <v>3.0</v>
      </c>
      <c r="F1965" s="26">
        <v>962.0</v>
      </c>
    </row>
    <row r="1966" ht="14.25" customHeight="1">
      <c r="A1966" s="25">
        <v>44186.0</v>
      </c>
      <c r="B1966" s="26" t="s">
        <v>388</v>
      </c>
      <c r="C1966" s="26">
        <v>428.0</v>
      </c>
      <c r="D1966" s="26">
        <v>49082.0</v>
      </c>
      <c r="E1966" s="26">
        <v>5.0</v>
      </c>
      <c r="F1966" s="26">
        <v>1320.0</v>
      </c>
    </row>
    <row r="1967" ht="14.25" customHeight="1">
      <c r="A1967" s="25">
        <v>44186.0</v>
      </c>
      <c r="B1967" s="26" t="s">
        <v>389</v>
      </c>
      <c r="C1967" s="26">
        <v>335.0</v>
      </c>
      <c r="D1967" s="26">
        <v>36764.0</v>
      </c>
      <c r="E1967" s="26">
        <v>5.0</v>
      </c>
      <c r="F1967" s="26">
        <v>1411.0</v>
      </c>
    </row>
    <row r="1968" ht="14.25" customHeight="1">
      <c r="A1968" s="25">
        <v>44186.0</v>
      </c>
      <c r="B1968" s="26" t="s">
        <v>374</v>
      </c>
      <c r="C1968" s="26">
        <v>64.0</v>
      </c>
      <c r="D1968" s="26">
        <v>958.0</v>
      </c>
      <c r="E1968" s="26">
        <v>0.0</v>
      </c>
      <c r="F1968" s="26">
        <v>6.0</v>
      </c>
    </row>
    <row r="1969" ht="14.25" customHeight="1">
      <c r="A1969" s="25">
        <v>44186.0</v>
      </c>
      <c r="B1969" s="26" t="s">
        <v>390</v>
      </c>
      <c r="E1969" s="26">
        <v>0.0</v>
      </c>
      <c r="F1969" s="26">
        <v>2.0</v>
      </c>
    </row>
    <row r="1970" ht="14.25" customHeight="1">
      <c r="A1970" s="25">
        <v>44187.0</v>
      </c>
      <c r="B1970" s="26" t="s">
        <v>376</v>
      </c>
      <c r="C1970" s="26">
        <v>63.0</v>
      </c>
      <c r="D1970" s="26">
        <v>4644.0</v>
      </c>
      <c r="E1970" s="26">
        <v>1.0</v>
      </c>
      <c r="F1970" s="26">
        <v>221.0</v>
      </c>
    </row>
    <row r="1971" ht="14.25" customHeight="1">
      <c r="A1971" s="25">
        <v>44187.0</v>
      </c>
      <c r="B1971" s="26" t="s">
        <v>377</v>
      </c>
      <c r="C1971" s="26">
        <v>31.0</v>
      </c>
      <c r="D1971" s="26">
        <v>2513.0</v>
      </c>
      <c r="E1971" s="26">
        <v>0.0</v>
      </c>
      <c r="F1971" s="26">
        <v>120.0</v>
      </c>
    </row>
    <row r="1972" ht="14.25" customHeight="1">
      <c r="A1972" s="25">
        <v>44187.0</v>
      </c>
      <c r="B1972" s="26" t="s">
        <v>378</v>
      </c>
      <c r="C1972" s="26">
        <v>243.0</v>
      </c>
      <c r="D1972" s="26">
        <v>30117.0</v>
      </c>
      <c r="E1972" s="26">
        <v>5.0</v>
      </c>
      <c r="F1972" s="26">
        <v>1005.0</v>
      </c>
    </row>
    <row r="1973" ht="14.25" customHeight="1">
      <c r="A1973" s="25">
        <v>44187.0</v>
      </c>
      <c r="B1973" s="26" t="s">
        <v>379</v>
      </c>
      <c r="C1973" s="26">
        <v>3.0</v>
      </c>
      <c r="D1973" s="26">
        <v>434.0</v>
      </c>
    </row>
    <row r="1974" ht="14.25" customHeight="1">
      <c r="A1974" s="25">
        <v>44187.0</v>
      </c>
      <c r="B1974" s="26" t="s">
        <v>380</v>
      </c>
      <c r="C1974" s="26">
        <v>357.0</v>
      </c>
      <c r="D1974" s="26">
        <v>51880.0</v>
      </c>
      <c r="E1974" s="26">
        <v>4.0</v>
      </c>
      <c r="F1974" s="26">
        <v>1599.0</v>
      </c>
    </row>
    <row r="1975" ht="14.25" customHeight="1">
      <c r="A1975" s="25">
        <v>44187.0</v>
      </c>
      <c r="B1975" s="26" t="s">
        <v>381</v>
      </c>
      <c r="C1975" s="26">
        <v>17.0</v>
      </c>
      <c r="D1975" s="26">
        <v>1150.0</v>
      </c>
      <c r="E1975" s="26">
        <v>0.0</v>
      </c>
      <c r="F1975" s="26">
        <v>86.0</v>
      </c>
    </row>
    <row r="1976" ht="14.25" customHeight="1">
      <c r="A1976" s="25">
        <v>44187.0</v>
      </c>
      <c r="B1976" s="26" t="s">
        <v>382</v>
      </c>
      <c r="C1976" s="26">
        <v>306.0</v>
      </c>
      <c r="D1976" s="26">
        <v>23372.0</v>
      </c>
      <c r="E1976" s="26">
        <v>2.0</v>
      </c>
      <c r="F1976" s="26">
        <v>1007.0</v>
      </c>
    </row>
    <row r="1977" ht="14.25" customHeight="1">
      <c r="A1977" s="25">
        <v>44187.0</v>
      </c>
      <c r="B1977" s="26" t="s">
        <v>383</v>
      </c>
      <c r="C1977" s="26">
        <v>56.0</v>
      </c>
      <c r="D1977" s="26">
        <v>3323.0</v>
      </c>
      <c r="E1977" s="26">
        <v>3.0</v>
      </c>
      <c r="F1977" s="26">
        <v>184.0</v>
      </c>
    </row>
    <row r="1978" ht="14.25" customHeight="1">
      <c r="A1978" s="25">
        <v>44187.0</v>
      </c>
      <c r="B1978" s="26" t="s">
        <v>384</v>
      </c>
      <c r="C1978" s="26">
        <v>727.0</v>
      </c>
      <c r="D1978" s="26">
        <v>67233.0</v>
      </c>
      <c r="E1978" s="26">
        <v>9.0</v>
      </c>
      <c r="F1978" s="26">
        <v>2611.0</v>
      </c>
    </row>
    <row r="1979" ht="14.25" customHeight="1">
      <c r="A1979" s="25">
        <v>44187.0</v>
      </c>
      <c r="B1979" s="26" t="s">
        <v>385</v>
      </c>
      <c r="C1979" s="26">
        <v>1.0</v>
      </c>
      <c r="D1979" s="26">
        <v>669.0</v>
      </c>
    </row>
    <row r="1980" ht="14.25" customHeight="1">
      <c r="A1980" s="25">
        <v>44187.0</v>
      </c>
      <c r="B1980" s="26" t="s">
        <v>386</v>
      </c>
      <c r="C1980" s="26">
        <v>366.0</v>
      </c>
      <c r="D1980" s="26">
        <v>23862.0</v>
      </c>
      <c r="E1980" s="26">
        <v>4.0</v>
      </c>
      <c r="F1980" s="26">
        <v>1253.0</v>
      </c>
    </row>
    <row r="1981" ht="14.25" customHeight="1">
      <c r="A1981" s="25">
        <v>44187.0</v>
      </c>
      <c r="B1981" s="26" t="s">
        <v>387</v>
      </c>
      <c r="C1981" s="26">
        <v>248.0</v>
      </c>
      <c r="D1981" s="26">
        <v>21267.0</v>
      </c>
      <c r="E1981" s="26">
        <v>5.0</v>
      </c>
      <c r="F1981" s="26">
        <v>967.0</v>
      </c>
    </row>
    <row r="1982" ht="14.25" customHeight="1">
      <c r="A1982" s="25">
        <v>44187.0</v>
      </c>
      <c r="B1982" s="26" t="s">
        <v>388</v>
      </c>
      <c r="C1982" s="26">
        <v>436.0</v>
      </c>
      <c r="D1982" s="26">
        <v>49518.0</v>
      </c>
      <c r="E1982" s="26">
        <v>5.0</v>
      </c>
      <c r="F1982" s="26">
        <v>1325.0</v>
      </c>
    </row>
    <row r="1983" ht="14.25" customHeight="1">
      <c r="A1983" s="25">
        <v>44187.0</v>
      </c>
      <c r="B1983" s="26" t="s">
        <v>389</v>
      </c>
      <c r="C1983" s="26">
        <v>491.0</v>
      </c>
      <c r="D1983" s="26">
        <v>37255.0</v>
      </c>
      <c r="E1983" s="26">
        <v>7.0</v>
      </c>
      <c r="F1983" s="26">
        <v>1418.0</v>
      </c>
    </row>
    <row r="1984" ht="14.25" customHeight="1">
      <c r="A1984" s="25">
        <v>44187.0</v>
      </c>
      <c r="B1984" s="26" t="s">
        <v>374</v>
      </c>
      <c r="C1984" s="26">
        <v>0.0</v>
      </c>
      <c r="D1984" s="26">
        <v>906.0</v>
      </c>
      <c r="E1984" s="26">
        <v>0.0</v>
      </c>
      <c r="F1984" s="26">
        <v>6.0</v>
      </c>
    </row>
    <row r="1985" ht="14.25" customHeight="1">
      <c r="A1985" s="25">
        <v>44187.0</v>
      </c>
      <c r="B1985" s="26" t="s">
        <v>390</v>
      </c>
      <c r="E1985" s="26">
        <v>0.0</v>
      </c>
      <c r="F1985" s="26">
        <v>2.0</v>
      </c>
    </row>
    <row r="1986" ht="14.25" customHeight="1">
      <c r="A1986" s="25">
        <v>44188.0</v>
      </c>
      <c r="B1986" s="26" t="s">
        <v>376</v>
      </c>
      <c r="C1986" s="26">
        <v>53.0</v>
      </c>
      <c r="D1986" s="26">
        <v>4697.0</v>
      </c>
      <c r="E1986" s="26">
        <v>2.0</v>
      </c>
      <c r="F1986" s="26">
        <v>223.0</v>
      </c>
    </row>
    <row r="1987" ht="14.25" customHeight="1">
      <c r="A1987" s="25">
        <v>44188.0</v>
      </c>
      <c r="B1987" s="26" t="s">
        <v>377</v>
      </c>
      <c r="C1987" s="26">
        <v>33.0</v>
      </c>
      <c r="D1987" s="26">
        <v>2546.0</v>
      </c>
      <c r="E1987" s="26">
        <v>1.0</v>
      </c>
      <c r="F1987" s="26">
        <v>121.0</v>
      </c>
    </row>
    <row r="1988" ht="14.25" customHeight="1">
      <c r="A1988" s="25">
        <v>44188.0</v>
      </c>
      <c r="B1988" s="26" t="s">
        <v>378</v>
      </c>
      <c r="C1988" s="26">
        <v>450.0</v>
      </c>
      <c r="D1988" s="26">
        <v>30567.0</v>
      </c>
      <c r="E1988" s="26">
        <v>5.0</v>
      </c>
      <c r="F1988" s="26">
        <v>1010.0</v>
      </c>
    </row>
    <row r="1989" ht="14.25" customHeight="1">
      <c r="A1989" s="25">
        <v>44188.0</v>
      </c>
      <c r="B1989" s="26" t="s">
        <v>379</v>
      </c>
      <c r="C1989" s="26">
        <v>1.0</v>
      </c>
      <c r="D1989" s="26">
        <v>435.0</v>
      </c>
    </row>
    <row r="1990" ht="14.25" customHeight="1">
      <c r="A1990" s="25">
        <v>44188.0</v>
      </c>
      <c r="B1990" s="26" t="s">
        <v>380</v>
      </c>
      <c r="C1990" s="26">
        <v>819.0</v>
      </c>
      <c r="D1990" s="26">
        <v>52699.0</v>
      </c>
      <c r="E1990" s="26">
        <v>19.0</v>
      </c>
      <c r="F1990" s="26">
        <v>1618.0</v>
      </c>
    </row>
    <row r="1991" ht="14.25" customHeight="1">
      <c r="A1991" s="25">
        <v>44188.0</v>
      </c>
      <c r="B1991" s="26" t="s">
        <v>381</v>
      </c>
      <c r="C1991" s="26">
        <v>3.0</v>
      </c>
      <c r="D1991" s="26">
        <v>1153.0</v>
      </c>
      <c r="E1991" s="26">
        <v>2.0</v>
      </c>
      <c r="F1991" s="26">
        <v>88.0</v>
      </c>
    </row>
    <row r="1992" ht="14.25" customHeight="1">
      <c r="A1992" s="25">
        <v>44188.0</v>
      </c>
      <c r="B1992" s="26" t="s">
        <v>382</v>
      </c>
      <c r="C1992" s="26">
        <v>335.0</v>
      </c>
      <c r="D1992" s="26">
        <v>23707.0</v>
      </c>
      <c r="E1992" s="26">
        <v>10.0</v>
      </c>
      <c r="F1992" s="26">
        <v>1017.0</v>
      </c>
    </row>
    <row r="1993" ht="14.25" customHeight="1">
      <c r="A1993" s="25">
        <v>44188.0</v>
      </c>
      <c r="B1993" s="26" t="s">
        <v>383</v>
      </c>
      <c r="C1993" s="26">
        <v>43.0</v>
      </c>
      <c r="D1993" s="26">
        <v>3366.0</v>
      </c>
      <c r="E1993" s="26">
        <v>0.0</v>
      </c>
      <c r="F1993" s="26">
        <v>184.0</v>
      </c>
    </row>
    <row r="1994" ht="14.25" customHeight="1">
      <c r="A1994" s="25">
        <v>44188.0</v>
      </c>
      <c r="B1994" s="26" t="s">
        <v>384</v>
      </c>
      <c r="C1994" s="26">
        <v>921.0</v>
      </c>
      <c r="D1994" s="26">
        <v>68154.0</v>
      </c>
      <c r="E1994" s="26">
        <v>15.0</v>
      </c>
      <c r="F1994" s="26">
        <v>2626.0</v>
      </c>
    </row>
    <row r="1995" ht="14.25" customHeight="1">
      <c r="A1995" s="25">
        <v>44188.0</v>
      </c>
      <c r="B1995" s="26" t="s">
        <v>385</v>
      </c>
      <c r="C1995" s="26">
        <v>14.0</v>
      </c>
      <c r="D1995" s="26">
        <v>683.0</v>
      </c>
    </row>
    <row r="1996" ht="14.25" customHeight="1">
      <c r="A1996" s="25">
        <v>44188.0</v>
      </c>
      <c r="B1996" s="26" t="s">
        <v>386</v>
      </c>
      <c r="C1996" s="26">
        <v>338.0</v>
      </c>
      <c r="D1996" s="26">
        <v>24200.0</v>
      </c>
      <c r="E1996" s="26">
        <v>2.0</v>
      </c>
      <c r="F1996" s="26">
        <v>1255.0</v>
      </c>
    </row>
    <row r="1997" ht="14.25" customHeight="1">
      <c r="A1997" s="25">
        <v>44188.0</v>
      </c>
      <c r="B1997" s="26" t="s">
        <v>387</v>
      </c>
      <c r="C1997" s="26">
        <v>300.0</v>
      </c>
      <c r="D1997" s="26">
        <v>21567.0</v>
      </c>
      <c r="E1997" s="26">
        <v>3.0</v>
      </c>
      <c r="F1997" s="26">
        <v>970.0</v>
      </c>
    </row>
    <row r="1998" ht="14.25" customHeight="1">
      <c r="A1998" s="25">
        <v>44188.0</v>
      </c>
      <c r="B1998" s="26" t="s">
        <v>388</v>
      </c>
      <c r="C1998" s="26">
        <v>514.0</v>
      </c>
      <c r="D1998" s="26">
        <v>50032.0</v>
      </c>
      <c r="E1998" s="26">
        <v>7.0</v>
      </c>
      <c r="F1998" s="26">
        <v>1332.0</v>
      </c>
    </row>
    <row r="1999" ht="14.25" customHeight="1">
      <c r="A1999" s="25">
        <v>44188.0</v>
      </c>
      <c r="B1999" s="26" t="s">
        <v>389</v>
      </c>
      <c r="C1999" s="26">
        <v>660.0</v>
      </c>
      <c r="D1999" s="26">
        <v>37915.0</v>
      </c>
      <c r="E1999" s="26">
        <v>17.0</v>
      </c>
      <c r="F1999" s="26">
        <v>1435.0</v>
      </c>
    </row>
    <row r="2000" ht="14.25" customHeight="1">
      <c r="A2000" s="25">
        <v>44188.0</v>
      </c>
      <c r="B2000" s="26" t="s">
        <v>374</v>
      </c>
      <c r="C2000" s="26">
        <v>25.0</v>
      </c>
      <c r="D2000" s="26">
        <v>931.0</v>
      </c>
      <c r="E2000" s="26">
        <v>0.0</v>
      </c>
      <c r="F2000" s="26">
        <v>6.0</v>
      </c>
    </row>
    <row r="2001" ht="14.25" customHeight="1">
      <c r="A2001" s="25">
        <v>44188.0</v>
      </c>
      <c r="B2001" s="26" t="s">
        <v>390</v>
      </c>
      <c r="E2001" s="26">
        <v>0.0</v>
      </c>
      <c r="F2001" s="26">
        <v>2.0</v>
      </c>
    </row>
    <row r="2002" ht="14.25" customHeight="1">
      <c r="A2002" s="25">
        <v>44189.0</v>
      </c>
      <c r="B2002" s="26" t="s">
        <v>376</v>
      </c>
      <c r="C2002" s="26">
        <v>108.0</v>
      </c>
      <c r="D2002" s="26">
        <v>4805.0</v>
      </c>
      <c r="E2002" s="26">
        <v>3.0</v>
      </c>
      <c r="F2002" s="26">
        <v>226.0</v>
      </c>
    </row>
    <row r="2003" ht="14.25" customHeight="1">
      <c r="A2003" s="25">
        <v>44189.0</v>
      </c>
      <c r="B2003" s="26" t="s">
        <v>377</v>
      </c>
      <c r="C2003" s="26">
        <v>58.0</v>
      </c>
      <c r="D2003" s="26">
        <v>2604.0</v>
      </c>
      <c r="E2003" s="26">
        <v>4.0</v>
      </c>
      <c r="F2003" s="26">
        <v>125.0</v>
      </c>
    </row>
    <row r="2004" ht="14.25" customHeight="1">
      <c r="A2004" s="25">
        <v>44189.0</v>
      </c>
      <c r="B2004" s="26" t="s">
        <v>378</v>
      </c>
      <c r="C2004" s="26">
        <v>564.0</v>
      </c>
      <c r="D2004" s="26">
        <v>31131.0</v>
      </c>
      <c r="E2004" s="26">
        <v>6.0</v>
      </c>
      <c r="F2004" s="26">
        <v>1016.0</v>
      </c>
    </row>
    <row r="2005" ht="14.25" customHeight="1">
      <c r="A2005" s="25">
        <v>44189.0</v>
      </c>
      <c r="B2005" s="26" t="s">
        <v>379</v>
      </c>
      <c r="C2005" s="26">
        <v>13.0</v>
      </c>
      <c r="D2005" s="26">
        <v>448.0</v>
      </c>
    </row>
    <row r="2006" ht="14.25" customHeight="1">
      <c r="A2006" s="25">
        <v>44189.0</v>
      </c>
      <c r="B2006" s="26" t="s">
        <v>380</v>
      </c>
      <c r="C2006" s="26">
        <v>983.0</v>
      </c>
      <c r="D2006" s="26">
        <v>53682.0</v>
      </c>
      <c r="E2006" s="26">
        <v>7.0</v>
      </c>
      <c r="F2006" s="26">
        <v>1625.0</v>
      </c>
    </row>
    <row r="2007" ht="14.25" customHeight="1">
      <c r="A2007" s="25">
        <v>44189.0</v>
      </c>
      <c r="B2007" s="26" t="s">
        <v>381</v>
      </c>
      <c r="C2007" s="26">
        <v>26.0</v>
      </c>
      <c r="D2007" s="26">
        <v>1179.0</v>
      </c>
      <c r="E2007" s="26">
        <v>0.0</v>
      </c>
      <c r="F2007" s="26">
        <v>88.0</v>
      </c>
    </row>
    <row r="2008" ht="14.25" customHeight="1">
      <c r="A2008" s="25">
        <v>44189.0</v>
      </c>
      <c r="B2008" s="26" t="s">
        <v>382</v>
      </c>
      <c r="C2008" s="26">
        <v>491.0</v>
      </c>
      <c r="D2008" s="26">
        <v>24198.0</v>
      </c>
      <c r="E2008" s="26">
        <v>7.0</v>
      </c>
      <c r="F2008" s="26">
        <v>1024.0</v>
      </c>
    </row>
    <row r="2009" ht="14.25" customHeight="1">
      <c r="A2009" s="25">
        <v>44189.0</v>
      </c>
      <c r="B2009" s="26" t="s">
        <v>383</v>
      </c>
      <c r="C2009" s="26">
        <v>65.0</v>
      </c>
      <c r="D2009" s="26">
        <v>3431.0</v>
      </c>
      <c r="E2009" s="26">
        <v>0.0</v>
      </c>
      <c r="F2009" s="26">
        <v>184.0</v>
      </c>
    </row>
    <row r="2010" ht="14.25" customHeight="1">
      <c r="A2010" s="25">
        <v>44189.0</v>
      </c>
      <c r="B2010" s="26" t="s">
        <v>384</v>
      </c>
      <c r="C2010" s="26">
        <v>1105.0</v>
      </c>
      <c r="D2010" s="26">
        <v>69259.0</v>
      </c>
      <c r="E2010" s="26">
        <v>18.0</v>
      </c>
      <c r="F2010" s="26">
        <v>2644.0</v>
      </c>
    </row>
    <row r="2011" ht="14.25" customHeight="1">
      <c r="A2011" s="25">
        <v>44189.0</v>
      </c>
      <c r="B2011" s="26" t="s">
        <v>385</v>
      </c>
      <c r="C2011" s="26">
        <v>9.0</v>
      </c>
      <c r="D2011" s="26">
        <v>692.0</v>
      </c>
    </row>
    <row r="2012" ht="14.25" customHeight="1">
      <c r="A2012" s="25">
        <v>44189.0</v>
      </c>
      <c r="B2012" s="26" t="s">
        <v>386</v>
      </c>
      <c r="C2012" s="26">
        <v>455.0</v>
      </c>
      <c r="D2012" s="26">
        <v>24655.0</v>
      </c>
      <c r="E2012" s="26">
        <v>7.0</v>
      </c>
      <c r="F2012" s="26">
        <v>1262.0</v>
      </c>
    </row>
    <row r="2013" ht="14.25" customHeight="1">
      <c r="A2013" s="25">
        <v>44189.0</v>
      </c>
      <c r="B2013" s="26" t="s">
        <v>387</v>
      </c>
      <c r="C2013" s="26">
        <v>467.0</v>
      </c>
      <c r="D2013" s="26">
        <v>22034.0</v>
      </c>
      <c r="E2013" s="26">
        <v>2.0</v>
      </c>
      <c r="F2013" s="26">
        <v>972.0</v>
      </c>
    </row>
    <row r="2014" ht="14.25" customHeight="1">
      <c r="A2014" s="25">
        <v>44189.0</v>
      </c>
      <c r="B2014" s="26" t="s">
        <v>388</v>
      </c>
      <c r="C2014" s="26">
        <v>621.0</v>
      </c>
      <c r="D2014" s="26">
        <v>50653.0</v>
      </c>
      <c r="E2014" s="26">
        <v>9.0</v>
      </c>
      <c r="F2014" s="26">
        <v>1341.0</v>
      </c>
    </row>
    <row r="2015" ht="14.25" customHeight="1">
      <c r="A2015" s="25">
        <v>44189.0</v>
      </c>
      <c r="B2015" s="26" t="s">
        <v>389</v>
      </c>
      <c r="C2015" s="26">
        <v>679.0</v>
      </c>
      <c r="D2015" s="26">
        <v>38594.0</v>
      </c>
      <c r="E2015" s="26">
        <v>13.0</v>
      </c>
      <c r="F2015" s="26">
        <v>1448.0</v>
      </c>
    </row>
    <row r="2016" ht="14.25" customHeight="1">
      <c r="A2016" s="25">
        <v>44189.0</v>
      </c>
      <c r="B2016" s="26" t="s">
        <v>374</v>
      </c>
      <c r="C2016" s="26">
        <v>11.0</v>
      </c>
      <c r="D2016" s="26">
        <v>942.0</v>
      </c>
      <c r="E2016" s="26">
        <v>0.0</v>
      </c>
      <c r="F2016" s="26">
        <v>6.0</v>
      </c>
    </row>
    <row r="2017" ht="14.25" customHeight="1">
      <c r="A2017" s="25">
        <v>44189.0</v>
      </c>
      <c r="B2017" s="26" t="s">
        <v>390</v>
      </c>
      <c r="E2017" s="26">
        <v>0.0</v>
      </c>
      <c r="F2017" s="26">
        <v>2.0</v>
      </c>
    </row>
    <row r="2018" ht="14.25" customHeight="1">
      <c r="A2018" s="25">
        <v>44191.0</v>
      </c>
      <c r="B2018" s="26" t="s">
        <v>376</v>
      </c>
      <c r="C2018" s="26">
        <v>203.0</v>
      </c>
      <c r="D2018" s="26">
        <v>5008.0</v>
      </c>
      <c r="E2018" s="26">
        <v>1.0</v>
      </c>
      <c r="F2018" s="26">
        <v>227.0</v>
      </c>
    </row>
    <row r="2019" ht="14.25" customHeight="1">
      <c r="A2019" s="25">
        <v>44191.0</v>
      </c>
      <c r="B2019" s="26" t="s">
        <v>377</v>
      </c>
      <c r="C2019" s="26">
        <v>56.0</v>
      </c>
      <c r="D2019" s="26">
        <v>2660.0</v>
      </c>
      <c r="E2019" s="26">
        <v>1.0</v>
      </c>
      <c r="F2019" s="26">
        <v>126.0</v>
      </c>
    </row>
    <row r="2020" ht="14.25" customHeight="1">
      <c r="A2020" s="25">
        <v>44191.0</v>
      </c>
      <c r="B2020" s="26" t="s">
        <v>378</v>
      </c>
      <c r="C2020" s="26">
        <v>927.0</v>
      </c>
      <c r="D2020" s="26">
        <v>32058.0</v>
      </c>
      <c r="E2020" s="26">
        <v>3.0</v>
      </c>
      <c r="F2020" s="26">
        <v>1019.0</v>
      </c>
    </row>
    <row r="2021" ht="14.25" customHeight="1">
      <c r="A2021" s="25">
        <v>44191.0</v>
      </c>
      <c r="B2021" s="26" t="s">
        <v>379</v>
      </c>
      <c r="C2021" s="26">
        <v>6.0</v>
      </c>
      <c r="D2021" s="26">
        <v>454.0</v>
      </c>
    </row>
    <row r="2022" ht="14.25" customHeight="1">
      <c r="A2022" s="25">
        <v>44191.0</v>
      </c>
      <c r="B2022" s="26" t="s">
        <v>380</v>
      </c>
      <c r="C2022" s="26">
        <v>848.0</v>
      </c>
      <c r="D2022" s="26">
        <v>54530.0</v>
      </c>
      <c r="E2022" s="26">
        <v>11.0</v>
      </c>
      <c r="F2022" s="26">
        <v>1636.0</v>
      </c>
    </row>
    <row r="2023" ht="14.25" customHeight="1">
      <c r="A2023" s="25">
        <v>44191.0</v>
      </c>
      <c r="B2023" s="26" t="s">
        <v>381</v>
      </c>
      <c r="C2023" s="26">
        <v>22.0</v>
      </c>
      <c r="D2023" s="26">
        <v>1201.0</v>
      </c>
      <c r="E2023" s="26">
        <v>1.0</v>
      </c>
      <c r="F2023" s="26">
        <v>89.0</v>
      </c>
    </row>
    <row r="2024" ht="14.25" customHeight="1">
      <c r="A2024" s="25">
        <v>44191.0</v>
      </c>
      <c r="B2024" s="26" t="s">
        <v>382</v>
      </c>
      <c r="C2024" s="26">
        <v>468.0</v>
      </c>
      <c r="D2024" s="26">
        <v>24666.0</v>
      </c>
      <c r="E2024" s="26">
        <v>4.0</v>
      </c>
      <c r="F2024" s="26">
        <v>1028.0</v>
      </c>
    </row>
    <row r="2025" ht="14.25" customHeight="1">
      <c r="A2025" s="25">
        <v>44191.0</v>
      </c>
      <c r="B2025" s="26" t="s">
        <v>383</v>
      </c>
      <c r="C2025" s="26">
        <v>93.0</v>
      </c>
      <c r="D2025" s="26">
        <v>3524.0</v>
      </c>
      <c r="E2025" s="26">
        <v>0.0</v>
      </c>
      <c r="F2025" s="26">
        <v>184.0</v>
      </c>
    </row>
    <row r="2026" ht="14.25" customHeight="1">
      <c r="A2026" s="25">
        <v>44191.0</v>
      </c>
      <c r="B2026" s="26" t="s">
        <v>384</v>
      </c>
      <c r="C2026" s="26">
        <v>1489.0</v>
      </c>
      <c r="D2026" s="26">
        <v>70748.0</v>
      </c>
      <c r="E2026" s="26">
        <v>14.0</v>
      </c>
      <c r="F2026" s="26">
        <v>2658.0</v>
      </c>
    </row>
    <row r="2027" ht="14.25" customHeight="1">
      <c r="A2027" s="25">
        <v>44191.0</v>
      </c>
      <c r="B2027" s="26" t="s">
        <v>385</v>
      </c>
      <c r="C2027" s="26">
        <v>11.0</v>
      </c>
      <c r="D2027" s="26">
        <v>703.0</v>
      </c>
    </row>
    <row r="2028" ht="14.25" customHeight="1">
      <c r="A2028" s="25">
        <v>44191.0</v>
      </c>
      <c r="B2028" s="26" t="s">
        <v>386</v>
      </c>
      <c r="C2028" s="26">
        <v>666.0</v>
      </c>
      <c r="D2028" s="26">
        <v>25321.0</v>
      </c>
      <c r="E2028" s="26">
        <v>4.0</v>
      </c>
      <c r="F2028" s="26">
        <v>1266.0</v>
      </c>
    </row>
    <row r="2029" ht="14.25" customHeight="1">
      <c r="A2029" s="25">
        <v>44191.0</v>
      </c>
      <c r="B2029" s="26" t="s">
        <v>387</v>
      </c>
      <c r="C2029" s="26">
        <v>477.0</v>
      </c>
      <c r="D2029" s="26">
        <v>22511.0</v>
      </c>
      <c r="E2029" s="26">
        <v>2.0</v>
      </c>
      <c r="F2029" s="26">
        <v>974.0</v>
      </c>
    </row>
    <row r="2030" ht="14.25" customHeight="1">
      <c r="A2030" s="25">
        <v>44191.0</v>
      </c>
      <c r="B2030" s="26" t="s">
        <v>388</v>
      </c>
      <c r="C2030" s="26">
        <v>1010.0</v>
      </c>
      <c r="D2030" s="26">
        <v>51663.0</v>
      </c>
      <c r="E2030" s="26">
        <v>2.0</v>
      </c>
      <c r="F2030" s="26">
        <v>1343.0</v>
      </c>
    </row>
    <row r="2031" ht="14.25" customHeight="1">
      <c r="A2031" s="25">
        <v>44191.0</v>
      </c>
      <c r="B2031" s="26" t="s">
        <v>389</v>
      </c>
      <c r="C2031" s="26">
        <v>1110.0</v>
      </c>
      <c r="D2031" s="26">
        <v>39704.0</v>
      </c>
      <c r="E2031" s="26">
        <v>4.0</v>
      </c>
      <c r="F2031" s="26">
        <v>1452.0</v>
      </c>
    </row>
    <row r="2032" ht="14.25" customHeight="1">
      <c r="A2032" s="25">
        <v>44191.0</v>
      </c>
      <c r="B2032" s="26" t="s">
        <v>374</v>
      </c>
      <c r="C2032" s="26">
        <v>38.0</v>
      </c>
      <c r="D2032" s="26">
        <v>980.0</v>
      </c>
      <c r="E2032" s="26">
        <v>0.0</v>
      </c>
      <c r="F2032" s="26">
        <v>6.0</v>
      </c>
    </row>
    <row r="2033" ht="14.25" customHeight="1">
      <c r="A2033" s="25">
        <v>44191.0</v>
      </c>
      <c r="B2033" s="26" t="s">
        <v>390</v>
      </c>
      <c r="E2033" s="26">
        <v>0.0</v>
      </c>
      <c r="F2033" s="26">
        <v>2.0</v>
      </c>
    </row>
    <row r="2034" ht="14.25" customHeight="1">
      <c r="A2034" s="25">
        <v>44192.0</v>
      </c>
      <c r="B2034" s="26" t="s">
        <v>376</v>
      </c>
      <c r="C2034" s="26">
        <v>58.0</v>
      </c>
      <c r="D2034" s="26">
        <v>5066.0</v>
      </c>
      <c r="E2034" s="26">
        <v>1.0</v>
      </c>
      <c r="F2034" s="26">
        <v>228.0</v>
      </c>
    </row>
    <row r="2035" ht="14.25" customHeight="1">
      <c r="A2035" s="25">
        <v>44192.0</v>
      </c>
      <c r="B2035" s="26" t="s">
        <v>377</v>
      </c>
      <c r="C2035" s="26">
        <v>17.0</v>
      </c>
      <c r="D2035" s="26">
        <v>2677.0</v>
      </c>
      <c r="E2035" s="26">
        <v>3.0</v>
      </c>
      <c r="F2035" s="26">
        <v>129.0</v>
      </c>
    </row>
    <row r="2036" ht="14.25" customHeight="1">
      <c r="A2036" s="25">
        <v>44192.0</v>
      </c>
      <c r="B2036" s="26" t="s">
        <v>378</v>
      </c>
      <c r="C2036" s="26">
        <v>282.0</v>
      </c>
      <c r="D2036" s="26">
        <v>32340.0</v>
      </c>
      <c r="E2036" s="26">
        <v>17.0</v>
      </c>
      <c r="F2036" s="26">
        <v>1036.0</v>
      </c>
    </row>
    <row r="2037" ht="14.25" customHeight="1">
      <c r="A2037" s="25">
        <v>44192.0</v>
      </c>
      <c r="B2037" s="26" t="s">
        <v>379</v>
      </c>
      <c r="C2037" s="26">
        <v>5.0</v>
      </c>
      <c r="D2037" s="26">
        <v>459.0</v>
      </c>
    </row>
    <row r="2038" ht="14.25" customHeight="1">
      <c r="A2038" s="25">
        <v>44192.0</v>
      </c>
      <c r="B2038" s="26" t="s">
        <v>380</v>
      </c>
      <c r="C2038" s="26">
        <v>349.0</v>
      </c>
      <c r="D2038" s="26">
        <v>54879.0</v>
      </c>
      <c r="E2038" s="26">
        <v>18.0</v>
      </c>
      <c r="F2038" s="26">
        <v>1654.0</v>
      </c>
    </row>
    <row r="2039" ht="14.25" customHeight="1">
      <c r="A2039" s="25">
        <v>44192.0</v>
      </c>
      <c r="B2039" s="26" t="s">
        <v>381</v>
      </c>
      <c r="C2039" s="26">
        <v>13.0</v>
      </c>
      <c r="D2039" s="26">
        <v>1214.0</v>
      </c>
      <c r="E2039" s="26">
        <v>1.0</v>
      </c>
      <c r="F2039" s="26">
        <v>90.0</v>
      </c>
    </row>
    <row r="2040" ht="14.25" customHeight="1">
      <c r="A2040" s="25">
        <v>44192.0</v>
      </c>
      <c r="B2040" s="26" t="s">
        <v>382</v>
      </c>
      <c r="C2040" s="26">
        <v>200.0</v>
      </c>
      <c r="D2040" s="26">
        <v>24866.0</v>
      </c>
      <c r="E2040" s="26">
        <v>5.0</v>
      </c>
      <c r="F2040" s="26">
        <v>1033.0</v>
      </c>
    </row>
    <row r="2041" ht="14.25" customHeight="1">
      <c r="A2041" s="25">
        <v>44192.0</v>
      </c>
      <c r="B2041" s="26" t="s">
        <v>383</v>
      </c>
      <c r="C2041" s="26">
        <v>55.0</v>
      </c>
      <c r="D2041" s="26">
        <v>3579.0</v>
      </c>
      <c r="E2041" s="26">
        <v>4.0</v>
      </c>
      <c r="F2041" s="26">
        <v>188.0</v>
      </c>
    </row>
    <row r="2042" ht="14.25" customHeight="1">
      <c r="A2042" s="25">
        <v>44192.0</v>
      </c>
      <c r="B2042" s="26" t="s">
        <v>384</v>
      </c>
      <c r="C2042" s="26">
        <v>600.0</v>
      </c>
      <c r="D2042" s="26">
        <v>71348.0</v>
      </c>
      <c r="E2042" s="26">
        <v>14.0</v>
      </c>
      <c r="F2042" s="26">
        <v>2672.0</v>
      </c>
    </row>
    <row r="2043" ht="14.25" customHeight="1">
      <c r="A2043" s="25">
        <v>44192.0</v>
      </c>
      <c r="B2043" s="26" t="s">
        <v>385</v>
      </c>
      <c r="C2043" s="26">
        <v>1.0</v>
      </c>
      <c r="D2043" s="26">
        <v>704.0</v>
      </c>
    </row>
    <row r="2044" ht="14.25" customHeight="1">
      <c r="A2044" s="25">
        <v>44192.0</v>
      </c>
      <c r="B2044" s="26" t="s">
        <v>386</v>
      </c>
      <c r="C2044" s="26">
        <v>287.0</v>
      </c>
      <c r="D2044" s="26">
        <v>25608.0</v>
      </c>
      <c r="E2044" s="26">
        <v>8.0</v>
      </c>
      <c r="F2044" s="26">
        <v>1274.0</v>
      </c>
    </row>
    <row r="2045" ht="14.25" customHeight="1">
      <c r="A2045" s="25">
        <v>44192.0</v>
      </c>
      <c r="B2045" s="26" t="s">
        <v>387</v>
      </c>
      <c r="C2045" s="26">
        <v>251.0</v>
      </c>
      <c r="D2045" s="26">
        <v>22762.0</v>
      </c>
      <c r="E2045" s="26">
        <v>5.0</v>
      </c>
      <c r="F2045" s="26">
        <v>979.0</v>
      </c>
    </row>
    <row r="2046" ht="14.25" customHeight="1">
      <c r="A2046" s="25">
        <v>44192.0</v>
      </c>
      <c r="B2046" s="26" t="s">
        <v>388</v>
      </c>
      <c r="C2046" s="26">
        <v>416.0</v>
      </c>
      <c r="D2046" s="26">
        <v>52079.0</v>
      </c>
      <c r="E2046" s="26">
        <v>9.0</v>
      </c>
      <c r="F2046" s="26">
        <v>1352.0</v>
      </c>
    </row>
    <row r="2047" ht="14.25" customHeight="1">
      <c r="A2047" s="25">
        <v>44192.0</v>
      </c>
      <c r="B2047" s="26" t="s">
        <v>389</v>
      </c>
      <c r="C2047" s="26">
        <v>432.0</v>
      </c>
      <c r="D2047" s="26">
        <v>40136.0</v>
      </c>
      <c r="E2047" s="26">
        <v>15.0</v>
      </c>
      <c r="F2047" s="26">
        <v>1467.0</v>
      </c>
    </row>
    <row r="2048" ht="14.25" customHeight="1">
      <c r="A2048" s="25">
        <v>44192.0</v>
      </c>
      <c r="B2048" s="26" t="s">
        <v>374</v>
      </c>
      <c r="C2048" s="26">
        <v>7.0</v>
      </c>
      <c r="D2048" s="26">
        <v>987.0</v>
      </c>
      <c r="E2048" s="26">
        <v>0.0</v>
      </c>
      <c r="F2048" s="26">
        <v>6.0</v>
      </c>
    </row>
    <row r="2049" ht="14.25" customHeight="1">
      <c r="A2049" s="25">
        <v>44192.0</v>
      </c>
      <c r="B2049" s="26" t="s">
        <v>390</v>
      </c>
      <c r="E2049" s="26">
        <v>0.0</v>
      </c>
      <c r="F2049" s="26">
        <v>2.0</v>
      </c>
    </row>
    <row r="2050" ht="14.25" customHeight="1">
      <c r="A2050" s="25">
        <v>44193.0</v>
      </c>
      <c r="B2050" s="26" t="s">
        <v>376</v>
      </c>
      <c r="C2050" s="26">
        <v>51.0</v>
      </c>
      <c r="D2050" s="26">
        <v>5117.0</v>
      </c>
      <c r="E2050" s="26">
        <v>1.0</v>
      </c>
      <c r="F2050" s="26">
        <v>229.0</v>
      </c>
    </row>
    <row r="2051" ht="14.25" customHeight="1">
      <c r="A2051" s="25">
        <v>44193.0</v>
      </c>
      <c r="B2051" s="26" t="s">
        <v>377</v>
      </c>
      <c r="C2051" s="26">
        <v>56.0</v>
      </c>
      <c r="D2051" s="26">
        <v>2733.0</v>
      </c>
      <c r="E2051" s="26">
        <v>2.0</v>
      </c>
      <c r="F2051" s="26">
        <v>131.0</v>
      </c>
    </row>
    <row r="2052" ht="14.25" customHeight="1">
      <c r="A2052" s="25">
        <v>44193.0</v>
      </c>
      <c r="B2052" s="26" t="s">
        <v>378</v>
      </c>
      <c r="C2052" s="26">
        <v>502.0</v>
      </c>
      <c r="D2052" s="26">
        <v>32842.0</v>
      </c>
      <c r="E2052" s="26">
        <v>5.0</v>
      </c>
      <c r="F2052" s="26">
        <v>1041.0</v>
      </c>
    </row>
    <row r="2053" ht="14.25" customHeight="1">
      <c r="A2053" s="25">
        <v>44193.0</v>
      </c>
      <c r="B2053" s="26" t="s">
        <v>379</v>
      </c>
      <c r="C2053" s="26">
        <v>6.0</v>
      </c>
      <c r="D2053" s="26">
        <v>465.0</v>
      </c>
    </row>
    <row r="2054" ht="14.25" customHeight="1">
      <c r="A2054" s="25">
        <v>44193.0</v>
      </c>
      <c r="B2054" s="26" t="s">
        <v>380</v>
      </c>
      <c r="C2054" s="26">
        <v>876.0</v>
      </c>
      <c r="D2054" s="26">
        <v>55755.0</v>
      </c>
      <c r="E2054" s="26">
        <v>5.0</v>
      </c>
      <c r="F2054" s="26">
        <v>1659.0</v>
      </c>
    </row>
    <row r="2055" ht="14.25" customHeight="1">
      <c r="A2055" s="25">
        <v>44193.0</v>
      </c>
      <c r="B2055" s="26" t="s">
        <v>381</v>
      </c>
      <c r="C2055" s="26">
        <v>8.0</v>
      </c>
      <c r="D2055" s="26">
        <v>1222.0</v>
      </c>
      <c r="E2055" s="26">
        <v>1.0</v>
      </c>
      <c r="F2055" s="26">
        <v>91.0</v>
      </c>
    </row>
    <row r="2056" ht="14.25" customHeight="1">
      <c r="A2056" s="25">
        <v>44193.0</v>
      </c>
      <c r="B2056" s="26" t="s">
        <v>382</v>
      </c>
      <c r="C2056" s="26">
        <v>230.0</v>
      </c>
      <c r="D2056" s="26">
        <v>25096.0</v>
      </c>
      <c r="E2056" s="26">
        <v>2.0</v>
      </c>
      <c r="F2056" s="26">
        <v>1035.0</v>
      </c>
    </row>
    <row r="2057" ht="14.25" customHeight="1">
      <c r="A2057" s="25">
        <v>44193.0</v>
      </c>
      <c r="B2057" s="26" t="s">
        <v>383</v>
      </c>
      <c r="C2057" s="26">
        <v>37.0</v>
      </c>
      <c r="D2057" s="26">
        <v>3616.0</v>
      </c>
      <c r="E2057" s="26">
        <v>0.0</v>
      </c>
      <c r="F2057" s="26">
        <v>188.0</v>
      </c>
    </row>
    <row r="2058" ht="14.25" customHeight="1">
      <c r="A2058" s="25">
        <v>44193.0</v>
      </c>
      <c r="B2058" s="26" t="s">
        <v>384</v>
      </c>
      <c r="C2058" s="26">
        <v>776.0</v>
      </c>
      <c r="D2058" s="26">
        <v>72124.0</v>
      </c>
      <c r="E2058" s="26">
        <v>8.0</v>
      </c>
      <c r="F2058" s="26">
        <v>2680.0</v>
      </c>
    </row>
    <row r="2059" ht="14.25" customHeight="1">
      <c r="A2059" s="25">
        <v>44193.0</v>
      </c>
      <c r="B2059" s="26" t="s">
        <v>385</v>
      </c>
      <c r="C2059" s="26">
        <v>7.0</v>
      </c>
      <c r="D2059" s="26">
        <v>711.0</v>
      </c>
    </row>
    <row r="2060" ht="14.25" customHeight="1">
      <c r="A2060" s="25">
        <v>44193.0</v>
      </c>
      <c r="B2060" s="26" t="s">
        <v>386</v>
      </c>
      <c r="C2060" s="26">
        <v>358.0</v>
      </c>
      <c r="D2060" s="26">
        <v>25966.0</v>
      </c>
      <c r="E2060" s="26">
        <v>4.0</v>
      </c>
      <c r="F2060" s="26">
        <v>1278.0</v>
      </c>
    </row>
    <row r="2061" ht="14.25" customHeight="1">
      <c r="A2061" s="25">
        <v>44193.0</v>
      </c>
      <c r="B2061" s="26" t="s">
        <v>387</v>
      </c>
      <c r="C2061" s="26">
        <v>343.0</v>
      </c>
      <c r="D2061" s="26">
        <v>23105.0</v>
      </c>
      <c r="E2061" s="26">
        <v>4.0</v>
      </c>
      <c r="F2061" s="26">
        <v>983.0</v>
      </c>
    </row>
    <row r="2062" ht="14.25" customHeight="1">
      <c r="A2062" s="25">
        <v>44193.0</v>
      </c>
      <c r="B2062" s="26" t="s">
        <v>388</v>
      </c>
      <c r="C2062" s="26">
        <v>519.0</v>
      </c>
      <c r="D2062" s="26">
        <v>52598.0</v>
      </c>
      <c r="E2062" s="26">
        <v>5.0</v>
      </c>
      <c r="F2062" s="26">
        <v>1357.0</v>
      </c>
    </row>
    <row r="2063" ht="14.25" customHeight="1">
      <c r="A2063" s="25">
        <v>44193.0</v>
      </c>
      <c r="B2063" s="26" t="s">
        <v>389</v>
      </c>
      <c r="C2063" s="26">
        <v>282.0</v>
      </c>
      <c r="D2063" s="26">
        <v>40418.0</v>
      </c>
      <c r="E2063" s="26">
        <v>11.0</v>
      </c>
      <c r="F2063" s="26">
        <v>1478.0</v>
      </c>
    </row>
    <row r="2064" ht="14.25" customHeight="1">
      <c r="A2064" s="25">
        <v>44193.0</v>
      </c>
      <c r="B2064" s="26" t="s">
        <v>374</v>
      </c>
      <c r="C2064" s="26">
        <v>9.0</v>
      </c>
      <c r="D2064" s="26">
        <v>996.0</v>
      </c>
      <c r="E2064" s="26">
        <v>0.0</v>
      </c>
      <c r="F2064" s="26">
        <v>6.0</v>
      </c>
    </row>
    <row r="2065" ht="14.25" customHeight="1">
      <c r="A2065" s="25">
        <v>44193.0</v>
      </c>
      <c r="B2065" s="26" t="s">
        <v>390</v>
      </c>
      <c r="E2065" s="26">
        <v>0.0</v>
      </c>
      <c r="F2065" s="26">
        <v>2.0</v>
      </c>
    </row>
    <row r="2066" ht="14.25" customHeight="1">
      <c r="A2066" s="25">
        <v>44194.0</v>
      </c>
      <c r="B2066" s="26" t="s">
        <v>376</v>
      </c>
      <c r="C2066" s="26">
        <v>64.0</v>
      </c>
      <c r="D2066" s="26">
        <v>5181.0</v>
      </c>
      <c r="E2066" s="26">
        <v>0.0</v>
      </c>
      <c r="F2066" s="26">
        <v>229.0</v>
      </c>
    </row>
    <row r="2067" ht="14.25" customHeight="1">
      <c r="A2067" s="25">
        <v>44194.0</v>
      </c>
      <c r="B2067" s="26" t="s">
        <v>377</v>
      </c>
      <c r="C2067" s="26">
        <v>54.0</v>
      </c>
      <c r="D2067" s="26">
        <v>2787.0</v>
      </c>
      <c r="E2067" s="26">
        <v>1.0</v>
      </c>
      <c r="F2067" s="26">
        <v>132.0</v>
      </c>
    </row>
    <row r="2068" ht="14.25" customHeight="1">
      <c r="A2068" s="25">
        <v>44194.0</v>
      </c>
      <c r="B2068" s="26" t="s">
        <v>378</v>
      </c>
      <c r="C2068" s="26">
        <v>430.0</v>
      </c>
      <c r="D2068" s="26">
        <v>33272.0</v>
      </c>
      <c r="E2068" s="26">
        <v>6.0</v>
      </c>
      <c r="F2068" s="26">
        <v>1047.0</v>
      </c>
    </row>
    <row r="2069" ht="14.25" customHeight="1">
      <c r="A2069" s="25">
        <v>44194.0</v>
      </c>
      <c r="B2069" s="26" t="s">
        <v>379</v>
      </c>
      <c r="C2069" s="26">
        <v>2.0</v>
      </c>
      <c r="D2069" s="26">
        <v>467.0</v>
      </c>
    </row>
    <row r="2070" ht="14.25" customHeight="1">
      <c r="A2070" s="25">
        <v>44194.0</v>
      </c>
      <c r="B2070" s="26" t="s">
        <v>380</v>
      </c>
      <c r="C2070" s="26">
        <v>492.0</v>
      </c>
      <c r="D2070" s="26">
        <v>56247.0</v>
      </c>
      <c r="E2070" s="26">
        <v>7.0</v>
      </c>
      <c r="F2070" s="26">
        <v>1666.0</v>
      </c>
    </row>
    <row r="2071" ht="14.25" customHeight="1">
      <c r="A2071" s="25">
        <v>44194.0</v>
      </c>
      <c r="B2071" s="26" t="s">
        <v>381</v>
      </c>
      <c r="C2071" s="26">
        <v>15.0</v>
      </c>
      <c r="D2071" s="26">
        <v>1237.0</v>
      </c>
      <c r="E2071" s="26">
        <v>0.0</v>
      </c>
      <c r="F2071" s="26">
        <v>91.0</v>
      </c>
    </row>
    <row r="2072" ht="14.25" customHeight="1">
      <c r="A2072" s="25">
        <v>44194.0</v>
      </c>
      <c r="B2072" s="26" t="s">
        <v>382</v>
      </c>
      <c r="C2072" s="26">
        <v>248.0</v>
      </c>
      <c r="D2072" s="26">
        <v>25344.0</v>
      </c>
      <c r="E2072" s="26">
        <v>2.0</v>
      </c>
      <c r="F2072" s="26">
        <v>1037.0</v>
      </c>
    </row>
    <row r="2073" ht="14.25" customHeight="1">
      <c r="A2073" s="25">
        <v>44194.0</v>
      </c>
      <c r="B2073" s="26" t="s">
        <v>383</v>
      </c>
      <c r="C2073" s="26">
        <v>46.0</v>
      </c>
      <c r="D2073" s="26">
        <v>3662.0</v>
      </c>
      <c r="E2073" s="26">
        <v>1.0</v>
      </c>
      <c r="F2073" s="26">
        <v>189.0</v>
      </c>
    </row>
    <row r="2074" ht="14.25" customHeight="1">
      <c r="A2074" s="25">
        <v>44194.0</v>
      </c>
      <c r="B2074" s="26" t="s">
        <v>384</v>
      </c>
      <c r="C2074" s="26">
        <v>849.0</v>
      </c>
      <c r="D2074" s="26">
        <v>72973.0</v>
      </c>
      <c r="E2074" s="26">
        <v>14.0</v>
      </c>
      <c r="F2074" s="26">
        <v>2694.0</v>
      </c>
    </row>
    <row r="2075" ht="14.25" customHeight="1">
      <c r="A2075" s="25">
        <v>44194.0</v>
      </c>
      <c r="B2075" s="26" t="s">
        <v>385</v>
      </c>
      <c r="C2075" s="26">
        <v>2.0</v>
      </c>
      <c r="D2075" s="26">
        <v>713.0</v>
      </c>
    </row>
    <row r="2076" ht="14.25" customHeight="1">
      <c r="A2076" s="25">
        <v>44194.0</v>
      </c>
      <c r="B2076" s="26" t="s">
        <v>386</v>
      </c>
      <c r="C2076" s="26">
        <v>329.0</v>
      </c>
      <c r="D2076" s="26">
        <v>26295.0</v>
      </c>
      <c r="E2076" s="26">
        <v>9.0</v>
      </c>
      <c r="F2076" s="26">
        <v>1287.0</v>
      </c>
    </row>
    <row r="2077" ht="14.25" customHeight="1">
      <c r="A2077" s="25">
        <v>44194.0</v>
      </c>
      <c r="B2077" s="26" t="s">
        <v>387</v>
      </c>
      <c r="C2077" s="26">
        <v>287.0</v>
      </c>
      <c r="D2077" s="26">
        <v>23392.0</v>
      </c>
      <c r="E2077" s="26">
        <v>5.0</v>
      </c>
      <c r="F2077" s="26">
        <v>988.0</v>
      </c>
    </row>
    <row r="2078" ht="14.25" customHeight="1">
      <c r="A2078" s="25">
        <v>44194.0</v>
      </c>
      <c r="B2078" s="26" t="s">
        <v>388</v>
      </c>
      <c r="C2078" s="26">
        <v>448.0</v>
      </c>
      <c r="D2078" s="26">
        <v>53046.0</v>
      </c>
      <c r="E2078" s="26">
        <v>4.0</v>
      </c>
      <c r="F2078" s="26">
        <v>1361.0</v>
      </c>
    </row>
    <row r="2079" ht="14.25" customHeight="1">
      <c r="A2079" s="25">
        <v>44194.0</v>
      </c>
      <c r="B2079" s="26" t="s">
        <v>389</v>
      </c>
      <c r="C2079" s="26">
        <v>377.0</v>
      </c>
      <c r="D2079" s="26">
        <v>40795.0</v>
      </c>
      <c r="E2079" s="26">
        <v>11.0</v>
      </c>
      <c r="F2079" s="26">
        <v>1489.0</v>
      </c>
    </row>
    <row r="2080" ht="14.25" customHeight="1">
      <c r="A2080" s="25">
        <v>44194.0</v>
      </c>
      <c r="B2080" s="26" t="s">
        <v>374</v>
      </c>
      <c r="C2080" s="26">
        <v>16.0</v>
      </c>
      <c r="D2080" s="26">
        <v>1012.0</v>
      </c>
      <c r="E2080" s="26">
        <v>0.0</v>
      </c>
      <c r="F2080" s="26">
        <v>6.0</v>
      </c>
    </row>
    <row r="2081" ht="14.25" customHeight="1">
      <c r="A2081" s="25">
        <v>44194.0</v>
      </c>
      <c r="B2081" s="26" t="s">
        <v>390</v>
      </c>
      <c r="E2081" s="26">
        <v>0.0</v>
      </c>
      <c r="F2081" s="26">
        <v>2.0</v>
      </c>
    </row>
    <row r="2082" ht="14.25" customHeight="1">
      <c r="A2082" s="25">
        <v>44195.0</v>
      </c>
      <c r="B2082" s="28" t="s">
        <v>376</v>
      </c>
      <c r="C2082" s="28">
        <v>56.0</v>
      </c>
      <c r="D2082" s="28">
        <v>5237.0</v>
      </c>
      <c r="E2082" s="28">
        <v>5.0</v>
      </c>
      <c r="F2082" s="28">
        <v>234.0</v>
      </c>
    </row>
    <row r="2083" ht="14.25" customHeight="1">
      <c r="A2083" s="25">
        <v>44195.0</v>
      </c>
      <c r="B2083" s="28" t="s">
        <v>377</v>
      </c>
      <c r="C2083" s="28">
        <v>58.0</v>
      </c>
      <c r="D2083" s="28">
        <v>2845.0</v>
      </c>
      <c r="E2083" s="28">
        <v>4.0</v>
      </c>
      <c r="F2083" s="28">
        <v>136.0</v>
      </c>
    </row>
    <row r="2084" ht="14.25" customHeight="1">
      <c r="A2084" s="25">
        <v>44195.0</v>
      </c>
      <c r="B2084" s="28" t="s">
        <v>378</v>
      </c>
      <c r="C2084" s="28">
        <v>634.0</v>
      </c>
      <c r="D2084" s="28">
        <v>33906.0</v>
      </c>
      <c r="E2084" s="28">
        <v>12.0</v>
      </c>
      <c r="F2084" s="28">
        <v>1059.0</v>
      </c>
    </row>
    <row r="2085" ht="14.25" customHeight="1">
      <c r="A2085" s="25">
        <v>44195.0</v>
      </c>
      <c r="B2085" s="28" t="s">
        <v>379</v>
      </c>
      <c r="C2085" s="28">
        <v>3.0</v>
      </c>
      <c r="D2085" s="28">
        <v>470.0</v>
      </c>
      <c r="E2085" s="28"/>
      <c r="F2085" s="28"/>
    </row>
    <row r="2086" ht="14.25" customHeight="1">
      <c r="A2086" s="25">
        <v>44195.0</v>
      </c>
      <c r="B2086" s="28" t="s">
        <v>380</v>
      </c>
      <c r="C2086" s="28">
        <v>1106.0</v>
      </c>
      <c r="D2086" s="28">
        <v>57353.0</v>
      </c>
      <c r="E2086" s="28">
        <v>17.0</v>
      </c>
      <c r="F2086" s="28">
        <v>1683.0</v>
      </c>
    </row>
    <row r="2087" ht="14.25" customHeight="1">
      <c r="A2087" s="25">
        <v>44195.0</v>
      </c>
      <c r="B2087" s="28" t="s">
        <v>381</v>
      </c>
      <c r="C2087" s="28">
        <v>19.0</v>
      </c>
      <c r="D2087" s="28">
        <v>1256.0</v>
      </c>
      <c r="E2087" s="28">
        <v>0.0</v>
      </c>
      <c r="F2087" s="28">
        <v>91.0</v>
      </c>
    </row>
    <row r="2088" ht="14.25" customHeight="1">
      <c r="A2088" s="25">
        <v>44195.0</v>
      </c>
      <c r="B2088" s="28" t="s">
        <v>382</v>
      </c>
      <c r="C2088" s="28">
        <v>436.0</v>
      </c>
      <c r="D2088" s="28">
        <v>25780.0</v>
      </c>
      <c r="E2088" s="28">
        <v>7.0</v>
      </c>
      <c r="F2088" s="28">
        <v>1044.0</v>
      </c>
    </row>
    <row r="2089" ht="14.25" customHeight="1">
      <c r="A2089" s="25">
        <v>44195.0</v>
      </c>
      <c r="B2089" s="28" t="s">
        <v>383</v>
      </c>
      <c r="C2089" s="28">
        <v>80.0</v>
      </c>
      <c r="D2089" s="28">
        <v>3742.0</v>
      </c>
      <c r="E2089" s="28">
        <v>4.0</v>
      </c>
      <c r="F2089" s="28">
        <v>193.0</v>
      </c>
    </row>
    <row r="2090" ht="14.25" customHeight="1">
      <c r="A2090" s="25">
        <v>44195.0</v>
      </c>
      <c r="B2090" s="28" t="s">
        <v>384</v>
      </c>
      <c r="C2090" s="28">
        <v>1325.0</v>
      </c>
      <c r="D2090" s="28">
        <v>74298.0</v>
      </c>
      <c r="E2090" s="28">
        <v>24.0</v>
      </c>
      <c r="F2090" s="28">
        <v>2718.0</v>
      </c>
    </row>
    <row r="2091" ht="14.25" customHeight="1">
      <c r="A2091" s="25">
        <v>44195.0</v>
      </c>
      <c r="B2091" s="28" t="s">
        <v>385</v>
      </c>
      <c r="C2091" s="28">
        <v>18.0</v>
      </c>
      <c r="D2091" s="28">
        <v>731.0</v>
      </c>
      <c r="E2091" s="28"/>
      <c r="F2091" s="28"/>
    </row>
    <row r="2092" ht="14.25" customHeight="1">
      <c r="A2092" s="25">
        <v>44195.0</v>
      </c>
      <c r="B2092" s="28" t="s">
        <v>386</v>
      </c>
      <c r="C2092" s="28">
        <v>459.0</v>
      </c>
      <c r="D2092" s="28">
        <v>26754.0</v>
      </c>
      <c r="E2092" s="28">
        <v>8.0</v>
      </c>
      <c r="F2092" s="28">
        <v>1295.0</v>
      </c>
    </row>
    <row r="2093" ht="14.25" customHeight="1">
      <c r="A2093" s="25">
        <v>44195.0</v>
      </c>
      <c r="B2093" s="28" t="s">
        <v>387</v>
      </c>
      <c r="C2093" s="28">
        <v>416.0</v>
      </c>
      <c r="D2093" s="28">
        <v>23808.0</v>
      </c>
      <c r="E2093" s="28">
        <v>13.0</v>
      </c>
      <c r="F2093" s="28">
        <v>1001.0</v>
      </c>
    </row>
    <row r="2094" ht="14.25" customHeight="1">
      <c r="A2094" s="25">
        <v>44195.0</v>
      </c>
      <c r="B2094" s="28" t="s">
        <v>388</v>
      </c>
      <c r="C2094" s="28">
        <v>649.0</v>
      </c>
      <c r="D2094" s="28">
        <v>53695.0</v>
      </c>
      <c r="E2094" s="28">
        <v>8.0</v>
      </c>
      <c r="F2094" s="28">
        <v>1369.0</v>
      </c>
    </row>
    <row r="2095" ht="14.25" customHeight="1">
      <c r="A2095" s="25">
        <v>44195.0</v>
      </c>
      <c r="B2095" s="28" t="s">
        <v>389</v>
      </c>
      <c r="C2095" s="28">
        <v>845.0</v>
      </c>
      <c r="D2095" s="28">
        <v>41640.0</v>
      </c>
      <c r="E2095" s="28">
        <v>17.0</v>
      </c>
      <c r="F2095" s="28">
        <v>1506.0</v>
      </c>
    </row>
    <row r="2096" ht="14.25" customHeight="1">
      <c r="A2096" s="25">
        <v>44195.0</v>
      </c>
      <c r="B2096" s="28" t="s">
        <v>374</v>
      </c>
      <c r="C2096" s="28">
        <v>31.0</v>
      </c>
      <c r="D2096" s="28">
        <v>1043.0</v>
      </c>
      <c r="E2096" s="28">
        <v>1.0</v>
      </c>
      <c r="F2096" s="28">
        <v>7.0</v>
      </c>
    </row>
    <row r="2097" ht="14.25" customHeight="1">
      <c r="A2097" s="25">
        <v>44195.0</v>
      </c>
      <c r="B2097" s="28" t="s">
        <v>390</v>
      </c>
      <c r="C2097" s="28"/>
      <c r="D2097" s="28"/>
      <c r="E2097" s="28">
        <v>0.0</v>
      </c>
      <c r="F2097" s="28">
        <v>2.0</v>
      </c>
    </row>
    <row r="2098" ht="14.25" customHeight="1">
      <c r="A2098" s="25">
        <v>44196.0</v>
      </c>
      <c r="B2098" s="26" t="s">
        <v>376</v>
      </c>
      <c r="C2098" s="26">
        <v>159.0</v>
      </c>
      <c r="D2098" s="26">
        <v>5396.0</v>
      </c>
      <c r="E2098" s="26">
        <v>4.0</v>
      </c>
      <c r="F2098" s="26">
        <v>238.0</v>
      </c>
    </row>
    <row r="2099" ht="14.25" customHeight="1">
      <c r="A2099" s="25">
        <v>44196.0</v>
      </c>
      <c r="B2099" s="26" t="s">
        <v>377</v>
      </c>
      <c r="C2099" s="26">
        <v>62.0</v>
      </c>
      <c r="D2099" s="26">
        <v>2907.0</v>
      </c>
      <c r="E2099" s="26">
        <v>2.0</v>
      </c>
      <c r="F2099" s="26">
        <v>138.0</v>
      </c>
    </row>
    <row r="2100" ht="14.25" customHeight="1">
      <c r="A2100" s="25">
        <v>44196.0</v>
      </c>
      <c r="B2100" s="26" t="s">
        <v>378</v>
      </c>
      <c r="C2100" s="26">
        <v>749.0</v>
      </c>
      <c r="D2100" s="26">
        <v>34655.0</v>
      </c>
      <c r="E2100" s="26">
        <v>12.0</v>
      </c>
      <c r="F2100" s="26">
        <v>1071.0</v>
      </c>
    </row>
    <row r="2101" ht="14.25" customHeight="1">
      <c r="A2101" s="25">
        <v>44196.0</v>
      </c>
      <c r="B2101" s="26" t="s">
        <v>379</v>
      </c>
      <c r="C2101" s="26">
        <v>13.0</v>
      </c>
      <c r="D2101" s="26">
        <v>483.0</v>
      </c>
    </row>
    <row r="2102" ht="14.25" customHeight="1">
      <c r="A2102" s="25">
        <v>44196.0</v>
      </c>
      <c r="B2102" s="26" t="s">
        <v>380</v>
      </c>
      <c r="C2102" s="26">
        <v>1076.0</v>
      </c>
      <c r="D2102" s="26">
        <v>58429.0</v>
      </c>
      <c r="E2102" s="26">
        <v>15.0</v>
      </c>
      <c r="F2102" s="26">
        <v>1698.0</v>
      </c>
    </row>
    <row r="2103" ht="14.25" customHeight="1">
      <c r="A2103" s="25">
        <v>44196.0</v>
      </c>
      <c r="B2103" s="26" t="s">
        <v>381</v>
      </c>
      <c r="C2103" s="26">
        <v>22.0</v>
      </c>
      <c r="D2103" s="26">
        <v>1278.0</v>
      </c>
      <c r="E2103" s="26">
        <v>1.0</v>
      </c>
      <c r="F2103" s="26">
        <v>92.0</v>
      </c>
    </row>
    <row r="2104" ht="14.25" customHeight="1">
      <c r="A2104" s="25">
        <v>44196.0</v>
      </c>
      <c r="B2104" s="26" t="s">
        <v>382</v>
      </c>
      <c r="C2104" s="26">
        <v>502.0</v>
      </c>
      <c r="D2104" s="26">
        <v>26282.0</v>
      </c>
      <c r="E2104" s="26">
        <v>2.0</v>
      </c>
      <c r="F2104" s="26">
        <v>1046.0</v>
      </c>
    </row>
    <row r="2105" ht="14.25" customHeight="1">
      <c r="A2105" s="25">
        <v>44196.0</v>
      </c>
      <c r="B2105" s="26" t="s">
        <v>383</v>
      </c>
      <c r="C2105" s="26">
        <v>90.0</v>
      </c>
      <c r="D2105" s="26">
        <v>3832.0</v>
      </c>
      <c r="E2105" s="26">
        <v>5.0</v>
      </c>
      <c r="F2105" s="26">
        <v>198.0</v>
      </c>
    </row>
    <row r="2106" ht="14.25" customHeight="1">
      <c r="A2106" s="25">
        <v>44196.0</v>
      </c>
      <c r="B2106" s="26" t="s">
        <v>384</v>
      </c>
      <c r="C2106" s="26">
        <v>1317.0</v>
      </c>
      <c r="D2106" s="26">
        <v>75615.0</v>
      </c>
      <c r="E2106" s="26">
        <v>11.0</v>
      </c>
      <c r="F2106" s="26">
        <v>2729.0</v>
      </c>
    </row>
    <row r="2107" ht="14.25" customHeight="1">
      <c r="A2107" s="25">
        <v>44196.0</v>
      </c>
      <c r="B2107" s="26" t="s">
        <v>385</v>
      </c>
      <c r="C2107" s="26">
        <v>17.0</v>
      </c>
      <c r="D2107" s="26">
        <v>748.0</v>
      </c>
    </row>
    <row r="2108" ht="14.25" customHeight="1">
      <c r="A2108" s="25">
        <v>44196.0</v>
      </c>
      <c r="B2108" s="26" t="s">
        <v>386</v>
      </c>
      <c r="C2108" s="26">
        <v>542.0</v>
      </c>
      <c r="D2108" s="26">
        <v>27296.0</v>
      </c>
      <c r="E2108" s="26">
        <v>7.0</v>
      </c>
      <c r="F2108" s="26">
        <v>1302.0</v>
      </c>
    </row>
    <row r="2109" ht="14.25" customHeight="1">
      <c r="A2109" s="25">
        <v>44196.0</v>
      </c>
      <c r="B2109" s="26" t="s">
        <v>387</v>
      </c>
      <c r="C2109" s="26">
        <v>488.0</v>
      </c>
      <c r="D2109" s="26">
        <v>24296.0</v>
      </c>
      <c r="E2109" s="26">
        <v>4.0</v>
      </c>
      <c r="F2109" s="26">
        <v>1005.0</v>
      </c>
    </row>
    <row r="2110" ht="14.25" customHeight="1">
      <c r="A2110" s="25">
        <v>44196.0</v>
      </c>
      <c r="B2110" s="26" t="s">
        <v>388</v>
      </c>
      <c r="C2110" s="26">
        <v>861.0</v>
      </c>
      <c r="D2110" s="26">
        <v>54556.0</v>
      </c>
      <c r="E2110" s="26">
        <v>5.0</v>
      </c>
      <c r="F2110" s="26">
        <v>1374.0</v>
      </c>
    </row>
    <row r="2111" ht="14.25" customHeight="1">
      <c r="A2111" s="25">
        <v>44196.0</v>
      </c>
      <c r="B2111" s="26" t="s">
        <v>389</v>
      </c>
      <c r="C2111" s="26">
        <v>955.0</v>
      </c>
      <c r="D2111" s="26">
        <v>42595.0</v>
      </c>
      <c r="E2111" s="26">
        <v>17.0</v>
      </c>
      <c r="F2111" s="26">
        <v>1523.0</v>
      </c>
    </row>
    <row r="2112" ht="14.25" customHeight="1">
      <c r="A2112" s="25">
        <v>44196.0</v>
      </c>
      <c r="B2112" s="26" t="s">
        <v>374</v>
      </c>
      <c r="C2112" s="26">
        <v>34.0</v>
      </c>
      <c r="D2112" s="26">
        <v>1077.0</v>
      </c>
      <c r="E2112" s="26">
        <v>0.0</v>
      </c>
      <c r="F2112" s="26">
        <v>7.0</v>
      </c>
    </row>
    <row r="2113" ht="14.25" customHeight="1">
      <c r="A2113" s="25">
        <v>44196.0</v>
      </c>
      <c r="B2113" s="26" t="s">
        <v>390</v>
      </c>
      <c r="E2113" s="26">
        <v>0.0</v>
      </c>
      <c r="F2113" s="26">
        <v>2.0</v>
      </c>
    </row>
    <row r="2114" ht="14.25" customHeight="1">
      <c r="A2114" s="25">
        <v>44198.0</v>
      </c>
      <c r="B2114" s="26" t="s">
        <v>376</v>
      </c>
      <c r="C2114" s="26">
        <v>221.0</v>
      </c>
      <c r="D2114" s="26">
        <v>5617.0</v>
      </c>
      <c r="E2114" s="26">
        <v>2.0</v>
      </c>
      <c r="F2114" s="26">
        <v>240.0</v>
      </c>
    </row>
    <row r="2115" ht="14.25" customHeight="1">
      <c r="A2115" s="25">
        <v>44198.0</v>
      </c>
      <c r="B2115" s="26" t="s">
        <v>377</v>
      </c>
      <c r="C2115" s="26">
        <v>75.0</v>
      </c>
      <c r="D2115" s="26">
        <v>2982.0</v>
      </c>
      <c r="E2115" s="26">
        <v>0.0</v>
      </c>
      <c r="F2115" s="26">
        <v>138.0</v>
      </c>
    </row>
    <row r="2116" ht="14.25" customHeight="1">
      <c r="A2116" s="25">
        <v>44198.0</v>
      </c>
      <c r="B2116" s="26" t="s">
        <v>378</v>
      </c>
      <c r="C2116" s="26">
        <v>1066.0</v>
      </c>
      <c r="D2116" s="26">
        <v>35721.0</v>
      </c>
      <c r="E2116" s="26">
        <v>8.0</v>
      </c>
      <c r="F2116" s="26">
        <v>1079.0</v>
      </c>
    </row>
    <row r="2117" ht="14.25" customHeight="1">
      <c r="A2117" s="25">
        <v>44198.0</v>
      </c>
      <c r="B2117" s="26" t="s">
        <v>379</v>
      </c>
      <c r="C2117" s="26">
        <v>22.0</v>
      </c>
      <c r="D2117" s="26">
        <v>505.0</v>
      </c>
    </row>
    <row r="2118" ht="14.25" customHeight="1">
      <c r="A2118" s="25">
        <v>44198.0</v>
      </c>
      <c r="B2118" s="26" t="s">
        <v>380</v>
      </c>
      <c r="C2118" s="26">
        <v>974.0</v>
      </c>
      <c r="D2118" s="26">
        <v>59403.0</v>
      </c>
      <c r="E2118" s="26">
        <v>15.0</v>
      </c>
      <c r="F2118" s="26">
        <v>1713.0</v>
      </c>
    </row>
    <row r="2119" ht="14.25" customHeight="1">
      <c r="A2119" s="25">
        <v>44198.0</v>
      </c>
      <c r="B2119" s="26" t="s">
        <v>381</v>
      </c>
      <c r="C2119" s="26">
        <v>32.0</v>
      </c>
      <c r="D2119" s="26">
        <v>1310.0</v>
      </c>
      <c r="E2119" s="26">
        <v>0.0</v>
      </c>
      <c r="F2119" s="26">
        <v>92.0</v>
      </c>
    </row>
    <row r="2120" ht="14.25" customHeight="1">
      <c r="A2120" s="25">
        <v>44198.0</v>
      </c>
      <c r="B2120" s="26" t="s">
        <v>382</v>
      </c>
      <c r="C2120" s="26">
        <v>604.0</v>
      </c>
      <c r="D2120" s="26">
        <v>26886.0</v>
      </c>
      <c r="E2120" s="26">
        <v>9.0</v>
      </c>
      <c r="F2120" s="26">
        <v>1055.0</v>
      </c>
    </row>
    <row r="2121" ht="14.25" customHeight="1">
      <c r="A2121" s="25">
        <v>44198.0</v>
      </c>
      <c r="B2121" s="26" t="s">
        <v>383</v>
      </c>
      <c r="C2121" s="26">
        <v>108.0</v>
      </c>
      <c r="D2121" s="26">
        <v>3940.0</v>
      </c>
      <c r="E2121" s="26">
        <v>3.0</v>
      </c>
      <c r="F2121" s="26">
        <v>201.0</v>
      </c>
    </row>
    <row r="2122" ht="14.25" customHeight="1">
      <c r="A2122" s="25">
        <v>44198.0</v>
      </c>
      <c r="B2122" s="26" t="s">
        <v>384</v>
      </c>
      <c r="C2122" s="26">
        <v>1607.0</v>
      </c>
      <c r="D2122" s="26">
        <v>77222.0</v>
      </c>
      <c r="E2122" s="26">
        <v>11.0</v>
      </c>
      <c r="F2122" s="26">
        <v>2740.0</v>
      </c>
    </row>
    <row r="2123" ht="14.25" customHeight="1">
      <c r="A2123" s="25">
        <v>44198.0</v>
      </c>
      <c r="B2123" s="26" t="s">
        <v>385</v>
      </c>
      <c r="C2123" s="26">
        <v>20.0</v>
      </c>
      <c r="D2123" s="26">
        <v>768.0</v>
      </c>
    </row>
    <row r="2124" ht="14.25" customHeight="1">
      <c r="A2124" s="25">
        <v>44198.0</v>
      </c>
      <c r="B2124" s="26" t="s">
        <v>386</v>
      </c>
      <c r="C2124" s="26">
        <v>756.0</v>
      </c>
      <c r="D2124" s="26">
        <v>28052.0</v>
      </c>
      <c r="E2124" s="26">
        <v>5.0</v>
      </c>
      <c r="F2124" s="26">
        <v>1307.0</v>
      </c>
    </row>
    <row r="2125" ht="14.25" customHeight="1">
      <c r="A2125" s="25">
        <v>44198.0</v>
      </c>
      <c r="B2125" s="26" t="s">
        <v>387</v>
      </c>
      <c r="C2125" s="26">
        <v>697.0</v>
      </c>
      <c r="D2125" s="26">
        <v>24993.0</v>
      </c>
      <c r="E2125" s="26">
        <v>6.0</v>
      </c>
      <c r="F2125" s="26">
        <v>1011.0</v>
      </c>
    </row>
    <row r="2126" ht="14.25" customHeight="1">
      <c r="A2126" s="25">
        <v>44198.0</v>
      </c>
      <c r="B2126" s="26" t="s">
        <v>388</v>
      </c>
      <c r="C2126" s="26">
        <v>1019.0</v>
      </c>
      <c r="D2126" s="26">
        <v>55575.0</v>
      </c>
      <c r="E2126" s="26">
        <v>3.0</v>
      </c>
      <c r="F2126" s="26">
        <v>1377.0</v>
      </c>
    </row>
    <row r="2127" ht="14.25" customHeight="1">
      <c r="A2127" s="25">
        <v>44198.0</v>
      </c>
      <c r="B2127" s="26" t="s">
        <v>389</v>
      </c>
      <c r="C2127" s="26">
        <v>1282.0</v>
      </c>
      <c r="D2127" s="26">
        <v>43877.0</v>
      </c>
      <c r="E2127" s="26">
        <v>17.0</v>
      </c>
      <c r="F2127" s="26">
        <v>1540.0</v>
      </c>
    </row>
    <row r="2128" ht="14.25" customHeight="1">
      <c r="A2128" s="25">
        <v>44198.0</v>
      </c>
      <c r="B2128" s="26" t="s">
        <v>374</v>
      </c>
      <c r="C2128" s="26">
        <v>59.0</v>
      </c>
      <c r="D2128" s="26">
        <v>1136.0</v>
      </c>
      <c r="E2128" s="26">
        <v>0.0</v>
      </c>
      <c r="F2128" s="26">
        <v>7.0</v>
      </c>
    </row>
    <row r="2129" ht="14.25" customHeight="1">
      <c r="A2129" s="25">
        <v>44198.0</v>
      </c>
      <c r="B2129" s="26" t="s">
        <v>390</v>
      </c>
      <c r="E2129" s="26">
        <v>0.0</v>
      </c>
      <c r="F2129" s="26">
        <v>2.0</v>
      </c>
    </row>
    <row r="2130" ht="14.25" customHeight="1">
      <c r="A2130" s="25">
        <v>44199.0</v>
      </c>
      <c r="B2130" s="28" t="s">
        <v>376</v>
      </c>
      <c r="C2130" s="26">
        <v>91.0</v>
      </c>
      <c r="D2130" s="26">
        <v>5708.0</v>
      </c>
      <c r="E2130" s="26">
        <v>9.0</v>
      </c>
      <c r="F2130" s="26">
        <v>249.0</v>
      </c>
    </row>
    <row r="2131" ht="14.25" customHeight="1">
      <c r="A2131" s="25">
        <v>44199.0</v>
      </c>
      <c r="B2131" s="28" t="s">
        <v>377</v>
      </c>
      <c r="C2131" s="26">
        <v>38.0</v>
      </c>
      <c r="D2131" s="26">
        <v>3020.0</v>
      </c>
      <c r="E2131" s="26">
        <v>6.0</v>
      </c>
      <c r="F2131" s="26">
        <v>144.0</v>
      </c>
    </row>
    <row r="2132" ht="14.25" customHeight="1">
      <c r="A2132" s="25">
        <v>44199.0</v>
      </c>
      <c r="B2132" s="28" t="s">
        <v>378</v>
      </c>
      <c r="C2132" s="26">
        <v>353.0</v>
      </c>
      <c r="D2132" s="26">
        <v>36074.0</v>
      </c>
      <c r="E2132" s="26">
        <v>10.0</v>
      </c>
      <c r="F2132" s="26">
        <v>1089.0</v>
      </c>
    </row>
    <row r="2133" ht="14.25" customHeight="1">
      <c r="A2133" s="25">
        <v>44199.0</v>
      </c>
      <c r="B2133" s="28" t="s">
        <v>379</v>
      </c>
      <c r="C2133" s="26">
        <v>11.0</v>
      </c>
      <c r="D2133" s="26">
        <v>516.0</v>
      </c>
    </row>
    <row r="2134" ht="14.25" customHeight="1">
      <c r="A2134" s="25">
        <v>44199.0</v>
      </c>
      <c r="B2134" s="28" t="s">
        <v>380</v>
      </c>
      <c r="C2134" s="26">
        <v>360.0</v>
      </c>
      <c r="D2134" s="26">
        <v>59763.0</v>
      </c>
      <c r="E2134" s="26">
        <v>10.0</v>
      </c>
      <c r="F2134" s="26">
        <v>1723.0</v>
      </c>
    </row>
    <row r="2135" ht="14.25" customHeight="1">
      <c r="A2135" s="25">
        <v>44199.0</v>
      </c>
      <c r="B2135" s="28" t="s">
        <v>381</v>
      </c>
      <c r="C2135" s="26">
        <v>8.0</v>
      </c>
      <c r="D2135" s="26">
        <v>1318.0</v>
      </c>
      <c r="E2135" s="26">
        <v>0.0</v>
      </c>
      <c r="F2135" s="26">
        <v>92.0</v>
      </c>
    </row>
    <row r="2136" ht="14.25" customHeight="1">
      <c r="A2136" s="25">
        <v>44199.0</v>
      </c>
      <c r="B2136" s="28" t="s">
        <v>382</v>
      </c>
      <c r="C2136" s="26">
        <v>172.0</v>
      </c>
      <c r="D2136" s="26">
        <v>27058.0</v>
      </c>
      <c r="E2136" s="26">
        <v>8.0</v>
      </c>
      <c r="F2136" s="26">
        <v>1063.0</v>
      </c>
    </row>
    <row r="2137" ht="14.25" customHeight="1">
      <c r="A2137" s="25">
        <v>44199.0</v>
      </c>
      <c r="B2137" s="28" t="s">
        <v>383</v>
      </c>
      <c r="C2137" s="26">
        <v>48.0</v>
      </c>
      <c r="D2137" s="26">
        <v>3988.0</v>
      </c>
      <c r="E2137" s="26">
        <v>2.0</v>
      </c>
      <c r="F2137" s="26">
        <v>203.0</v>
      </c>
    </row>
    <row r="2138" ht="14.25" customHeight="1">
      <c r="A2138" s="25">
        <v>44199.0</v>
      </c>
      <c r="B2138" s="28" t="s">
        <v>384</v>
      </c>
      <c r="C2138" s="26">
        <v>599.0</v>
      </c>
      <c r="D2138" s="26">
        <v>77821.0</v>
      </c>
      <c r="E2138" s="26">
        <v>19.0</v>
      </c>
      <c r="F2138" s="26">
        <v>2759.0</v>
      </c>
    </row>
    <row r="2139" ht="14.25" customHeight="1">
      <c r="A2139" s="25">
        <v>44199.0</v>
      </c>
      <c r="B2139" s="28" t="s">
        <v>385</v>
      </c>
      <c r="C2139" s="26">
        <v>1.0</v>
      </c>
      <c r="D2139" s="26">
        <v>769.0</v>
      </c>
    </row>
    <row r="2140" ht="14.25" customHeight="1">
      <c r="A2140" s="25">
        <v>44199.0</v>
      </c>
      <c r="B2140" s="28" t="s">
        <v>386</v>
      </c>
      <c r="C2140" s="26">
        <v>336.0</v>
      </c>
      <c r="D2140" s="26">
        <v>28388.0</v>
      </c>
      <c r="E2140" s="26">
        <v>11.0</v>
      </c>
      <c r="F2140" s="26">
        <v>1318.0</v>
      </c>
    </row>
    <row r="2141" ht="14.25" customHeight="1">
      <c r="A2141" s="25">
        <v>44199.0</v>
      </c>
      <c r="B2141" s="28" t="s">
        <v>387</v>
      </c>
      <c r="C2141" s="26">
        <v>287.0</v>
      </c>
      <c r="D2141" s="26">
        <v>25280.0</v>
      </c>
      <c r="E2141" s="26">
        <v>7.0</v>
      </c>
      <c r="F2141" s="26">
        <v>1018.0</v>
      </c>
    </row>
    <row r="2142" ht="14.25" customHeight="1">
      <c r="A2142" s="25">
        <v>44199.0</v>
      </c>
      <c r="B2142" s="28" t="s">
        <v>388</v>
      </c>
      <c r="C2142" s="26">
        <v>350.0</v>
      </c>
      <c r="D2142" s="26">
        <v>55925.0</v>
      </c>
      <c r="E2142" s="26">
        <v>5.0</v>
      </c>
      <c r="F2142" s="26">
        <v>1382.0</v>
      </c>
    </row>
    <row r="2143" ht="14.25" customHeight="1">
      <c r="A2143" s="25">
        <v>44199.0</v>
      </c>
      <c r="B2143" s="28" t="s">
        <v>389</v>
      </c>
      <c r="C2143" s="26">
        <v>420.0</v>
      </c>
      <c r="D2143" s="26">
        <v>44297.0</v>
      </c>
      <c r="E2143" s="26">
        <v>21.0</v>
      </c>
      <c r="F2143" s="26">
        <v>1561.0</v>
      </c>
    </row>
    <row r="2144" ht="14.25" customHeight="1">
      <c r="A2144" s="25">
        <v>44199.0</v>
      </c>
      <c r="B2144" s="28" t="s">
        <v>374</v>
      </c>
      <c r="C2144" s="26">
        <v>36.0</v>
      </c>
      <c r="D2144" s="26">
        <v>1172.0</v>
      </c>
      <c r="E2144" s="26">
        <v>0.0</v>
      </c>
      <c r="F2144" s="26">
        <v>7.0</v>
      </c>
    </row>
    <row r="2145" ht="14.25" customHeight="1">
      <c r="A2145" s="25">
        <v>44199.0</v>
      </c>
      <c r="B2145" s="28" t="s">
        <v>390</v>
      </c>
      <c r="E2145" s="26">
        <v>0.0</v>
      </c>
      <c r="F2145" s="26">
        <v>2.0</v>
      </c>
    </row>
    <row r="2146" ht="14.25" customHeight="1">
      <c r="A2146" s="25">
        <v>44200.0</v>
      </c>
      <c r="B2146" s="28" t="s">
        <v>376</v>
      </c>
      <c r="C2146" s="28">
        <v>42.0</v>
      </c>
      <c r="D2146" s="28">
        <v>5750.0</v>
      </c>
      <c r="E2146" s="28">
        <v>4.0</v>
      </c>
      <c r="F2146" s="28">
        <v>253.0</v>
      </c>
      <c r="G2146" s="28"/>
      <c r="H2146" s="28"/>
      <c r="I2146" s="28"/>
      <c r="J2146" s="28"/>
      <c r="K2146" s="28"/>
      <c r="L2146" s="28"/>
      <c r="M2146" s="28"/>
      <c r="N2146" s="28"/>
      <c r="O2146" s="28"/>
      <c r="P2146" s="28"/>
      <c r="Q2146" s="28"/>
      <c r="R2146" s="28"/>
      <c r="S2146" s="28"/>
      <c r="T2146" s="28"/>
      <c r="U2146" s="28"/>
      <c r="V2146" s="28"/>
      <c r="W2146" s="28"/>
      <c r="X2146" s="28"/>
      <c r="Y2146" s="28"/>
      <c r="Z2146" s="28"/>
    </row>
    <row r="2147" ht="14.25" customHeight="1">
      <c r="A2147" s="25">
        <v>44200.0</v>
      </c>
      <c r="B2147" s="28" t="s">
        <v>377</v>
      </c>
      <c r="C2147" s="28">
        <v>62.0</v>
      </c>
      <c r="D2147" s="28">
        <v>3082.0</v>
      </c>
      <c r="E2147" s="28">
        <v>1.0</v>
      </c>
      <c r="F2147" s="28">
        <v>145.0</v>
      </c>
      <c r="G2147" s="28"/>
      <c r="H2147" s="28"/>
      <c r="I2147" s="28"/>
      <c r="J2147" s="28"/>
      <c r="K2147" s="28"/>
      <c r="L2147" s="28"/>
      <c r="M2147" s="28"/>
      <c r="N2147" s="28"/>
      <c r="O2147" s="28"/>
      <c r="P2147" s="28"/>
      <c r="Q2147" s="28"/>
      <c r="R2147" s="28"/>
      <c r="S2147" s="28"/>
      <c r="T2147" s="28"/>
      <c r="U2147" s="28"/>
      <c r="V2147" s="28"/>
      <c r="W2147" s="28"/>
      <c r="X2147" s="28"/>
      <c r="Y2147" s="28"/>
      <c r="Z2147" s="28"/>
    </row>
    <row r="2148" ht="14.25" customHeight="1">
      <c r="A2148" s="25">
        <v>44200.0</v>
      </c>
      <c r="B2148" s="28" t="s">
        <v>378</v>
      </c>
      <c r="C2148" s="28">
        <v>428.0</v>
      </c>
      <c r="D2148" s="28">
        <v>36502.0</v>
      </c>
      <c r="E2148" s="28">
        <v>7.0</v>
      </c>
      <c r="F2148" s="28">
        <v>1096.0</v>
      </c>
      <c r="G2148" s="28"/>
      <c r="H2148" s="28"/>
      <c r="I2148" s="28"/>
      <c r="J2148" s="28"/>
      <c r="K2148" s="28"/>
      <c r="L2148" s="28"/>
      <c r="M2148" s="28"/>
      <c r="N2148" s="28"/>
      <c r="O2148" s="28"/>
      <c r="P2148" s="28"/>
      <c r="Q2148" s="28"/>
      <c r="R2148" s="28"/>
      <c r="S2148" s="28"/>
      <c r="T2148" s="28"/>
      <c r="U2148" s="28"/>
      <c r="V2148" s="28"/>
      <c r="W2148" s="28"/>
      <c r="X2148" s="28"/>
      <c r="Y2148" s="28"/>
      <c r="Z2148" s="28"/>
    </row>
    <row r="2149" ht="14.25" customHeight="1">
      <c r="A2149" s="25">
        <v>44200.0</v>
      </c>
      <c r="B2149" s="28" t="s">
        <v>379</v>
      </c>
      <c r="C2149" s="28">
        <v>3.0</v>
      </c>
      <c r="D2149" s="28">
        <v>519.0</v>
      </c>
      <c r="E2149" s="28"/>
      <c r="F2149" s="28"/>
      <c r="G2149" s="28"/>
      <c r="H2149" s="28"/>
      <c r="I2149" s="28"/>
      <c r="J2149" s="28"/>
      <c r="K2149" s="28"/>
      <c r="L2149" s="28"/>
      <c r="M2149" s="28"/>
      <c r="N2149" s="28"/>
      <c r="O2149" s="28"/>
      <c r="P2149" s="28"/>
      <c r="Q2149" s="28"/>
      <c r="R2149" s="28"/>
      <c r="S2149" s="28"/>
      <c r="T2149" s="28"/>
      <c r="U2149" s="28"/>
      <c r="V2149" s="28"/>
      <c r="W2149" s="28"/>
      <c r="X2149" s="28"/>
      <c r="Y2149" s="28"/>
      <c r="Z2149" s="28"/>
    </row>
    <row r="2150" ht="14.25" customHeight="1">
      <c r="A2150" s="25">
        <v>44200.0</v>
      </c>
      <c r="B2150" s="28" t="s">
        <v>380</v>
      </c>
      <c r="C2150" s="28">
        <v>861.0</v>
      </c>
      <c r="D2150" s="28">
        <v>60624.0</v>
      </c>
      <c r="E2150" s="28">
        <v>11.0</v>
      </c>
      <c r="F2150" s="28">
        <v>1734.0</v>
      </c>
      <c r="G2150" s="28"/>
      <c r="H2150" s="28"/>
      <c r="I2150" s="28"/>
      <c r="J2150" s="28"/>
      <c r="K2150" s="28"/>
      <c r="L2150" s="28"/>
      <c r="M2150" s="28"/>
      <c r="N2150" s="28"/>
      <c r="O2150" s="28"/>
      <c r="P2150" s="28"/>
      <c r="Q2150" s="28"/>
      <c r="R2150" s="28"/>
      <c r="S2150" s="28"/>
      <c r="T2150" s="28"/>
      <c r="U2150" s="28"/>
      <c r="V2150" s="28"/>
      <c r="W2150" s="28"/>
      <c r="X2150" s="28"/>
      <c r="Y2150" s="28"/>
      <c r="Z2150" s="28"/>
    </row>
    <row r="2151" ht="14.25" customHeight="1">
      <c r="A2151" s="25">
        <v>44200.0</v>
      </c>
      <c r="B2151" s="28" t="s">
        <v>381</v>
      </c>
      <c r="C2151" s="28">
        <v>9.0</v>
      </c>
      <c r="D2151" s="28">
        <v>1327.0</v>
      </c>
      <c r="E2151" s="28">
        <v>0.0</v>
      </c>
      <c r="F2151" s="28">
        <v>92.0</v>
      </c>
      <c r="G2151" s="28"/>
      <c r="H2151" s="28"/>
      <c r="I2151" s="28"/>
      <c r="J2151" s="28"/>
      <c r="K2151" s="28"/>
      <c r="L2151" s="28"/>
      <c r="M2151" s="28"/>
      <c r="N2151" s="28"/>
      <c r="O2151" s="28"/>
      <c r="P2151" s="28"/>
      <c r="Q2151" s="28"/>
      <c r="R2151" s="28"/>
      <c r="S2151" s="28"/>
      <c r="T2151" s="28"/>
      <c r="U2151" s="28"/>
      <c r="V2151" s="28"/>
      <c r="W2151" s="28"/>
      <c r="X2151" s="28"/>
      <c r="Y2151" s="28"/>
      <c r="Z2151" s="28"/>
    </row>
    <row r="2152" ht="14.25" customHeight="1">
      <c r="A2152" s="25">
        <v>44200.0</v>
      </c>
      <c r="B2152" s="28" t="s">
        <v>382</v>
      </c>
      <c r="C2152" s="28">
        <v>345.0</v>
      </c>
      <c r="D2152" s="28">
        <v>27403.0</v>
      </c>
      <c r="E2152" s="28">
        <v>3.0</v>
      </c>
      <c r="F2152" s="28">
        <v>1066.0</v>
      </c>
      <c r="G2152" s="28"/>
      <c r="H2152" s="28"/>
      <c r="I2152" s="28"/>
      <c r="J2152" s="28"/>
      <c r="K2152" s="28"/>
      <c r="L2152" s="28"/>
      <c r="M2152" s="28"/>
      <c r="N2152" s="28"/>
      <c r="O2152" s="28"/>
      <c r="P2152" s="28"/>
      <c r="Q2152" s="28"/>
      <c r="R2152" s="28"/>
      <c r="S2152" s="28"/>
      <c r="T2152" s="28"/>
      <c r="U2152" s="28"/>
      <c r="V2152" s="28"/>
      <c r="W2152" s="28"/>
      <c r="X2152" s="28"/>
      <c r="Y2152" s="28"/>
      <c r="Z2152" s="28"/>
    </row>
    <row r="2153" ht="14.25" customHeight="1">
      <c r="A2153" s="25">
        <v>44200.0</v>
      </c>
      <c r="B2153" s="28" t="s">
        <v>383</v>
      </c>
      <c r="C2153" s="28">
        <v>55.0</v>
      </c>
      <c r="D2153" s="28">
        <v>4043.0</v>
      </c>
      <c r="E2153" s="28">
        <v>0.0</v>
      </c>
      <c r="F2153" s="28">
        <v>203.0</v>
      </c>
      <c r="G2153" s="28"/>
      <c r="H2153" s="28"/>
      <c r="I2153" s="28"/>
      <c r="J2153" s="28"/>
      <c r="K2153" s="28"/>
      <c r="L2153" s="28"/>
      <c r="M2153" s="28"/>
      <c r="N2153" s="28"/>
      <c r="O2153" s="28"/>
      <c r="P2153" s="28"/>
      <c r="Q2153" s="28"/>
      <c r="R2153" s="28"/>
      <c r="S2153" s="28"/>
      <c r="T2153" s="28"/>
      <c r="U2153" s="28"/>
      <c r="V2153" s="28"/>
      <c r="W2153" s="28"/>
      <c r="X2153" s="28"/>
      <c r="Y2153" s="28"/>
      <c r="Z2153" s="28"/>
    </row>
    <row r="2154" ht="14.25" customHeight="1">
      <c r="A2154" s="25">
        <v>44200.0</v>
      </c>
      <c r="B2154" s="28" t="s">
        <v>384</v>
      </c>
      <c r="C2154" s="28">
        <v>842.0</v>
      </c>
      <c r="D2154" s="28">
        <v>78663.0</v>
      </c>
      <c r="E2154" s="28">
        <v>13.0</v>
      </c>
      <c r="F2154" s="28">
        <v>2772.0</v>
      </c>
      <c r="G2154" s="28"/>
      <c r="H2154" s="28"/>
      <c r="I2154" s="28"/>
      <c r="J2154" s="28"/>
      <c r="K2154" s="28"/>
      <c r="L2154" s="28"/>
      <c r="M2154" s="28"/>
      <c r="N2154" s="28"/>
      <c r="O2154" s="28"/>
      <c r="P2154" s="28"/>
      <c r="Q2154" s="28"/>
      <c r="R2154" s="28"/>
      <c r="S2154" s="28"/>
      <c r="T2154" s="28"/>
      <c r="U2154" s="28"/>
      <c r="V2154" s="28"/>
      <c r="W2154" s="28"/>
      <c r="X2154" s="28"/>
      <c r="Y2154" s="28"/>
      <c r="Z2154" s="28"/>
    </row>
    <row r="2155" ht="14.25" customHeight="1">
      <c r="A2155" s="25">
        <v>44200.0</v>
      </c>
      <c r="B2155" s="28" t="s">
        <v>385</v>
      </c>
      <c r="C2155" s="28">
        <v>40.0</v>
      </c>
      <c r="D2155" s="28">
        <v>809.0</v>
      </c>
      <c r="E2155" s="28"/>
      <c r="F2155" s="28"/>
      <c r="G2155" s="28"/>
      <c r="H2155" s="28"/>
      <c r="I2155" s="28"/>
      <c r="J2155" s="28"/>
      <c r="K2155" s="28"/>
      <c r="L2155" s="28"/>
      <c r="M2155" s="28"/>
      <c r="N2155" s="28"/>
      <c r="O2155" s="28"/>
      <c r="P2155" s="28"/>
      <c r="Q2155" s="28"/>
      <c r="R2155" s="28"/>
      <c r="S2155" s="28"/>
      <c r="T2155" s="28"/>
      <c r="U2155" s="28"/>
      <c r="V2155" s="28"/>
      <c r="W2155" s="28"/>
      <c r="X2155" s="28"/>
      <c r="Y2155" s="28"/>
      <c r="Z2155" s="28"/>
    </row>
    <row r="2156" ht="14.25" customHeight="1">
      <c r="A2156" s="25">
        <v>44200.0</v>
      </c>
      <c r="B2156" s="28" t="s">
        <v>386</v>
      </c>
      <c r="C2156" s="28">
        <v>357.0</v>
      </c>
      <c r="D2156" s="28">
        <v>28745.0</v>
      </c>
      <c r="E2156" s="28">
        <v>5.0</v>
      </c>
      <c r="F2156" s="28">
        <v>1323.0</v>
      </c>
      <c r="G2156" s="28"/>
      <c r="H2156" s="28"/>
      <c r="I2156" s="28"/>
      <c r="J2156" s="28"/>
      <c r="K2156" s="28"/>
      <c r="L2156" s="28"/>
      <c r="M2156" s="28"/>
      <c r="N2156" s="28"/>
      <c r="O2156" s="28"/>
      <c r="P2156" s="28"/>
      <c r="Q2156" s="28"/>
      <c r="R2156" s="28"/>
      <c r="S2156" s="28"/>
      <c r="T2156" s="28"/>
      <c r="U2156" s="28"/>
      <c r="V2156" s="28"/>
      <c r="W2156" s="28"/>
      <c r="X2156" s="28"/>
      <c r="Y2156" s="28"/>
      <c r="Z2156" s="28"/>
    </row>
    <row r="2157" ht="14.25" customHeight="1">
      <c r="A2157" s="25">
        <v>44200.0</v>
      </c>
      <c r="B2157" s="28" t="s">
        <v>387</v>
      </c>
      <c r="C2157" s="28">
        <v>386.0</v>
      </c>
      <c r="D2157" s="28">
        <v>25666.0</v>
      </c>
      <c r="E2157" s="28">
        <v>4.0</v>
      </c>
      <c r="F2157" s="28">
        <v>1022.0</v>
      </c>
      <c r="G2157" s="28"/>
      <c r="H2157" s="28"/>
      <c r="I2157" s="28"/>
      <c r="J2157" s="28"/>
      <c r="K2157" s="28"/>
      <c r="L2157" s="28"/>
      <c r="M2157" s="28"/>
      <c r="N2157" s="28"/>
      <c r="O2157" s="28"/>
      <c r="P2157" s="28"/>
      <c r="Q2157" s="28"/>
      <c r="R2157" s="28"/>
      <c r="S2157" s="28"/>
      <c r="T2157" s="28"/>
      <c r="U2157" s="28"/>
      <c r="V2157" s="28"/>
      <c r="W2157" s="28"/>
      <c r="X2157" s="28"/>
      <c r="Y2157" s="28"/>
      <c r="Z2157" s="28"/>
    </row>
    <row r="2158" ht="14.25" customHeight="1">
      <c r="A2158" s="25">
        <v>44200.0</v>
      </c>
      <c r="B2158" s="28" t="s">
        <v>388</v>
      </c>
      <c r="C2158" s="28">
        <v>506.0</v>
      </c>
      <c r="D2158" s="28">
        <v>56431.0</v>
      </c>
      <c r="E2158" s="28">
        <v>5.0</v>
      </c>
      <c r="F2158" s="28">
        <v>1387.0</v>
      </c>
      <c r="G2158" s="28"/>
      <c r="H2158" s="28"/>
      <c r="I2158" s="28"/>
      <c r="J2158" s="28"/>
      <c r="K2158" s="28"/>
      <c r="L2158" s="28"/>
      <c r="M2158" s="28"/>
      <c r="N2158" s="28"/>
      <c r="O2158" s="28"/>
      <c r="P2158" s="28"/>
      <c r="Q2158" s="28"/>
      <c r="R2158" s="28"/>
      <c r="S2158" s="28"/>
      <c r="T2158" s="28"/>
      <c r="U2158" s="28"/>
      <c r="V2158" s="28"/>
      <c r="W2158" s="28"/>
      <c r="X2158" s="28"/>
      <c r="Y2158" s="28"/>
      <c r="Z2158" s="28"/>
    </row>
    <row r="2159" ht="14.25" customHeight="1">
      <c r="A2159" s="25">
        <v>44200.0</v>
      </c>
      <c r="B2159" s="28" t="s">
        <v>389</v>
      </c>
      <c r="C2159" s="28">
        <v>436.0</v>
      </c>
      <c r="D2159" s="28">
        <v>44733.0</v>
      </c>
      <c r="E2159" s="28">
        <v>8.0</v>
      </c>
      <c r="F2159" s="28">
        <v>1569.0</v>
      </c>
      <c r="G2159" s="28"/>
      <c r="H2159" s="28"/>
      <c r="I2159" s="28"/>
      <c r="J2159" s="28"/>
      <c r="K2159" s="28"/>
      <c r="L2159" s="28"/>
      <c r="M2159" s="28"/>
      <c r="N2159" s="28"/>
      <c r="O2159" s="28"/>
      <c r="P2159" s="28"/>
      <c r="Q2159" s="28"/>
      <c r="R2159" s="28"/>
      <c r="S2159" s="28"/>
      <c r="T2159" s="28"/>
      <c r="U2159" s="28"/>
      <c r="V2159" s="28"/>
      <c r="W2159" s="28"/>
      <c r="X2159" s="28"/>
      <c r="Y2159" s="28"/>
      <c r="Z2159" s="28"/>
    </row>
    <row r="2160" ht="14.25" customHeight="1">
      <c r="A2160" s="25">
        <v>44200.0</v>
      </c>
      <c r="B2160" s="28" t="s">
        <v>374</v>
      </c>
      <c r="C2160" s="28">
        <v>-14.0</v>
      </c>
      <c r="D2160" s="28">
        <v>1158.0</v>
      </c>
      <c r="E2160" s="28">
        <v>0.0</v>
      </c>
      <c r="F2160" s="28">
        <v>7.0</v>
      </c>
      <c r="G2160" s="28"/>
      <c r="H2160" s="28"/>
      <c r="I2160" s="28"/>
      <c r="J2160" s="28"/>
      <c r="K2160" s="28"/>
      <c r="L2160" s="28"/>
      <c r="M2160" s="28"/>
      <c r="N2160" s="28"/>
      <c r="O2160" s="28"/>
      <c r="P2160" s="28"/>
      <c r="Q2160" s="28"/>
      <c r="R2160" s="28"/>
      <c r="S2160" s="28"/>
      <c r="T2160" s="28"/>
      <c r="U2160" s="28"/>
      <c r="V2160" s="28"/>
      <c r="W2160" s="28"/>
      <c r="X2160" s="28"/>
      <c r="Y2160" s="28"/>
      <c r="Z2160" s="28"/>
    </row>
    <row r="2161" ht="14.25" customHeight="1">
      <c r="A2161" s="25">
        <v>44200.0</v>
      </c>
      <c r="B2161" s="28" t="s">
        <v>390</v>
      </c>
      <c r="C2161" s="28"/>
      <c r="D2161" s="28"/>
      <c r="E2161" s="28">
        <v>0.0</v>
      </c>
      <c r="F2161" s="28">
        <v>2.0</v>
      </c>
      <c r="G2161" s="28"/>
      <c r="H2161" s="28"/>
      <c r="I2161" s="28"/>
      <c r="J2161" s="28"/>
      <c r="K2161" s="28"/>
      <c r="L2161" s="28"/>
      <c r="M2161" s="28"/>
      <c r="N2161" s="28"/>
      <c r="O2161" s="28"/>
      <c r="P2161" s="28"/>
      <c r="Q2161" s="28"/>
      <c r="R2161" s="28"/>
      <c r="S2161" s="28"/>
      <c r="T2161" s="28"/>
      <c r="U2161" s="28"/>
      <c r="V2161" s="28"/>
      <c r="W2161" s="28"/>
      <c r="X2161" s="28"/>
      <c r="Y2161" s="28"/>
      <c r="Z2161" s="28"/>
    </row>
    <row r="2162" ht="14.25" customHeight="1">
      <c r="A2162" s="25">
        <v>44201.0</v>
      </c>
      <c r="B2162" s="28" t="s">
        <v>376</v>
      </c>
      <c r="C2162" s="26">
        <v>68.0</v>
      </c>
      <c r="D2162" s="26">
        <v>5818.0</v>
      </c>
      <c r="E2162" s="28">
        <v>3.0</v>
      </c>
      <c r="F2162" s="28">
        <v>256.0</v>
      </c>
    </row>
    <row r="2163" ht="14.25" customHeight="1">
      <c r="A2163" s="25">
        <v>44201.0</v>
      </c>
      <c r="B2163" s="28" t="s">
        <v>377</v>
      </c>
      <c r="C2163" s="26">
        <v>92.0</v>
      </c>
      <c r="D2163" s="26">
        <v>3174.0</v>
      </c>
      <c r="E2163" s="28">
        <v>5.0</v>
      </c>
      <c r="F2163" s="28">
        <v>150.0</v>
      </c>
    </row>
    <row r="2164" ht="14.25" customHeight="1">
      <c r="A2164" s="25">
        <v>44201.0</v>
      </c>
      <c r="B2164" s="28" t="s">
        <v>378</v>
      </c>
      <c r="C2164" s="26">
        <v>455.0</v>
      </c>
      <c r="D2164" s="26">
        <v>36957.0</v>
      </c>
      <c r="E2164" s="28">
        <v>11.0</v>
      </c>
      <c r="F2164" s="28">
        <v>1107.0</v>
      </c>
    </row>
    <row r="2165" ht="14.25" customHeight="1">
      <c r="A2165" s="25">
        <v>44201.0</v>
      </c>
      <c r="B2165" s="28" t="s">
        <v>379</v>
      </c>
      <c r="C2165" s="26">
        <v>7.0</v>
      </c>
      <c r="D2165" s="26">
        <v>526.0</v>
      </c>
      <c r="E2165" s="28"/>
      <c r="F2165" s="28"/>
    </row>
    <row r="2166" ht="14.25" customHeight="1">
      <c r="A2166" s="25">
        <v>44201.0</v>
      </c>
      <c r="B2166" s="28" t="s">
        <v>380</v>
      </c>
      <c r="C2166" s="26">
        <v>538.0</v>
      </c>
      <c r="D2166" s="26">
        <v>61162.0</v>
      </c>
      <c r="E2166" s="28">
        <v>5.0</v>
      </c>
      <c r="F2166" s="28">
        <v>1739.0</v>
      </c>
    </row>
    <row r="2167" ht="14.25" customHeight="1">
      <c r="A2167" s="25">
        <v>44201.0</v>
      </c>
      <c r="B2167" s="28" t="s">
        <v>381</v>
      </c>
      <c r="C2167" s="26">
        <v>11.0</v>
      </c>
      <c r="D2167" s="26">
        <v>1338.0</v>
      </c>
      <c r="E2167" s="28">
        <v>0.0</v>
      </c>
      <c r="F2167" s="28">
        <v>92.0</v>
      </c>
    </row>
    <row r="2168" ht="14.25" customHeight="1">
      <c r="A2168" s="25">
        <v>44201.0</v>
      </c>
      <c r="B2168" s="28" t="s">
        <v>382</v>
      </c>
      <c r="C2168" s="26">
        <v>441.0</v>
      </c>
      <c r="D2168" s="26">
        <v>27844.0</v>
      </c>
      <c r="E2168" s="28">
        <v>2.0</v>
      </c>
      <c r="F2168" s="28">
        <v>1068.0</v>
      </c>
    </row>
    <row r="2169" ht="14.25" customHeight="1">
      <c r="A2169" s="25">
        <v>44201.0</v>
      </c>
      <c r="B2169" s="28" t="s">
        <v>383</v>
      </c>
      <c r="C2169" s="26">
        <v>68.0</v>
      </c>
      <c r="D2169" s="26">
        <v>4111.0</v>
      </c>
      <c r="E2169" s="28">
        <v>1.0</v>
      </c>
      <c r="F2169" s="28">
        <v>204.0</v>
      </c>
    </row>
    <row r="2170" ht="14.25" customHeight="1">
      <c r="A2170" s="25">
        <v>44201.0</v>
      </c>
      <c r="B2170" s="28" t="s">
        <v>384</v>
      </c>
      <c r="C2170" s="26">
        <v>842.0</v>
      </c>
      <c r="D2170" s="26">
        <v>79505.0</v>
      </c>
      <c r="E2170" s="28">
        <v>12.0</v>
      </c>
      <c r="F2170" s="28">
        <v>2784.0</v>
      </c>
    </row>
    <row r="2171" ht="14.25" customHeight="1">
      <c r="A2171" s="25">
        <v>44201.0</v>
      </c>
      <c r="B2171" s="28" t="s">
        <v>385</v>
      </c>
      <c r="C2171" s="26">
        <v>0.0</v>
      </c>
      <c r="D2171" s="26">
        <v>809.0</v>
      </c>
      <c r="E2171" s="28"/>
      <c r="F2171" s="28"/>
    </row>
    <row r="2172" ht="14.25" customHeight="1">
      <c r="A2172" s="25">
        <v>44201.0</v>
      </c>
      <c r="B2172" s="28" t="s">
        <v>386</v>
      </c>
      <c r="C2172" s="26">
        <v>404.0</v>
      </c>
      <c r="D2172" s="26">
        <v>29149.0</v>
      </c>
      <c r="E2172" s="28">
        <v>5.0</v>
      </c>
      <c r="F2172" s="28">
        <v>1328.0</v>
      </c>
    </row>
    <row r="2173" ht="14.25" customHeight="1">
      <c r="A2173" s="25">
        <v>44201.0</v>
      </c>
      <c r="B2173" s="28" t="s">
        <v>387</v>
      </c>
      <c r="C2173" s="26">
        <v>355.0</v>
      </c>
      <c r="D2173" s="26">
        <v>26021.0</v>
      </c>
      <c r="E2173" s="28">
        <v>5.0</v>
      </c>
      <c r="F2173" s="28">
        <v>1027.0</v>
      </c>
    </row>
    <row r="2174" ht="14.25" customHeight="1">
      <c r="A2174" s="25">
        <v>44201.0</v>
      </c>
      <c r="B2174" s="28" t="s">
        <v>388</v>
      </c>
      <c r="C2174" s="26">
        <v>480.0</v>
      </c>
      <c r="D2174" s="26">
        <v>56911.0</v>
      </c>
      <c r="E2174" s="28">
        <v>8.0</v>
      </c>
      <c r="F2174" s="28">
        <v>1395.0</v>
      </c>
    </row>
    <row r="2175" ht="14.25" customHeight="1">
      <c r="A2175" s="25">
        <v>44201.0</v>
      </c>
      <c r="B2175" s="28" t="s">
        <v>389</v>
      </c>
      <c r="C2175" s="26">
        <v>406.0</v>
      </c>
      <c r="D2175" s="26">
        <v>45139.0</v>
      </c>
      <c r="E2175" s="28">
        <v>6.0</v>
      </c>
      <c r="F2175" s="28">
        <v>1575.0</v>
      </c>
    </row>
    <row r="2176" ht="14.25" customHeight="1">
      <c r="A2176" s="25">
        <v>44201.0</v>
      </c>
      <c r="B2176" s="28" t="s">
        <v>374</v>
      </c>
      <c r="C2176" s="26">
        <v>11.0</v>
      </c>
      <c r="D2176" s="26">
        <v>1169.0</v>
      </c>
      <c r="E2176" s="28">
        <v>0.0</v>
      </c>
      <c r="F2176" s="28">
        <v>7.0</v>
      </c>
    </row>
    <row r="2177" ht="14.25" customHeight="1">
      <c r="A2177" s="25">
        <v>44201.0</v>
      </c>
      <c r="B2177" s="28" t="s">
        <v>390</v>
      </c>
      <c r="E2177" s="28">
        <v>0.0</v>
      </c>
      <c r="F2177" s="28">
        <v>2.0</v>
      </c>
    </row>
    <row r="2178" ht="14.25" customHeight="1">
      <c r="A2178" s="25">
        <v>44202.0</v>
      </c>
      <c r="B2178" s="28" t="s">
        <v>376</v>
      </c>
      <c r="C2178" s="28">
        <v>63.0</v>
      </c>
      <c r="D2178" s="28">
        <v>5881.0</v>
      </c>
      <c r="E2178" s="28">
        <v>6.0</v>
      </c>
      <c r="F2178" s="28">
        <v>262.0</v>
      </c>
      <c r="G2178" s="28"/>
      <c r="H2178" s="28"/>
      <c r="I2178" s="28"/>
      <c r="J2178" s="28"/>
      <c r="K2178" s="28"/>
      <c r="L2178" s="28"/>
      <c r="M2178" s="28"/>
      <c r="N2178" s="28"/>
      <c r="O2178" s="28"/>
      <c r="P2178" s="28"/>
      <c r="Q2178" s="28"/>
      <c r="R2178" s="28"/>
      <c r="S2178" s="28"/>
      <c r="T2178" s="28"/>
      <c r="U2178" s="28"/>
      <c r="V2178" s="28"/>
      <c r="W2178" s="28"/>
      <c r="X2178" s="28"/>
      <c r="Y2178" s="28"/>
      <c r="Z2178" s="28"/>
    </row>
    <row r="2179" ht="14.25" customHeight="1">
      <c r="A2179" s="25">
        <v>44202.0</v>
      </c>
      <c r="B2179" s="28" t="s">
        <v>377</v>
      </c>
      <c r="C2179" s="28">
        <v>86.0</v>
      </c>
      <c r="D2179" s="28">
        <v>3260.0</v>
      </c>
      <c r="E2179" s="28">
        <v>5.0</v>
      </c>
      <c r="F2179" s="28">
        <v>155.0</v>
      </c>
      <c r="G2179" s="28"/>
      <c r="H2179" s="28"/>
      <c r="I2179" s="28"/>
      <c r="J2179" s="28"/>
      <c r="K2179" s="28"/>
      <c r="L2179" s="28"/>
      <c r="M2179" s="28"/>
      <c r="N2179" s="28"/>
      <c r="O2179" s="28"/>
      <c r="P2179" s="28"/>
      <c r="Q2179" s="28"/>
      <c r="R2179" s="28"/>
      <c r="S2179" s="28"/>
      <c r="T2179" s="28"/>
      <c r="U2179" s="28"/>
      <c r="V2179" s="28"/>
      <c r="W2179" s="28"/>
      <c r="X2179" s="28"/>
      <c r="Y2179" s="28"/>
      <c r="Z2179" s="28"/>
    </row>
    <row r="2180" ht="14.25" customHeight="1">
      <c r="A2180" s="25">
        <v>44202.0</v>
      </c>
      <c r="B2180" s="28" t="s">
        <v>378</v>
      </c>
      <c r="C2180" s="28">
        <v>744.0</v>
      </c>
      <c r="D2180" s="28">
        <v>37701.0</v>
      </c>
      <c r="E2180" s="28">
        <v>16.0</v>
      </c>
      <c r="F2180" s="28">
        <v>1123.0</v>
      </c>
      <c r="G2180" s="28"/>
      <c r="H2180" s="28"/>
      <c r="I2180" s="28"/>
      <c r="J2180" s="28"/>
      <c r="K2180" s="28"/>
      <c r="L2180" s="28"/>
      <c r="M2180" s="28"/>
      <c r="N2180" s="28"/>
      <c r="O2180" s="28"/>
      <c r="P2180" s="28"/>
      <c r="Q2180" s="28"/>
      <c r="R2180" s="28"/>
      <c r="S2180" s="28"/>
      <c r="T2180" s="28"/>
      <c r="U2180" s="28"/>
      <c r="V2180" s="28"/>
      <c r="W2180" s="28"/>
      <c r="X2180" s="28"/>
      <c r="Y2180" s="28"/>
      <c r="Z2180" s="28"/>
    </row>
    <row r="2181" ht="14.25" customHeight="1">
      <c r="A2181" s="25">
        <v>44202.0</v>
      </c>
      <c r="B2181" s="28" t="s">
        <v>379</v>
      </c>
      <c r="C2181" s="28">
        <v>23.0</v>
      </c>
      <c r="D2181" s="28">
        <v>549.0</v>
      </c>
      <c r="E2181" s="28"/>
      <c r="F2181" s="28"/>
      <c r="G2181" s="28"/>
      <c r="H2181" s="28"/>
      <c r="I2181" s="28"/>
      <c r="J2181" s="28"/>
      <c r="K2181" s="28"/>
      <c r="L2181" s="28"/>
      <c r="M2181" s="28"/>
      <c r="N2181" s="28"/>
      <c r="O2181" s="28"/>
      <c r="P2181" s="28"/>
      <c r="Q2181" s="28"/>
      <c r="R2181" s="28"/>
      <c r="S2181" s="28"/>
      <c r="T2181" s="28"/>
      <c r="U2181" s="28"/>
      <c r="V2181" s="28"/>
      <c r="W2181" s="28"/>
      <c r="X2181" s="28"/>
      <c r="Y2181" s="28"/>
      <c r="Z2181" s="28"/>
    </row>
    <row r="2182" ht="14.25" customHeight="1">
      <c r="A2182" s="25">
        <v>44202.0</v>
      </c>
      <c r="B2182" s="28" t="s">
        <v>380</v>
      </c>
      <c r="C2182" s="28">
        <v>1110.0</v>
      </c>
      <c r="D2182" s="28">
        <v>62272.0</v>
      </c>
      <c r="E2182" s="28">
        <v>13.0</v>
      </c>
      <c r="F2182" s="28">
        <v>1752.0</v>
      </c>
      <c r="G2182" s="28"/>
      <c r="H2182" s="28"/>
      <c r="I2182" s="28"/>
      <c r="J2182" s="28"/>
      <c r="K2182" s="28"/>
      <c r="L2182" s="28"/>
      <c r="M2182" s="28"/>
      <c r="N2182" s="28"/>
      <c r="O2182" s="28"/>
      <c r="P2182" s="28"/>
      <c r="Q2182" s="28"/>
      <c r="R2182" s="28"/>
      <c r="S2182" s="28"/>
      <c r="T2182" s="28"/>
      <c r="U2182" s="28"/>
      <c r="V2182" s="28"/>
      <c r="W2182" s="28"/>
      <c r="X2182" s="28"/>
      <c r="Y2182" s="28"/>
      <c r="Z2182" s="28"/>
    </row>
    <row r="2183" ht="14.25" customHeight="1">
      <c r="A2183" s="25">
        <v>44202.0</v>
      </c>
      <c r="B2183" s="28" t="s">
        <v>381</v>
      </c>
      <c r="C2183" s="28">
        <v>18.0</v>
      </c>
      <c r="D2183" s="28">
        <v>1356.0</v>
      </c>
      <c r="E2183" s="28">
        <v>0.0</v>
      </c>
      <c r="F2183" s="28">
        <v>92.0</v>
      </c>
      <c r="G2183" s="28"/>
      <c r="H2183" s="28"/>
      <c r="I2183" s="28"/>
      <c r="J2183" s="28"/>
      <c r="K2183" s="28"/>
      <c r="L2183" s="28"/>
      <c r="M2183" s="28"/>
      <c r="N2183" s="28"/>
      <c r="O2183" s="28"/>
      <c r="P2183" s="28"/>
      <c r="Q2183" s="28"/>
      <c r="R2183" s="28"/>
      <c r="S2183" s="28"/>
      <c r="T2183" s="28"/>
      <c r="U2183" s="28"/>
      <c r="V2183" s="28"/>
      <c r="W2183" s="28"/>
      <c r="X2183" s="28"/>
      <c r="Y2183" s="28"/>
      <c r="Z2183" s="28"/>
    </row>
    <row r="2184" ht="14.25" customHeight="1">
      <c r="A2184" s="25">
        <v>44202.0</v>
      </c>
      <c r="B2184" s="28" t="s">
        <v>382</v>
      </c>
      <c r="C2184" s="28">
        <v>365.0</v>
      </c>
      <c r="D2184" s="28">
        <v>28209.0</v>
      </c>
      <c r="E2184" s="28">
        <v>10.0</v>
      </c>
      <c r="F2184" s="28">
        <v>1078.0</v>
      </c>
      <c r="G2184" s="28"/>
      <c r="H2184" s="28"/>
      <c r="I2184" s="28"/>
      <c r="J2184" s="28"/>
      <c r="K2184" s="28"/>
      <c r="L2184" s="28"/>
      <c r="M2184" s="28"/>
      <c r="N2184" s="28"/>
      <c r="O2184" s="28"/>
      <c r="P2184" s="28"/>
      <c r="Q2184" s="28"/>
      <c r="R2184" s="28"/>
      <c r="S2184" s="28"/>
      <c r="T2184" s="28"/>
      <c r="U2184" s="28"/>
      <c r="V2184" s="28"/>
      <c r="W2184" s="28"/>
      <c r="X2184" s="28"/>
      <c r="Y2184" s="28"/>
      <c r="Z2184" s="28"/>
    </row>
    <row r="2185" ht="14.25" customHeight="1">
      <c r="A2185" s="25">
        <v>44202.0</v>
      </c>
      <c r="B2185" s="28" t="s">
        <v>383</v>
      </c>
      <c r="C2185" s="28">
        <v>87.0</v>
      </c>
      <c r="D2185" s="28">
        <v>4198.0</v>
      </c>
      <c r="E2185" s="28">
        <v>1.0</v>
      </c>
      <c r="F2185" s="28">
        <v>205.0</v>
      </c>
      <c r="G2185" s="28"/>
      <c r="H2185" s="28"/>
      <c r="I2185" s="28"/>
      <c r="J2185" s="28"/>
      <c r="K2185" s="28"/>
      <c r="L2185" s="28"/>
      <c r="M2185" s="28"/>
      <c r="N2185" s="28"/>
      <c r="O2185" s="28"/>
      <c r="P2185" s="28"/>
      <c r="Q2185" s="28"/>
      <c r="R2185" s="28"/>
      <c r="S2185" s="28"/>
      <c r="T2185" s="28"/>
      <c r="U2185" s="28"/>
      <c r="V2185" s="28"/>
      <c r="W2185" s="28"/>
      <c r="X2185" s="28"/>
      <c r="Y2185" s="28"/>
      <c r="Z2185" s="28"/>
    </row>
    <row r="2186" ht="14.25" customHeight="1">
      <c r="A2186" s="25">
        <v>44202.0</v>
      </c>
      <c r="B2186" s="28" t="s">
        <v>384</v>
      </c>
      <c r="C2186" s="28">
        <v>1307.0</v>
      </c>
      <c r="D2186" s="28">
        <v>80812.0</v>
      </c>
      <c r="E2186" s="28">
        <v>18.0</v>
      </c>
      <c r="F2186" s="28">
        <v>2802.0</v>
      </c>
      <c r="G2186" s="28"/>
      <c r="H2186" s="28"/>
      <c r="I2186" s="28"/>
      <c r="J2186" s="28"/>
      <c r="K2186" s="28"/>
      <c r="L2186" s="28"/>
      <c r="M2186" s="28"/>
      <c r="N2186" s="28"/>
      <c r="O2186" s="28"/>
      <c r="P2186" s="28"/>
      <c r="Q2186" s="28"/>
      <c r="R2186" s="28"/>
      <c r="S2186" s="28"/>
      <c r="T2186" s="28"/>
      <c r="U2186" s="28"/>
      <c r="V2186" s="28"/>
      <c r="W2186" s="28"/>
      <c r="X2186" s="28"/>
      <c r="Y2186" s="28"/>
      <c r="Z2186" s="28"/>
    </row>
    <row r="2187" ht="14.25" customHeight="1">
      <c r="A2187" s="25">
        <v>44202.0</v>
      </c>
      <c r="B2187" s="28" t="s">
        <v>385</v>
      </c>
      <c r="C2187" s="28">
        <v>21.0</v>
      </c>
      <c r="D2187" s="28">
        <v>830.0</v>
      </c>
      <c r="E2187" s="28"/>
      <c r="F2187" s="28"/>
      <c r="G2187" s="28"/>
      <c r="H2187" s="28"/>
      <c r="I2187" s="28"/>
      <c r="J2187" s="28"/>
      <c r="K2187" s="28"/>
      <c r="L2187" s="28"/>
      <c r="M2187" s="28"/>
      <c r="N2187" s="28"/>
      <c r="O2187" s="28"/>
      <c r="P2187" s="28"/>
      <c r="Q2187" s="28"/>
      <c r="R2187" s="28"/>
      <c r="S2187" s="28"/>
      <c r="T2187" s="28"/>
      <c r="U2187" s="28"/>
      <c r="V2187" s="28"/>
      <c r="W2187" s="28"/>
      <c r="X2187" s="28"/>
      <c r="Y2187" s="28"/>
      <c r="Z2187" s="28"/>
    </row>
    <row r="2188" ht="14.25" customHeight="1">
      <c r="A2188" s="25">
        <v>44202.0</v>
      </c>
      <c r="B2188" s="28" t="s">
        <v>386</v>
      </c>
      <c r="C2188" s="28">
        <v>469.0</v>
      </c>
      <c r="D2188" s="28">
        <v>29618.0</v>
      </c>
      <c r="E2188" s="28">
        <v>7.0</v>
      </c>
      <c r="F2188" s="28">
        <v>1335.0</v>
      </c>
      <c r="G2188" s="28"/>
      <c r="H2188" s="28"/>
      <c r="I2188" s="28"/>
      <c r="J2188" s="28"/>
      <c r="K2188" s="28"/>
      <c r="L2188" s="28"/>
      <c r="M2188" s="28"/>
      <c r="N2188" s="28"/>
      <c r="O2188" s="28"/>
      <c r="P2188" s="28"/>
      <c r="Q2188" s="28"/>
      <c r="R2188" s="28"/>
      <c r="S2188" s="28"/>
      <c r="T2188" s="28"/>
      <c r="U2188" s="28"/>
      <c r="V2188" s="28"/>
      <c r="W2188" s="28"/>
      <c r="X2188" s="28"/>
      <c r="Y2188" s="28"/>
      <c r="Z2188" s="28"/>
    </row>
    <row r="2189" ht="14.25" customHeight="1">
      <c r="A2189" s="25">
        <v>44202.0</v>
      </c>
      <c r="B2189" s="28" t="s">
        <v>387</v>
      </c>
      <c r="C2189" s="28">
        <v>405.0</v>
      </c>
      <c r="D2189" s="28">
        <v>26426.0</v>
      </c>
      <c r="E2189" s="28">
        <v>8.0</v>
      </c>
      <c r="F2189" s="28">
        <v>1035.0</v>
      </c>
      <c r="G2189" s="28"/>
      <c r="H2189" s="28"/>
      <c r="I2189" s="28"/>
      <c r="J2189" s="28"/>
      <c r="K2189" s="28"/>
      <c r="L2189" s="28"/>
      <c r="M2189" s="28"/>
      <c r="N2189" s="28"/>
      <c r="O2189" s="28"/>
      <c r="P2189" s="28"/>
      <c r="Q2189" s="28"/>
      <c r="R2189" s="28"/>
      <c r="S2189" s="28"/>
      <c r="T2189" s="28"/>
      <c r="U2189" s="28"/>
      <c r="V2189" s="28"/>
      <c r="W2189" s="28"/>
      <c r="X2189" s="28"/>
      <c r="Y2189" s="28"/>
      <c r="Z2189" s="28"/>
    </row>
    <row r="2190" ht="14.25" customHeight="1">
      <c r="A2190" s="25">
        <v>44202.0</v>
      </c>
      <c r="B2190" s="28" t="s">
        <v>388</v>
      </c>
      <c r="C2190" s="28">
        <v>831.0</v>
      </c>
      <c r="D2190" s="28">
        <v>57742.0</v>
      </c>
      <c r="E2190" s="28">
        <v>6.0</v>
      </c>
      <c r="F2190" s="28">
        <v>1401.0</v>
      </c>
      <c r="G2190" s="28"/>
      <c r="H2190" s="28"/>
      <c r="I2190" s="28"/>
      <c r="J2190" s="28"/>
      <c r="K2190" s="28"/>
      <c r="L2190" s="28"/>
      <c r="M2190" s="28"/>
      <c r="N2190" s="28"/>
      <c r="O2190" s="28"/>
      <c r="P2190" s="28"/>
      <c r="Q2190" s="28"/>
      <c r="R2190" s="28"/>
      <c r="S2190" s="28"/>
      <c r="T2190" s="28"/>
      <c r="U2190" s="28"/>
      <c r="V2190" s="28"/>
      <c r="W2190" s="28"/>
      <c r="X2190" s="28"/>
      <c r="Y2190" s="28"/>
      <c r="Z2190" s="28"/>
    </row>
    <row r="2191" ht="14.25" customHeight="1">
      <c r="A2191" s="25">
        <v>44202.0</v>
      </c>
      <c r="B2191" s="28" t="s">
        <v>389</v>
      </c>
      <c r="C2191" s="28">
        <v>874.0</v>
      </c>
      <c r="D2191" s="28">
        <v>46013.0</v>
      </c>
      <c r="E2191" s="28">
        <v>12.0</v>
      </c>
      <c r="F2191" s="28">
        <v>1587.0</v>
      </c>
      <c r="G2191" s="28"/>
      <c r="H2191" s="28"/>
      <c r="I2191" s="28"/>
      <c r="J2191" s="28"/>
      <c r="K2191" s="28"/>
      <c r="L2191" s="28"/>
      <c r="M2191" s="28"/>
      <c r="N2191" s="28"/>
      <c r="O2191" s="28"/>
      <c r="P2191" s="28"/>
      <c r="Q2191" s="28"/>
      <c r="R2191" s="28"/>
      <c r="S2191" s="28"/>
      <c r="T2191" s="28"/>
      <c r="U2191" s="28"/>
      <c r="V2191" s="28"/>
      <c r="W2191" s="28"/>
      <c r="X2191" s="28"/>
      <c r="Y2191" s="28"/>
      <c r="Z2191" s="28"/>
    </row>
    <row r="2192" ht="14.25" customHeight="1">
      <c r="A2192" s="25">
        <v>44202.0</v>
      </c>
      <c r="B2192" s="28" t="s">
        <v>374</v>
      </c>
      <c r="C2192" s="28">
        <v>16.0</v>
      </c>
      <c r="D2192" s="28">
        <v>1185.0</v>
      </c>
      <c r="E2192" s="28">
        <v>0.0</v>
      </c>
      <c r="F2192" s="28">
        <v>7.0</v>
      </c>
      <c r="G2192" s="28"/>
      <c r="H2192" s="28"/>
      <c r="I2192" s="28"/>
      <c r="J2192" s="28"/>
      <c r="K2192" s="28"/>
      <c r="L2192" s="28"/>
      <c r="M2192" s="28"/>
      <c r="N2192" s="28"/>
      <c r="O2192" s="28"/>
      <c r="P2192" s="28"/>
      <c r="Q2192" s="28"/>
      <c r="R2192" s="28"/>
      <c r="S2192" s="28"/>
      <c r="T2192" s="28"/>
      <c r="U2192" s="28"/>
      <c r="V2192" s="28"/>
      <c r="W2192" s="28"/>
      <c r="X2192" s="28"/>
      <c r="Y2192" s="28"/>
      <c r="Z2192" s="28"/>
    </row>
    <row r="2193" ht="14.25" customHeight="1">
      <c r="A2193" s="25">
        <v>44202.0</v>
      </c>
      <c r="B2193" s="28" t="s">
        <v>390</v>
      </c>
      <c r="C2193" s="28"/>
      <c r="D2193" s="28"/>
      <c r="E2193" s="28">
        <v>0.0</v>
      </c>
      <c r="F2193" s="28">
        <v>2.0</v>
      </c>
      <c r="G2193" s="28"/>
      <c r="H2193" s="28"/>
      <c r="I2193" s="28"/>
      <c r="J2193" s="28"/>
      <c r="K2193" s="28"/>
      <c r="L2193" s="28"/>
      <c r="M2193" s="28"/>
      <c r="N2193" s="28"/>
      <c r="O2193" s="28"/>
      <c r="P2193" s="28"/>
      <c r="Q2193" s="28"/>
      <c r="R2193" s="28"/>
      <c r="S2193" s="28"/>
      <c r="T2193" s="28"/>
      <c r="U2193" s="28"/>
      <c r="V2193" s="28"/>
      <c r="W2193" s="28"/>
      <c r="X2193" s="28"/>
      <c r="Y2193" s="28"/>
      <c r="Z2193" s="28"/>
    </row>
    <row r="2194" ht="14.25" customHeight="1">
      <c r="A2194" s="25">
        <v>44203.0</v>
      </c>
      <c r="B2194" s="28" t="s">
        <v>376</v>
      </c>
      <c r="C2194" s="28">
        <v>92.0</v>
      </c>
      <c r="D2194" s="28">
        <v>5973.0</v>
      </c>
      <c r="E2194" s="28">
        <v>7.0</v>
      </c>
      <c r="F2194" s="28">
        <v>269.0</v>
      </c>
      <c r="G2194" s="28"/>
      <c r="H2194" s="28"/>
      <c r="I2194" s="28"/>
      <c r="J2194" s="28"/>
      <c r="K2194" s="28"/>
      <c r="L2194" s="28"/>
      <c r="M2194" s="28"/>
      <c r="N2194" s="28"/>
      <c r="O2194" s="28"/>
      <c r="P2194" s="28"/>
      <c r="Q2194" s="28"/>
      <c r="R2194" s="28"/>
      <c r="S2194" s="28"/>
      <c r="T2194" s="28"/>
      <c r="U2194" s="28"/>
      <c r="V2194" s="28"/>
      <c r="W2194" s="28"/>
      <c r="X2194" s="28"/>
      <c r="Y2194" s="28"/>
      <c r="Z2194" s="28"/>
    </row>
    <row r="2195" ht="14.25" customHeight="1">
      <c r="A2195" s="25">
        <v>44203.0</v>
      </c>
      <c r="B2195" s="28" t="s">
        <v>377</v>
      </c>
      <c r="C2195" s="28">
        <v>78.0</v>
      </c>
      <c r="D2195" s="28">
        <v>3338.0</v>
      </c>
      <c r="E2195" s="28">
        <v>2.0</v>
      </c>
      <c r="F2195" s="28">
        <v>157.0</v>
      </c>
      <c r="G2195" s="28"/>
      <c r="H2195" s="28"/>
      <c r="I2195" s="28"/>
      <c r="J2195" s="28"/>
      <c r="K2195" s="28"/>
      <c r="L2195" s="28"/>
      <c r="M2195" s="28"/>
      <c r="N2195" s="28"/>
      <c r="O2195" s="28"/>
      <c r="P2195" s="28"/>
      <c r="Q2195" s="28"/>
      <c r="R2195" s="28"/>
      <c r="S2195" s="28"/>
      <c r="T2195" s="28"/>
      <c r="U2195" s="28"/>
      <c r="V2195" s="28"/>
      <c r="W2195" s="28"/>
      <c r="X2195" s="28"/>
      <c r="Y2195" s="28"/>
      <c r="Z2195" s="28"/>
    </row>
    <row r="2196" ht="14.25" customHeight="1">
      <c r="A2196" s="25">
        <v>44203.0</v>
      </c>
      <c r="B2196" s="28" t="s">
        <v>378</v>
      </c>
      <c r="C2196" s="28">
        <v>718.0</v>
      </c>
      <c r="D2196" s="28">
        <v>38419.0</v>
      </c>
      <c r="E2196" s="28">
        <v>9.0</v>
      </c>
      <c r="F2196" s="28">
        <v>1132.0</v>
      </c>
      <c r="G2196" s="28"/>
      <c r="H2196" s="28"/>
      <c r="I2196" s="28"/>
      <c r="J2196" s="28"/>
      <c r="K2196" s="28"/>
      <c r="L2196" s="28"/>
      <c r="M2196" s="28"/>
      <c r="N2196" s="28"/>
      <c r="O2196" s="28"/>
      <c r="P2196" s="28"/>
      <c r="Q2196" s="28"/>
      <c r="R2196" s="28"/>
      <c r="S2196" s="28"/>
      <c r="T2196" s="28"/>
      <c r="U2196" s="28"/>
      <c r="V2196" s="28"/>
      <c r="W2196" s="28"/>
      <c r="X2196" s="28"/>
      <c r="Y2196" s="28"/>
      <c r="Z2196" s="28"/>
    </row>
    <row r="2197" ht="14.25" customHeight="1">
      <c r="A2197" s="25">
        <v>44203.0</v>
      </c>
      <c r="B2197" s="28" t="s">
        <v>379</v>
      </c>
      <c r="C2197" s="28">
        <v>9.0</v>
      </c>
      <c r="D2197" s="28">
        <v>558.0</v>
      </c>
      <c r="E2197" s="28"/>
      <c r="F2197" s="28"/>
      <c r="G2197" s="28"/>
      <c r="H2197" s="28"/>
      <c r="I2197" s="28"/>
      <c r="J2197" s="28"/>
      <c r="K2197" s="28"/>
      <c r="L2197" s="28"/>
      <c r="M2197" s="28"/>
      <c r="N2197" s="28"/>
      <c r="O2197" s="28"/>
      <c r="P2197" s="28"/>
      <c r="Q2197" s="28"/>
      <c r="R2197" s="28"/>
      <c r="S2197" s="28"/>
      <c r="T2197" s="28"/>
      <c r="U2197" s="28"/>
      <c r="V2197" s="28"/>
      <c r="W2197" s="28"/>
      <c r="X2197" s="28"/>
      <c r="Y2197" s="28"/>
      <c r="Z2197" s="28"/>
    </row>
    <row r="2198" ht="14.25" customHeight="1">
      <c r="A2198" s="25">
        <v>44203.0</v>
      </c>
      <c r="B2198" s="28" t="s">
        <v>380</v>
      </c>
      <c r="C2198" s="28">
        <v>1065.0</v>
      </c>
      <c r="D2198" s="28">
        <v>63337.0</v>
      </c>
      <c r="E2198" s="28">
        <v>11.0</v>
      </c>
      <c r="F2198" s="28">
        <v>1763.0</v>
      </c>
      <c r="G2198" s="28"/>
      <c r="H2198" s="28"/>
      <c r="I2198" s="28"/>
      <c r="J2198" s="28"/>
      <c r="K2198" s="28"/>
      <c r="L2198" s="28"/>
      <c r="M2198" s="28"/>
      <c r="N2198" s="28"/>
      <c r="O2198" s="28"/>
      <c r="P2198" s="28"/>
      <c r="Q2198" s="28"/>
      <c r="R2198" s="28"/>
      <c r="S2198" s="28"/>
      <c r="T2198" s="28"/>
      <c r="U2198" s="28"/>
      <c r="V2198" s="28"/>
      <c r="W2198" s="28"/>
      <c r="X2198" s="28"/>
      <c r="Y2198" s="28"/>
      <c r="Z2198" s="28"/>
    </row>
    <row r="2199" ht="14.25" customHeight="1">
      <c r="A2199" s="25">
        <v>44203.0</v>
      </c>
      <c r="B2199" s="28" t="s">
        <v>381</v>
      </c>
      <c r="C2199" s="28">
        <v>26.0</v>
      </c>
      <c r="D2199" s="28">
        <v>1382.0</v>
      </c>
      <c r="E2199" s="28">
        <v>1.0</v>
      </c>
      <c r="F2199" s="28">
        <v>93.0</v>
      </c>
      <c r="G2199" s="28"/>
      <c r="H2199" s="28"/>
      <c r="I2199" s="28"/>
      <c r="J2199" s="28"/>
      <c r="K2199" s="28"/>
      <c r="L2199" s="28"/>
      <c r="M2199" s="28"/>
      <c r="N2199" s="28"/>
      <c r="O2199" s="28"/>
      <c r="P2199" s="28"/>
      <c r="Q2199" s="28"/>
      <c r="R2199" s="28"/>
      <c r="S2199" s="28"/>
      <c r="T2199" s="28"/>
      <c r="U2199" s="28"/>
      <c r="V2199" s="28"/>
      <c r="W2199" s="28"/>
      <c r="X2199" s="28"/>
      <c r="Y2199" s="28"/>
      <c r="Z2199" s="28"/>
    </row>
    <row r="2200" ht="14.25" customHeight="1">
      <c r="A2200" s="25">
        <v>44203.0</v>
      </c>
      <c r="B2200" s="28" t="s">
        <v>382</v>
      </c>
      <c r="C2200" s="28">
        <v>621.0</v>
      </c>
      <c r="D2200" s="28">
        <v>28830.0</v>
      </c>
      <c r="E2200" s="28">
        <v>7.0</v>
      </c>
      <c r="F2200" s="28">
        <v>1085.0</v>
      </c>
      <c r="G2200" s="28"/>
      <c r="H2200" s="28"/>
      <c r="I2200" s="28"/>
      <c r="J2200" s="28"/>
      <c r="K2200" s="28"/>
      <c r="L2200" s="28"/>
      <c r="M2200" s="28"/>
      <c r="N2200" s="28"/>
      <c r="O2200" s="28"/>
      <c r="P2200" s="28"/>
      <c r="Q2200" s="28"/>
      <c r="R2200" s="28"/>
      <c r="S2200" s="28"/>
      <c r="T2200" s="28"/>
      <c r="U2200" s="28"/>
      <c r="V2200" s="28"/>
      <c r="W2200" s="28"/>
      <c r="X2200" s="28"/>
      <c r="Y2200" s="28"/>
      <c r="Z2200" s="28"/>
    </row>
    <row r="2201" ht="14.25" customHeight="1">
      <c r="A2201" s="25">
        <v>44203.0</v>
      </c>
      <c r="B2201" s="28" t="s">
        <v>383</v>
      </c>
      <c r="C2201" s="28">
        <v>94.0</v>
      </c>
      <c r="D2201" s="28">
        <v>4292.0</v>
      </c>
      <c r="E2201" s="28">
        <v>1.0</v>
      </c>
      <c r="F2201" s="28">
        <v>206.0</v>
      </c>
      <c r="G2201" s="28"/>
      <c r="H2201" s="28"/>
      <c r="I2201" s="28"/>
      <c r="J2201" s="28"/>
      <c r="K2201" s="28"/>
      <c r="L2201" s="28"/>
      <c r="M2201" s="28"/>
      <c r="N2201" s="28"/>
      <c r="O2201" s="28"/>
      <c r="P2201" s="28"/>
      <c r="Q2201" s="28"/>
      <c r="R2201" s="28"/>
      <c r="S2201" s="28"/>
      <c r="T2201" s="28"/>
      <c r="U2201" s="28"/>
      <c r="V2201" s="28"/>
      <c r="W2201" s="28"/>
      <c r="X2201" s="28"/>
      <c r="Y2201" s="28"/>
      <c r="Z2201" s="28"/>
    </row>
    <row r="2202" ht="14.25" customHeight="1">
      <c r="A2202" s="25">
        <v>44203.0</v>
      </c>
      <c r="B2202" s="28" t="s">
        <v>384</v>
      </c>
      <c r="C2202" s="28">
        <v>1426.0</v>
      </c>
      <c r="D2202" s="28">
        <v>82238.0</v>
      </c>
      <c r="E2202" s="28">
        <v>5.0</v>
      </c>
      <c r="F2202" s="28">
        <v>2807.0</v>
      </c>
      <c r="G2202" s="28"/>
      <c r="H2202" s="28"/>
      <c r="I2202" s="28"/>
      <c r="J2202" s="28"/>
      <c r="K2202" s="28"/>
      <c r="L2202" s="28"/>
      <c r="M2202" s="28"/>
      <c r="N2202" s="28"/>
      <c r="O2202" s="28"/>
      <c r="P2202" s="28"/>
      <c r="Q2202" s="28"/>
      <c r="R2202" s="28"/>
      <c r="S2202" s="28"/>
      <c r="T2202" s="28"/>
      <c r="U2202" s="28"/>
      <c r="V2202" s="28"/>
      <c r="W2202" s="28"/>
      <c r="X2202" s="28"/>
      <c r="Y2202" s="28"/>
      <c r="Z2202" s="28"/>
    </row>
    <row r="2203" ht="14.25" customHeight="1">
      <c r="A2203" s="25">
        <v>44203.0</v>
      </c>
      <c r="B2203" s="28" t="s">
        <v>385</v>
      </c>
      <c r="C2203" s="28">
        <v>46.0</v>
      </c>
      <c r="D2203" s="28">
        <v>876.0</v>
      </c>
      <c r="E2203" s="28"/>
      <c r="F2203" s="28"/>
      <c r="G2203" s="28"/>
      <c r="H2203" s="28"/>
      <c r="I2203" s="28"/>
      <c r="J2203" s="28"/>
      <c r="K2203" s="28"/>
      <c r="L2203" s="28"/>
      <c r="M2203" s="28"/>
      <c r="N2203" s="28"/>
      <c r="O2203" s="28"/>
      <c r="P2203" s="28"/>
      <c r="Q2203" s="28"/>
      <c r="R2203" s="28"/>
      <c r="S2203" s="28"/>
      <c r="T2203" s="28"/>
      <c r="U2203" s="28"/>
      <c r="V2203" s="28"/>
      <c r="W2203" s="28"/>
      <c r="X2203" s="28"/>
      <c r="Y2203" s="28"/>
      <c r="Z2203" s="28"/>
    </row>
    <row r="2204" ht="14.25" customHeight="1">
      <c r="A2204" s="25">
        <v>44203.0</v>
      </c>
      <c r="B2204" s="28" t="s">
        <v>386</v>
      </c>
      <c r="C2204" s="28">
        <v>540.0</v>
      </c>
      <c r="D2204" s="28">
        <v>30158.0</v>
      </c>
      <c r="E2204" s="28">
        <v>7.0</v>
      </c>
      <c r="F2204" s="28">
        <v>1342.0</v>
      </c>
      <c r="G2204" s="28"/>
      <c r="H2204" s="28"/>
      <c r="I2204" s="28"/>
      <c r="J2204" s="28"/>
      <c r="K2204" s="28"/>
      <c r="L2204" s="28"/>
      <c r="M2204" s="28"/>
      <c r="N2204" s="28"/>
      <c r="O2204" s="28"/>
      <c r="P2204" s="28"/>
      <c r="Q2204" s="28"/>
      <c r="R2204" s="28"/>
      <c r="S2204" s="28"/>
      <c r="T2204" s="28"/>
      <c r="U2204" s="28"/>
      <c r="V2204" s="28"/>
      <c r="W2204" s="28"/>
      <c r="X2204" s="28"/>
      <c r="Y2204" s="28"/>
      <c r="Z2204" s="28"/>
    </row>
    <row r="2205" ht="14.25" customHeight="1">
      <c r="A2205" s="25">
        <v>44203.0</v>
      </c>
      <c r="B2205" s="28" t="s">
        <v>387</v>
      </c>
      <c r="C2205" s="28">
        <v>526.0</v>
      </c>
      <c r="D2205" s="28">
        <v>26952.0</v>
      </c>
      <c r="E2205" s="28">
        <v>4.0</v>
      </c>
      <c r="F2205" s="28">
        <v>1039.0</v>
      </c>
      <c r="G2205" s="28"/>
      <c r="H2205" s="28"/>
      <c r="I2205" s="28"/>
      <c r="J2205" s="28"/>
      <c r="K2205" s="28"/>
      <c r="L2205" s="28"/>
      <c r="M2205" s="28"/>
      <c r="N2205" s="28"/>
      <c r="O2205" s="28"/>
      <c r="P2205" s="28"/>
      <c r="Q2205" s="28"/>
      <c r="R2205" s="28"/>
      <c r="S2205" s="28"/>
      <c r="T2205" s="28"/>
      <c r="U2205" s="28"/>
      <c r="V2205" s="28"/>
      <c r="W2205" s="28"/>
      <c r="X2205" s="28"/>
      <c r="Y2205" s="28"/>
      <c r="Z2205" s="28"/>
    </row>
    <row r="2206" ht="14.25" customHeight="1">
      <c r="A2206" s="25">
        <v>44203.0</v>
      </c>
      <c r="B2206" s="28" t="s">
        <v>388</v>
      </c>
      <c r="C2206" s="28">
        <v>929.0</v>
      </c>
      <c r="D2206" s="28">
        <v>58671.0</v>
      </c>
      <c r="E2206" s="28">
        <v>5.0</v>
      </c>
      <c r="F2206" s="28">
        <v>1406.0</v>
      </c>
      <c r="G2206" s="28"/>
      <c r="H2206" s="28"/>
      <c r="I2206" s="28"/>
      <c r="J2206" s="28"/>
      <c r="K2206" s="28"/>
      <c r="L2206" s="28"/>
      <c r="M2206" s="28"/>
      <c r="N2206" s="28"/>
      <c r="O2206" s="28"/>
      <c r="P2206" s="28"/>
      <c r="Q2206" s="28"/>
      <c r="R2206" s="28"/>
      <c r="S2206" s="28"/>
      <c r="T2206" s="28"/>
      <c r="U2206" s="28"/>
      <c r="V2206" s="28"/>
      <c r="W2206" s="28"/>
      <c r="X2206" s="28"/>
      <c r="Y2206" s="28"/>
      <c r="Z2206" s="28"/>
    </row>
    <row r="2207" ht="14.25" customHeight="1">
      <c r="A2207" s="25">
        <v>44203.0</v>
      </c>
      <c r="B2207" s="28" t="s">
        <v>389</v>
      </c>
      <c r="C2207" s="28">
        <v>980.0</v>
      </c>
      <c r="D2207" s="28">
        <v>46993.0</v>
      </c>
      <c r="E2207" s="28">
        <v>14.0</v>
      </c>
      <c r="F2207" s="28">
        <v>1601.0</v>
      </c>
      <c r="G2207" s="28"/>
      <c r="H2207" s="28"/>
      <c r="I2207" s="28"/>
      <c r="J2207" s="28"/>
      <c r="K2207" s="28"/>
      <c r="L2207" s="28"/>
      <c r="M2207" s="28"/>
      <c r="N2207" s="28"/>
      <c r="O2207" s="28"/>
      <c r="P2207" s="28"/>
      <c r="Q2207" s="28"/>
      <c r="R2207" s="28"/>
      <c r="S2207" s="28"/>
      <c r="T2207" s="28"/>
      <c r="U2207" s="28"/>
      <c r="V2207" s="28"/>
      <c r="W2207" s="28"/>
      <c r="X2207" s="28"/>
      <c r="Y2207" s="28"/>
      <c r="Z2207" s="28"/>
    </row>
    <row r="2208" ht="14.25" customHeight="1">
      <c r="A2208" s="25">
        <v>44203.0</v>
      </c>
      <c r="B2208" s="28" t="s">
        <v>374</v>
      </c>
      <c r="C2208" s="28">
        <v>-14.0</v>
      </c>
      <c r="D2208" s="28">
        <v>1171.0</v>
      </c>
      <c r="E2208" s="28">
        <v>0.0</v>
      </c>
      <c r="F2208" s="28">
        <v>7.0</v>
      </c>
      <c r="G2208" s="28"/>
      <c r="H2208" s="28"/>
      <c r="I2208" s="28"/>
      <c r="J2208" s="28"/>
      <c r="K2208" s="28"/>
      <c r="L2208" s="28"/>
      <c r="M2208" s="28"/>
      <c r="N2208" s="28"/>
      <c r="O2208" s="28"/>
      <c r="P2208" s="28"/>
      <c r="Q2208" s="28"/>
      <c r="R2208" s="28"/>
      <c r="S2208" s="28"/>
      <c r="T2208" s="28"/>
      <c r="U2208" s="28"/>
      <c r="V2208" s="28"/>
      <c r="W2208" s="28"/>
      <c r="X2208" s="28"/>
      <c r="Y2208" s="28"/>
      <c r="Z2208" s="28"/>
    </row>
    <row r="2209" ht="14.25" customHeight="1">
      <c r="A2209" s="25">
        <v>44203.0</v>
      </c>
      <c r="B2209" s="28" t="s">
        <v>390</v>
      </c>
      <c r="C2209" s="31"/>
      <c r="D2209" s="31"/>
      <c r="E2209" s="28">
        <v>0.0</v>
      </c>
      <c r="F2209" s="28">
        <v>2.0</v>
      </c>
      <c r="G2209" s="28"/>
      <c r="H2209" s="28"/>
      <c r="I2209" s="28"/>
      <c r="J2209" s="28"/>
      <c r="K2209" s="28"/>
      <c r="L2209" s="28"/>
      <c r="M2209" s="28"/>
      <c r="N2209" s="28"/>
      <c r="O2209" s="28"/>
      <c r="P2209" s="28"/>
      <c r="Q2209" s="28"/>
      <c r="R2209" s="28"/>
      <c r="S2209" s="28"/>
      <c r="T2209" s="28"/>
      <c r="U2209" s="28"/>
      <c r="V2209" s="28"/>
      <c r="W2209" s="28"/>
      <c r="X2209" s="28"/>
      <c r="Y2209" s="28"/>
      <c r="Z2209" s="28"/>
    </row>
    <row r="2210" ht="14.25" customHeight="1">
      <c r="A2210" s="25">
        <v>44204.0</v>
      </c>
      <c r="B2210" s="26" t="s">
        <v>376</v>
      </c>
      <c r="C2210" s="26">
        <v>170.0</v>
      </c>
      <c r="D2210" s="26">
        <v>6143.0</v>
      </c>
      <c r="E2210" s="28">
        <v>2.0</v>
      </c>
      <c r="F2210" s="28">
        <v>271.0</v>
      </c>
    </row>
    <row r="2211" ht="14.25" customHeight="1">
      <c r="A2211" s="25">
        <v>44204.0</v>
      </c>
      <c r="B2211" s="26" t="s">
        <v>377</v>
      </c>
      <c r="C2211" s="26">
        <v>76.0</v>
      </c>
      <c r="D2211" s="26">
        <v>3414.0</v>
      </c>
      <c r="E2211" s="26">
        <v>1.0</v>
      </c>
      <c r="F2211" s="26">
        <v>158.0</v>
      </c>
    </row>
    <row r="2212" ht="14.25" customHeight="1">
      <c r="A2212" s="25">
        <v>44204.0</v>
      </c>
      <c r="B2212" s="26" t="s">
        <v>378</v>
      </c>
      <c r="C2212" s="26">
        <v>836.0</v>
      </c>
      <c r="D2212" s="26">
        <v>39255.0</v>
      </c>
      <c r="E2212" s="26">
        <v>10.0</v>
      </c>
      <c r="F2212" s="26">
        <v>1142.0</v>
      </c>
    </row>
    <row r="2213" ht="14.25" customHeight="1">
      <c r="A2213" s="25">
        <v>44204.0</v>
      </c>
      <c r="B2213" s="26" t="s">
        <v>379</v>
      </c>
      <c r="C2213" s="26">
        <v>7.0</v>
      </c>
      <c r="D2213" s="26">
        <v>565.0</v>
      </c>
    </row>
    <row r="2214" ht="14.25" customHeight="1">
      <c r="A2214" s="25">
        <v>44204.0</v>
      </c>
      <c r="B2214" s="26" t="s">
        <v>380</v>
      </c>
      <c r="C2214" s="26">
        <v>1175.0</v>
      </c>
      <c r="D2214" s="26">
        <v>64512.0</v>
      </c>
      <c r="E2214" s="26">
        <v>13.0</v>
      </c>
      <c r="F2214" s="26">
        <v>1776.0</v>
      </c>
    </row>
    <row r="2215" ht="14.25" customHeight="1">
      <c r="A2215" s="25">
        <v>44204.0</v>
      </c>
      <c r="B2215" s="26" t="s">
        <v>381</v>
      </c>
      <c r="C2215" s="26">
        <v>36.0</v>
      </c>
      <c r="D2215" s="26">
        <v>1418.0</v>
      </c>
      <c r="E2215" s="26">
        <v>0.0</v>
      </c>
      <c r="F2215" s="26">
        <v>93.0</v>
      </c>
    </row>
    <row r="2216" ht="14.25" customHeight="1">
      <c r="A2216" s="25">
        <v>44204.0</v>
      </c>
      <c r="B2216" s="26" t="s">
        <v>382</v>
      </c>
      <c r="C2216" s="26">
        <v>538.0</v>
      </c>
      <c r="D2216" s="26">
        <v>29368.0</v>
      </c>
      <c r="E2216" s="26">
        <v>3.0</v>
      </c>
      <c r="F2216" s="26">
        <v>1088.0</v>
      </c>
    </row>
    <row r="2217" ht="14.25" customHeight="1">
      <c r="A2217" s="25">
        <v>44204.0</v>
      </c>
      <c r="B2217" s="26" t="s">
        <v>383</v>
      </c>
      <c r="C2217" s="26">
        <v>101.0</v>
      </c>
      <c r="D2217" s="26">
        <v>4393.0</v>
      </c>
      <c r="E2217" s="26">
        <v>1.0</v>
      </c>
      <c r="F2217" s="26">
        <v>207.0</v>
      </c>
    </row>
    <row r="2218" ht="14.25" customHeight="1">
      <c r="A2218" s="25">
        <v>44204.0</v>
      </c>
      <c r="B2218" s="26" t="s">
        <v>384</v>
      </c>
      <c r="C2218" s="26">
        <v>1460.0</v>
      </c>
      <c r="D2218" s="26">
        <v>83698.0</v>
      </c>
      <c r="E2218" s="26">
        <v>12.0</v>
      </c>
      <c r="F2218" s="26">
        <v>2819.0</v>
      </c>
    </row>
    <row r="2219" ht="14.25" customHeight="1">
      <c r="A2219" s="25">
        <v>44204.0</v>
      </c>
      <c r="B2219" s="26" t="s">
        <v>385</v>
      </c>
      <c r="C2219" s="26">
        <v>27.0</v>
      </c>
      <c r="D2219" s="26">
        <v>903.0</v>
      </c>
    </row>
    <row r="2220" ht="14.25" customHeight="1">
      <c r="A2220" s="25">
        <v>44204.0</v>
      </c>
      <c r="B2220" s="26" t="s">
        <v>386</v>
      </c>
      <c r="C2220" s="26">
        <v>660.0</v>
      </c>
      <c r="D2220" s="26">
        <v>30818.0</v>
      </c>
      <c r="E2220" s="26">
        <v>7.0</v>
      </c>
      <c r="F2220" s="26">
        <v>1349.0</v>
      </c>
    </row>
    <row r="2221" ht="14.25" customHeight="1">
      <c r="A2221" s="25">
        <v>44204.0</v>
      </c>
      <c r="B2221" s="26" t="s">
        <v>387</v>
      </c>
      <c r="C2221" s="26">
        <v>672.0</v>
      </c>
      <c r="D2221" s="26">
        <v>27624.0</v>
      </c>
      <c r="E2221" s="26">
        <v>9.0</v>
      </c>
      <c r="F2221" s="26">
        <v>1048.0</v>
      </c>
    </row>
    <row r="2222" ht="14.25" customHeight="1">
      <c r="A2222" s="25">
        <v>44204.0</v>
      </c>
      <c r="B2222" s="26" t="s">
        <v>388</v>
      </c>
      <c r="C2222" s="26">
        <v>969.0</v>
      </c>
      <c r="D2222" s="26">
        <v>59640.0</v>
      </c>
      <c r="E2222" s="26">
        <v>6.0</v>
      </c>
      <c r="F2222" s="26">
        <v>1412.0</v>
      </c>
    </row>
    <row r="2223" ht="14.25" customHeight="1">
      <c r="A2223" s="25">
        <v>44204.0</v>
      </c>
      <c r="B2223" s="26" t="s">
        <v>389</v>
      </c>
      <c r="C2223" s="26">
        <v>886.0</v>
      </c>
      <c r="D2223" s="26">
        <v>47879.0</v>
      </c>
      <c r="E2223" s="26">
        <v>12.0</v>
      </c>
      <c r="F2223" s="26">
        <v>1613.0</v>
      </c>
    </row>
    <row r="2224" ht="14.25" customHeight="1">
      <c r="A2224" s="25">
        <v>44204.0</v>
      </c>
      <c r="B2224" s="26" t="s">
        <v>374</v>
      </c>
      <c r="C2224" s="26">
        <v>22.0</v>
      </c>
      <c r="D2224" s="26">
        <v>1193.0</v>
      </c>
      <c r="E2224" s="26">
        <v>0.0</v>
      </c>
      <c r="F2224" s="26">
        <v>7.0</v>
      </c>
    </row>
    <row r="2225" ht="14.25" customHeight="1">
      <c r="A2225" s="25">
        <v>44204.0</v>
      </c>
      <c r="B2225" s="26" t="s">
        <v>390</v>
      </c>
      <c r="E2225" s="26">
        <v>0.0</v>
      </c>
      <c r="F2225" s="26">
        <v>2.0</v>
      </c>
    </row>
    <row r="2226" ht="14.25" customHeight="1">
      <c r="A2226" s="25">
        <v>44205.0</v>
      </c>
      <c r="B2226" s="28" t="s">
        <v>376</v>
      </c>
      <c r="C2226" s="28">
        <v>115.0</v>
      </c>
      <c r="D2226" s="28">
        <v>6258.0</v>
      </c>
      <c r="E2226" s="28">
        <v>4.0</v>
      </c>
      <c r="F2226" s="28">
        <v>275.0</v>
      </c>
      <c r="G2226" s="28"/>
      <c r="H2226" s="28"/>
      <c r="I2226" s="28"/>
      <c r="J2226" s="28"/>
      <c r="K2226" s="28"/>
      <c r="L2226" s="28"/>
      <c r="M2226" s="28"/>
      <c r="N2226" s="28"/>
      <c r="O2226" s="28"/>
      <c r="P2226" s="28"/>
      <c r="Q2226" s="28"/>
      <c r="R2226" s="28"/>
      <c r="S2226" s="28"/>
      <c r="T2226" s="28"/>
      <c r="U2226" s="28"/>
      <c r="V2226" s="28"/>
      <c r="W2226" s="28"/>
      <c r="X2226" s="28"/>
      <c r="Y2226" s="28"/>
      <c r="Z2226" s="28"/>
    </row>
    <row r="2227" ht="14.25" customHeight="1">
      <c r="A2227" s="25">
        <v>44205.0</v>
      </c>
      <c r="B2227" s="28" t="s">
        <v>377</v>
      </c>
      <c r="C2227" s="28">
        <v>86.0</v>
      </c>
      <c r="D2227" s="28">
        <v>3500.0</v>
      </c>
      <c r="E2227" s="28">
        <v>5.0</v>
      </c>
      <c r="F2227" s="28">
        <v>163.0</v>
      </c>
      <c r="G2227" s="28"/>
      <c r="H2227" s="28"/>
      <c r="I2227" s="28"/>
      <c r="J2227" s="28"/>
      <c r="K2227" s="28"/>
      <c r="L2227" s="28"/>
      <c r="M2227" s="28"/>
      <c r="N2227" s="28"/>
      <c r="O2227" s="28"/>
      <c r="P2227" s="28"/>
      <c r="Q2227" s="28"/>
      <c r="R2227" s="28"/>
      <c r="S2227" s="28"/>
      <c r="T2227" s="28"/>
      <c r="U2227" s="28"/>
      <c r="V2227" s="28"/>
      <c r="W2227" s="28"/>
      <c r="X2227" s="28"/>
      <c r="Y2227" s="28"/>
      <c r="Z2227" s="28"/>
    </row>
    <row r="2228" ht="14.25" customHeight="1">
      <c r="A2228" s="25">
        <v>44205.0</v>
      </c>
      <c r="B2228" s="28" t="s">
        <v>378</v>
      </c>
      <c r="C2228" s="28">
        <v>879.0</v>
      </c>
      <c r="D2228" s="28">
        <v>40134.0</v>
      </c>
      <c r="E2228" s="28">
        <v>16.0</v>
      </c>
      <c r="F2228" s="28">
        <v>1158.0</v>
      </c>
      <c r="G2228" s="28"/>
      <c r="H2228" s="28"/>
      <c r="I2228" s="28"/>
      <c r="J2228" s="28"/>
      <c r="K2228" s="28"/>
      <c r="L2228" s="28"/>
      <c r="M2228" s="28"/>
      <c r="N2228" s="28"/>
      <c r="O2228" s="28"/>
      <c r="P2228" s="28"/>
      <c r="Q2228" s="28"/>
      <c r="R2228" s="28"/>
      <c r="S2228" s="28"/>
      <c r="T2228" s="28"/>
      <c r="U2228" s="28"/>
      <c r="V2228" s="28"/>
      <c r="W2228" s="28"/>
      <c r="X2228" s="28"/>
      <c r="Y2228" s="28"/>
      <c r="Z2228" s="28"/>
    </row>
    <row r="2229" ht="14.25" customHeight="1">
      <c r="A2229" s="25">
        <v>44205.0</v>
      </c>
      <c r="B2229" s="28" t="s">
        <v>379</v>
      </c>
      <c r="C2229" s="28">
        <v>23.0</v>
      </c>
      <c r="D2229" s="28">
        <v>588.0</v>
      </c>
      <c r="E2229" s="28"/>
      <c r="F2229" s="28"/>
      <c r="G2229" s="28"/>
      <c r="H2229" s="28"/>
      <c r="I2229" s="28"/>
      <c r="J2229" s="28"/>
      <c r="K2229" s="28"/>
      <c r="L2229" s="28"/>
      <c r="M2229" s="28"/>
      <c r="N2229" s="28"/>
      <c r="O2229" s="28"/>
      <c r="P2229" s="28"/>
      <c r="Q2229" s="28"/>
      <c r="R2229" s="28"/>
      <c r="S2229" s="28"/>
      <c r="T2229" s="28"/>
      <c r="U2229" s="28"/>
      <c r="V2229" s="28"/>
      <c r="W2229" s="28"/>
      <c r="X2229" s="28"/>
      <c r="Y2229" s="28"/>
      <c r="Z2229" s="28"/>
    </row>
    <row r="2230" ht="14.25" customHeight="1">
      <c r="A2230" s="25">
        <v>44205.0</v>
      </c>
      <c r="B2230" s="28" t="s">
        <v>380</v>
      </c>
      <c r="C2230" s="28">
        <v>1024.0</v>
      </c>
      <c r="D2230" s="28">
        <v>65536.0</v>
      </c>
      <c r="E2230" s="28">
        <v>9.0</v>
      </c>
      <c r="F2230" s="28">
        <v>1785.0</v>
      </c>
      <c r="G2230" s="28"/>
      <c r="H2230" s="28"/>
      <c r="I2230" s="28"/>
      <c r="J2230" s="28"/>
      <c r="K2230" s="28"/>
      <c r="L2230" s="28"/>
      <c r="M2230" s="28"/>
      <c r="N2230" s="28"/>
      <c r="O2230" s="28"/>
      <c r="P2230" s="28"/>
      <c r="Q2230" s="28"/>
      <c r="R2230" s="28"/>
      <c r="S2230" s="28"/>
      <c r="T2230" s="28"/>
      <c r="U2230" s="28"/>
      <c r="V2230" s="28"/>
      <c r="W2230" s="28"/>
      <c r="X2230" s="28"/>
      <c r="Y2230" s="28"/>
      <c r="Z2230" s="28"/>
    </row>
    <row r="2231" ht="14.25" customHeight="1">
      <c r="A2231" s="25">
        <v>44205.0</v>
      </c>
      <c r="B2231" s="28" t="s">
        <v>381</v>
      </c>
      <c r="C2231" s="28">
        <v>20.0</v>
      </c>
      <c r="D2231" s="28">
        <v>1438.0</v>
      </c>
      <c r="E2231" s="28">
        <v>0.0</v>
      </c>
      <c r="F2231" s="28">
        <v>93.0</v>
      </c>
      <c r="G2231" s="28"/>
      <c r="H2231" s="28"/>
      <c r="I2231" s="28"/>
      <c r="J2231" s="28"/>
      <c r="K2231" s="28"/>
      <c r="L2231" s="28"/>
      <c r="M2231" s="28"/>
      <c r="N2231" s="28"/>
      <c r="O2231" s="28"/>
      <c r="P2231" s="28"/>
      <c r="Q2231" s="28"/>
      <c r="R2231" s="28"/>
      <c r="S2231" s="28"/>
      <c r="T2231" s="28"/>
      <c r="U2231" s="28"/>
      <c r="V2231" s="28"/>
      <c r="W2231" s="28"/>
      <c r="X2231" s="28"/>
      <c r="Y2231" s="28"/>
      <c r="Z2231" s="28"/>
    </row>
    <row r="2232" ht="14.25" customHeight="1">
      <c r="A2232" s="25">
        <v>44205.0</v>
      </c>
      <c r="B2232" s="28" t="s">
        <v>382</v>
      </c>
      <c r="C2232" s="28">
        <v>508.0</v>
      </c>
      <c r="D2232" s="28">
        <v>29876.0</v>
      </c>
      <c r="E2232" s="28">
        <v>5.0</v>
      </c>
      <c r="F2232" s="28">
        <v>1093.0</v>
      </c>
      <c r="G2232" s="28"/>
      <c r="H2232" s="28"/>
      <c r="I2232" s="28"/>
      <c r="J2232" s="28"/>
      <c r="K2232" s="28"/>
      <c r="L2232" s="28"/>
      <c r="M2232" s="28"/>
      <c r="N2232" s="28"/>
      <c r="O2232" s="28"/>
      <c r="P2232" s="28"/>
      <c r="Q2232" s="28"/>
      <c r="R2232" s="28"/>
      <c r="S2232" s="28"/>
      <c r="T2232" s="28"/>
      <c r="U2232" s="28"/>
      <c r="V2232" s="28"/>
      <c r="W2232" s="28"/>
      <c r="X2232" s="28"/>
      <c r="Y2232" s="28"/>
      <c r="Z2232" s="28"/>
    </row>
    <row r="2233" ht="14.25" customHeight="1">
      <c r="A2233" s="25">
        <v>44205.0</v>
      </c>
      <c r="B2233" s="28" t="s">
        <v>383</v>
      </c>
      <c r="C2233" s="28">
        <v>96.0</v>
      </c>
      <c r="D2233" s="28">
        <v>4489.0</v>
      </c>
      <c r="E2233" s="28">
        <v>1.0</v>
      </c>
      <c r="F2233" s="28">
        <v>208.0</v>
      </c>
      <c r="G2233" s="28"/>
      <c r="H2233" s="28"/>
      <c r="I2233" s="28"/>
      <c r="J2233" s="28"/>
      <c r="K2233" s="28"/>
      <c r="L2233" s="28"/>
      <c r="M2233" s="28"/>
      <c r="N2233" s="28"/>
      <c r="O2233" s="28"/>
      <c r="P2233" s="28"/>
      <c r="Q2233" s="28"/>
      <c r="R2233" s="28"/>
      <c r="S2233" s="28"/>
      <c r="T2233" s="28"/>
      <c r="U2233" s="28"/>
      <c r="V2233" s="28"/>
      <c r="W2233" s="28"/>
      <c r="X2233" s="28"/>
      <c r="Y2233" s="28"/>
      <c r="Z2233" s="28"/>
    </row>
    <row r="2234" ht="14.25" customHeight="1">
      <c r="A2234" s="25">
        <v>44205.0</v>
      </c>
      <c r="B2234" s="28" t="s">
        <v>384</v>
      </c>
      <c r="C2234" s="28">
        <v>1414.0</v>
      </c>
      <c r="D2234" s="28">
        <v>85112.0</v>
      </c>
      <c r="E2234" s="28">
        <v>18.0</v>
      </c>
      <c r="F2234" s="28">
        <v>2837.0</v>
      </c>
      <c r="G2234" s="28"/>
      <c r="H2234" s="28"/>
      <c r="I2234" s="28"/>
      <c r="J2234" s="28"/>
      <c r="K2234" s="28"/>
      <c r="L2234" s="28"/>
      <c r="M2234" s="28"/>
      <c r="N2234" s="28"/>
      <c r="O2234" s="28"/>
      <c r="P2234" s="28"/>
      <c r="Q2234" s="28"/>
      <c r="R2234" s="28"/>
      <c r="S2234" s="28"/>
      <c r="T2234" s="28"/>
      <c r="U2234" s="28"/>
      <c r="V2234" s="28"/>
      <c r="W2234" s="28"/>
      <c r="X2234" s="28"/>
      <c r="Y2234" s="28"/>
      <c r="Z2234" s="28"/>
    </row>
    <row r="2235" ht="14.25" customHeight="1">
      <c r="A2235" s="25">
        <v>44205.0</v>
      </c>
      <c r="B2235" s="28" t="s">
        <v>385</v>
      </c>
      <c r="C2235" s="28">
        <v>17.0</v>
      </c>
      <c r="D2235" s="28">
        <v>920.0</v>
      </c>
      <c r="E2235" s="28"/>
      <c r="F2235" s="28"/>
      <c r="G2235" s="28"/>
      <c r="H2235" s="28"/>
      <c r="I2235" s="28"/>
      <c r="J2235" s="28"/>
      <c r="K2235" s="28"/>
      <c r="L2235" s="28"/>
      <c r="M2235" s="28"/>
      <c r="N2235" s="28"/>
      <c r="O2235" s="28"/>
      <c r="P2235" s="28"/>
      <c r="Q2235" s="28"/>
      <c r="R2235" s="28"/>
      <c r="S2235" s="28"/>
      <c r="T2235" s="28"/>
      <c r="U2235" s="28"/>
      <c r="V2235" s="28"/>
      <c r="W2235" s="28"/>
      <c r="X2235" s="28"/>
      <c r="Y2235" s="28"/>
      <c r="Z2235" s="28"/>
    </row>
    <row r="2236" ht="14.25" customHeight="1">
      <c r="A2236" s="25">
        <v>44205.0</v>
      </c>
      <c r="B2236" s="28" t="s">
        <v>386</v>
      </c>
      <c r="C2236" s="28">
        <v>529.0</v>
      </c>
      <c r="D2236" s="28">
        <v>31347.0</v>
      </c>
      <c r="E2236" s="28">
        <v>7.0</v>
      </c>
      <c r="F2236" s="28">
        <v>1356.0</v>
      </c>
      <c r="G2236" s="28"/>
      <c r="H2236" s="28"/>
      <c r="I2236" s="28"/>
      <c r="J2236" s="28"/>
      <c r="K2236" s="28"/>
      <c r="L2236" s="28"/>
      <c r="M2236" s="28"/>
      <c r="N2236" s="28"/>
      <c r="O2236" s="28"/>
      <c r="P2236" s="28"/>
      <c r="Q2236" s="28"/>
      <c r="R2236" s="28"/>
      <c r="S2236" s="28"/>
      <c r="T2236" s="28"/>
      <c r="U2236" s="28"/>
      <c r="V2236" s="28"/>
      <c r="W2236" s="28"/>
      <c r="X2236" s="28"/>
      <c r="Y2236" s="28"/>
      <c r="Z2236" s="28"/>
    </row>
    <row r="2237" ht="14.25" customHeight="1">
      <c r="A2237" s="25">
        <v>44205.0</v>
      </c>
      <c r="B2237" s="28" t="s">
        <v>387</v>
      </c>
      <c r="C2237" s="28">
        <v>558.0</v>
      </c>
      <c r="D2237" s="28">
        <v>28182.0</v>
      </c>
      <c r="E2237" s="28">
        <v>5.0</v>
      </c>
      <c r="F2237" s="28">
        <v>1053.0</v>
      </c>
      <c r="G2237" s="28"/>
      <c r="H2237" s="28"/>
      <c r="I2237" s="28"/>
      <c r="J2237" s="28"/>
      <c r="K2237" s="28"/>
      <c r="L2237" s="28"/>
      <c r="M2237" s="28"/>
      <c r="N2237" s="28"/>
      <c r="O2237" s="28"/>
      <c r="P2237" s="28"/>
      <c r="Q2237" s="28"/>
      <c r="R2237" s="28"/>
      <c r="S2237" s="28"/>
      <c r="T2237" s="28"/>
      <c r="U2237" s="28"/>
      <c r="V2237" s="28"/>
      <c r="W2237" s="28"/>
      <c r="X2237" s="28"/>
      <c r="Y2237" s="28"/>
      <c r="Z2237" s="28"/>
    </row>
    <row r="2238" ht="14.25" customHeight="1">
      <c r="A2238" s="25">
        <v>44205.0</v>
      </c>
      <c r="B2238" s="28" t="s">
        <v>388</v>
      </c>
      <c r="C2238" s="28">
        <v>862.0</v>
      </c>
      <c r="D2238" s="28">
        <v>60502.0</v>
      </c>
      <c r="E2238" s="28">
        <v>3.0</v>
      </c>
      <c r="F2238" s="28">
        <v>1415.0</v>
      </c>
      <c r="G2238" s="28"/>
      <c r="H2238" s="28"/>
      <c r="I2238" s="28"/>
      <c r="J2238" s="28"/>
      <c r="K2238" s="28"/>
      <c r="L2238" s="28"/>
      <c r="M2238" s="28"/>
      <c r="N2238" s="28"/>
      <c r="O2238" s="28"/>
      <c r="P2238" s="28"/>
      <c r="Q2238" s="28"/>
      <c r="R2238" s="28"/>
      <c r="S2238" s="28"/>
      <c r="T2238" s="28"/>
      <c r="U2238" s="28"/>
      <c r="V2238" s="28"/>
      <c r="W2238" s="28"/>
      <c r="X2238" s="28"/>
      <c r="Y2238" s="28"/>
      <c r="Z2238" s="28"/>
    </row>
    <row r="2239" ht="14.25" customHeight="1">
      <c r="A2239" s="25">
        <v>44205.0</v>
      </c>
      <c r="B2239" s="28" t="s">
        <v>389</v>
      </c>
      <c r="C2239" s="28">
        <v>969.0</v>
      </c>
      <c r="D2239" s="28">
        <v>48848.0</v>
      </c>
      <c r="E2239" s="28">
        <v>15.0</v>
      </c>
      <c r="F2239" s="28">
        <v>1628.0</v>
      </c>
      <c r="G2239" s="28"/>
      <c r="H2239" s="28"/>
      <c r="I2239" s="28"/>
      <c r="J2239" s="28"/>
      <c r="K2239" s="28"/>
      <c r="L2239" s="28"/>
      <c r="M2239" s="28"/>
      <c r="N2239" s="28"/>
      <c r="O2239" s="28"/>
      <c r="P2239" s="28"/>
      <c r="Q2239" s="28"/>
      <c r="R2239" s="28"/>
      <c r="S2239" s="28"/>
      <c r="T2239" s="28"/>
      <c r="U2239" s="28"/>
      <c r="V2239" s="28"/>
      <c r="W2239" s="28"/>
      <c r="X2239" s="28"/>
      <c r="Y2239" s="28"/>
      <c r="Z2239" s="28"/>
    </row>
    <row r="2240" ht="14.25" customHeight="1">
      <c r="A2240" s="25">
        <v>44205.0</v>
      </c>
      <c r="B2240" s="28" t="s">
        <v>374</v>
      </c>
      <c r="C2240" s="28">
        <v>10.0</v>
      </c>
      <c r="D2240" s="28">
        <v>1203.0</v>
      </c>
      <c r="E2240" s="28">
        <v>1.0</v>
      </c>
      <c r="F2240" s="28">
        <v>8.0</v>
      </c>
      <c r="G2240" s="28"/>
      <c r="H2240" s="28"/>
      <c r="I2240" s="28"/>
      <c r="J2240" s="28"/>
      <c r="K2240" s="28"/>
      <c r="L2240" s="28"/>
      <c r="M2240" s="28"/>
      <c r="N2240" s="28"/>
      <c r="O2240" s="28"/>
      <c r="P2240" s="28"/>
      <c r="Q2240" s="28"/>
      <c r="R2240" s="28"/>
      <c r="S2240" s="28"/>
      <c r="T2240" s="28"/>
      <c r="U2240" s="28"/>
      <c r="V2240" s="28"/>
      <c r="W2240" s="28"/>
      <c r="X2240" s="28"/>
      <c r="Y2240" s="28"/>
      <c r="Z2240" s="28"/>
    </row>
    <row r="2241" ht="14.25" customHeight="1">
      <c r="A2241" s="25">
        <v>44205.0</v>
      </c>
      <c r="B2241" s="28" t="s">
        <v>390</v>
      </c>
      <c r="C2241" s="28"/>
      <c r="D2241" s="28"/>
      <c r="E2241" s="28">
        <v>0.0</v>
      </c>
      <c r="F2241" s="28">
        <v>2.0</v>
      </c>
      <c r="G2241" s="28"/>
      <c r="H2241" s="28"/>
      <c r="I2241" s="28"/>
      <c r="J2241" s="28"/>
      <c r="K2241" s="28"/>
      <c r="L2241" s="28"/>
      <c r="M2241" s="28"/>
      <c r="N2241" s="28"/>
      <c r="O2241" s="28"/>
      <c r="P2241" s="28"/>
      <c r="Q2241" s="28"/>
      <c r="R2241" s="28"/>
      <c r="S2241" s="28"/>
      <c r="T2241" s="28"/>
      <c r="U2241" s="28"/>
      <c r="V2241" s="28"/>
      <c r="W2241" s="28"/>
      <c r="X2241" s="28"/>
      <c r="Y2241" s="28"/>
      <c r="Z2241" s="28"/>
    </row>
    <row r="2242" ht="14.25" customHeight="1">
      <c r="A2242" s="25">
        <v>44206.0</v>
      </c>
      <c r="B2242" s="28" t="s">
        <v>376</v>
      </c>
      <c r="C2242" s="28">
        <v>196.0</v>
      </c>
      <c r="D2242" s="28">
        <v>6454.0</v>
      </c>
      <c r="E2242" s="28">
        <v>1.0</v>
      </c>
      <c r="F2242" s="28">
        <v>276.0</v>
      </c>
    </row>
    <row r="2243" ht="14.25" customHeight="1">
      <c r="A2243" s="25">
        <v>44206.0</v>
      </c>
      <c r="B2243" s="28" t="s">
        <v>377</v>
      </c>
      <c r="C2243" s="28">
        <v>43.0</v>
      </c>
      <c r="D2243" s="28">
        <v>3543.0</v>
      </c>
      <c r="E2243" s="28">
        <v>0.0</v>
      </c>
      <c r="F2243" s="28">
        <v>163.0</v>
      </c>
    </row>
    <row r="2244" ht="14.25" customHeight="1">
      <c r="A2244" s="25">
        <v>44206.0</v>
      </c>
      <c r="B2244" s="28" t="s">
        <v>378</v>
      </c>
      <c r="C2244" s="28">
        <v>686.0</v>
      </c>
      <c r="D2244" s="28">
        <v>40820.0</v>
      </c>
      <c r="E2244" s="28">
        <v>6.0</v>
      </c>
      <c r="F2244" s="28">
        <v>1164.0</v>
      </c>
    </row>
    <row r="2245" ht="14.25" customHeight="1">
      <c r="A2245" s="25">
        <v>44206.0</v>
      </c>
      <c r="B2245" s="28" t="s">
        <v>379</v>
      </c>
      <c r="C2245" s="28">
        <v>18.0</v>
      </c>
      <c r="D2245" s="28">
        <v>606.0</v>
      </c>
      <c r="E2245" s="28"/>
      <c r="F2245" s="28"/>
    </row>
    <row r="2246" ht="14.25" customHeight="1">
      <c r="A2246" s="25">
        <v>44206.0</v>
      </c>
      <c r="B2246" s="28" t="s">
        <v>380</v>
      </c>
      <c r="C2246" s="28">
        <v>790.0</v>
      </c>
      <c r="D2246" s="28">
        <v>66326.0</v>
      </c>
      <c r="E2246" s="28">
        <v>12.0</v>
      </c>
      <c r="F2246" s="28">
        <v>1797.0</v>
      </c>
    </row>
    <row r="2247" ht="14.25" customHeight="1">
      <c r="A2247" s="25">
        <v>44206.0</v>
      </c>
      <c r="B2247" s="28" t="s">
        <v>381</v>
      </c>
      <c r="C2247" s="28">
        <v>20.0</v>
      </c>
      <c r="D2247" s="28">
        <v>1458.0</v>
      </c>
      <c r="E2247" s="28">
        <v>0.0</v>
      </c>
      <c r="F2247" s="28">
        <v>93.0</v>
      </c>
    </row>
    <row r="2248" ht="14.25" customHeight="1">
      <c r="A2248" s="25">
        <v>44206.0</v>
      </c>
      <c r="B2248" s="28" t="s">
        <v>382</v>
      </c>
      <c r="C2248" s="28">
        <v>394.0</v>
      </c>
      <c r="D2248" s="28">
        <v>30270.0</v>
      </c>
      <c r="E2248" s="28">
        <v>8.0</v>
      </c>
      <c r="F2248" s="28">
        <v>1101.0</v>
      </c>
    </row>
    <row r="2249" ht="14.25" customHeight="1">
      <c r="A2249" s="25">
        <v>44206.0</v>
      </c>
      <c r="B2249" s="28" t="s">
        <v>383</v>
      </c>
      <c r="C2249" s="28">
        <v>64.0</v>
      </c>
      <c r="D2249" s="28">
        <v>4553.0</v>
      </c>
      <c r="E2249" s="28">
        <v>1.0</v>
      </c>
      <c r="F2249" s="28">
        <v>209.0</v>
      </c>
    </row>
    <row r="2250" ht="14.25" customHeight="1">
      <c r="A2250" s="25">
        <v>44206.0</v>
      </c>
      <c r="B2250" s="28" t="s">
        <v>384</v>
      </c>
      <c r="C2250" s="28">
        <v>908.0</v>
      </c>
      <c r="D2250" s="28">
        <v>86020.0</v>
      </c>
      <c r="E2250" s="28">
        <v>14.0</v>
      </c>
      <c r="F2250" s="28">
        <v>2851.0</v>
      </c>
    </row>
    <row r="2251" ht="14.25" customHeight="1">
      <c r="A2251" s="25">
        <v>44206.0</v>
      </c>
      <c r="B2251" s="28" t="s">
        <v>385</v>
      </c>
      <c r="C2251" s="28">
        <v>13.0</v>
      </c>
      <c r="D2251" s="28">
        <v>933.0</v>
      </c>
      <c r="E2251" s="28"/>
      <c r="F2251" s="28"/>
    </row>
    <row r="2252" ht="14.25" customHeight="1">
      <c r="A2252" s="25">
        <v>44206.0</v>
      </c>
      <c r="B2252" s="28" t="s">
        <v>386</v>
      </c>
      <c r="C2252" s="28">
        <v>513.0</v>
      </c>
      <c r="D2252" s="28">
        <v>31860.0</v>
      </c>
      <c r="E2252" s="28">
        <v>7.0</v>
      </c>
      <c r="F2252" s="28">
        <v>1363.0</v>
      </c>
    </row>
    <row r="2253" ht="14.25" customHeight="1">
      <c r="A2253" s="25">
        <v>44206.0</v>
      </c>
      <c r="B2253" s="28" t="s">
        <v>387</v>
      </c>
      <c r="C2253" s="28">
        <v>406.0</v>
      </c>
      <c r="D2253" s="28">
        <v>28588.0</v>
      </c>
      <c r="E2253" s="28">
        <v>5.0</v>
      </c>
      <c r="F2253" s="28">
        <v>1058.0</v>
      </c>
    </row>
    <row r="2254" ht="14.25" customHeight="1">
      <c r="A2254" s="25">
        <v>44206.0</v>
      </c>
      <c r="B2254" s="28" t="s">
        <v>388</v>
      </c>
      <c r="C2254" s="28">
        <v>676.0</v>
      </c>
      <c r="D2254" s="28">
        <v>61178.0</v>
      </c>
      <c r="E2254" s="28">
        <v>11.0</v>
      </c>
      <c r="F2254" s="28">
        <v>1426.0</v>
      </c>
    </row>
    <row r="2255" ht="14.25" customHeight="1">
      <c r="A2255" s="25">
        <v>44206.0</v>
      </c>
      <c r="B2255" s="28" t="s">
        <v>389</v>
      </c>
      <c r="C2255" s="28">
        <v>634.0</v>
      </c>
      <c r="D2255" s="28">
        <v>49482.0</v>
      </c>
      <c r="E2255" s="28">
        <v>12.0</v>
      </c>
      <c r="F2255" s="28">
        <v>1640.0</v>
      </c>
    </row>
    <row r="2256" ht="14.25" customHeight="1">
      <c r="A2256" s="25">
        <v>44206.0</v>
      </c>
      <c r="B2256" s="28" t="s">
        <v>374</v>
      </c>
      <c r="C2256" s="28">
        <v>35.0</v>
      </c>
      <c r="D2256" s="28">
        <v>1238.0</v>
      </c>
      <c r="E2256" s="28">
        <v>0.0</v>
      </c>
      <c r="F2256" s="28">
        <v>8.0</v>
      </c>
    </row>
    <row r="2257" ht="14.25" customHeight="1">
      <c r="A2257" s="25">
        <v>44206.0</v>
      </c>
      <c r="B2257" s="28" t="s">
        <v>390</v>
      </c>
      <c r="C2257" s="28"/>
      <c r="D2257" s="28"/>
      <c r="E2257" s="28">
        <v>0.0</v>
      </c>
      <c r="F2257" s="28">
        <v>2.0</v>
      </c>
    </row>
  </sheetData>
  <printOptions/>
  <pageMargins bottom="0.75" footer="0.0" header="0.0" left="0.7" right="0.7"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7"/>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0.13"/>
    <col customWidth="1" min="2" max="3" width="9.5"/>
    <col customWidth="1" min="4" max="4" width="25.0"/>
    <col customWidth="1" min="5" max="5" width="13.88"/>
    <col customWidth="1" min="6" max="6" width="20.63"/>
    <col customWidth="1" min="7" max="7" width="44.25"/>
    <col customWidth="1" min="8" max="8" width="26.38"/>
    <col customWidth="1" min="9" max="9" width="9.13"/>
    <col customWidth="1" min="10" max="10" width="20.13"/>
    <col customWidth="1" min="11" max="11" width="27.0"/>
    <col customWidth="1" min="12" max="12" width="25.5"/>
    <col customWidth="1" min="13" max="13" width="23.75"/>
    <col customWidth="1" min="14" max="14" width="10.38"/>
    <col customWidth="1" min="15" max="15" width="15.75"/>
    <col customWidth="1" min="16" max="26" width="7.63"/>
  </cols>
  <sheetData>
    <row r="1" ht="14.25" customHeight="1">
      <c r="A1" s="24" t="s">
        <v>355</v>
      </c>
      <c r="B1" s="24" t="s">
        <v>361</v>
      </c>
      <c r="C1" s="24" t="s">
        <v>362</v>
      </c>
      <c r="D1" s="24" t="s">
        <v>83</v>
      </c>
      <c r="E1" s="24" t="s">
        <v>96</v>
      </c>
      <c r="F1" s="24" t="s">
        <v>98</v>
      </c>
      <c r="G1" s="24" t="s">
        <v>100</v>
      </c>
      <c r="H1" s="24" t="s">
        <v>102</v>
      </c>
      <c r="I1" s="24" t="s">
        <v>104</v>
      </c>
      <c r="J1" s="24" t="s">
        <v>106</v>
      </c>
      <c r="K1" s="24" t="s">
        <v>108</v>
      </c>
      <c r="L1" s="24" t="s">
        <v>391</v>
      </c>
      <c r="M1" s="24" t="s">
        <v>112</v>
      </c>
      <c r="N1" s="24" t="s">
        <v>353</v>
      </c>
      <c r="O1" s="24" t="s">
        <v>115</v>
      </c>
      <c r="P1" s="24"/>
      <c r="Q1" s="24"/>
      <c r="R1" s="24"/>
      <c r="S1" s="24"/>
      <c r="T1" s="24"/>
      <c r="U1" s="24"/>
      <c r="V1" s="24"/>
      <c r="W1" s="24"/>
      <c r="X1" s="24"/>
      <c r="Y1" s="24"/>
      <c r="Z1" s="24"/>
    </row>
    <row r="2" ht="14.25" customHeight="1">
      <c r="A2" s="25">
        <v>44189.0</v>
      </c>
      <c r="B2" s="25">
        <f t="shared" ref="B2:B52" si="1">A2-18</f>
        <v>44171</v>
      </c>
      <c r="C2" s="25">
        <f t="shared" ref="C2:C52" si="2">A2-5</f>
        <v>44184</v>
      </c>
      <c r="D2" s="26" t="s">
        <v>392</v>
      </c>
      <c r="E2" s="26">
        <v>322652.0</v>
      </c>
      <c r="F2" s="26">
        <v>61603.0</v>
      </c>
      <c r="G2" s="26">
        <v>63.2</v>
      </c>
      <c r="H2" s="26" t="s">
        <v>393</v>
      </c>
      <c r="I2" s="26">
        <v>1.0399569E7</v>
      </c>
      <c r="J2" s="26">
        <v>1170158.0</v>
      </c>
      <c r="K2" s="26">
        <v>71906.0</v>
      </c>
      <c r="L2" s="26">
        <v>0.0614</v>
      </c>
      <c r="M2" s="26" t="s">
        <v>394</v>
      </c>
      <c r="N2" s="28"/>
      <c r="O2" s="32">
        <f>SUM(O3:O18)</f>
        <v>715</v>
      </c>
    </row>
    <row r="3" ht="14.25" customHeight="1">
      <c r="A3" s="25">
        <v>44189.0</v>
      </c>
      <c r="B3" s="25">
        <f t="shared" si="1"/>
        <v>44171</v>
      </c>
      <c r="C3" s="25">
        <f t="shared" si="2"/>
        <v>44184</v>
      </c>
      <c r="D3" s="26" t="s">
        <v>395</v>
      </c>
      <c r="E3" s="26">
        <v>4697.0</v>
      </c>
      <c r="F3" s="26">
        <v>997.0</v>
      </c>
      <c r="G3" s="26">
        <v>32.9</v>
      </c>
      <c r="H3" s="26" t="s">
        <v>394</v>
      </c>
      <c r="I3" s="26">
        <v>181671.0</v>
      </c>
      <c r="J3" s="26">
        <v>23234.0</v>
      </c>
      <c r="K3" s="26">
        <v>1128.0</v>
      </c>
      <c r="L3" s="26">
        <v>0.0485</v>
      </c>
      <c r="M3" s="26" t="s">
        <v>394</v>
      </c>
      <c r="N3" s="28"/>
      <c r="O3" s="26">
        <v>23.0</v>
      </c>
    </row>
    <row r="4" ht="14.25" customHeight="1">
      <c r="A4" s="25">
        <v>44189.0</v>
      </c>
      <c r="B4" s="25">
        <f t="shared" si="1"/>
        <v>44171</v>
      </c>
      <c r="C4" s="25">
        <f t="shared" si="2"/>
        <v>44184</v>
      </c>
      <c r="D4" s="26" t="s">
        <v>396</v>
      </c>
      <c r="E4" s="26">
        <v>2546.0</v>
      </c>
      <c r="F4" s="26">
        <v>410.0</v>
      </c>
      <c r="G4" s="26">
        <v>23.2</v>
      </c>
      <c r="H4" s="26" t="s">
        <v>393</v>
      </c>
      <c r="I4" s="26">
        <v>172753.0</v>
      </c>
      <c r="J4" s="26">
        <v>17202.0</v>
      </c>
      <c r="K4" s="26">
        <v>467.0</v>
      </c>
      <c r="L4" s="26">
        <v>0.0271</v>
      </c>
      <c r="M4" s="26" t="s">
        <v>393</v>
      </c>
      <c r="N4" s="28"/>
      <c r="O4" s="26">
        <v>38.0</v>
      </c>
    </row>
    <row r="5" ht="14.25" customHeight="1">
      <c r="A5" s="25">
        <v>44189.0</v>
      </c>
      <c r="B5" s="25">
        <f t="shared" si="1"/>
        <v>44171</v>
      </c>
      <c r="C5" s="25">
        <f t="shared" si="2"/>
        <v>44184</v>
      </c>
      <c r="D5" s="26" t="s">
        <v>397</v>
      </c>
      <c r="E5" s="26">
        <v>30567.0</v>
      </c>
      <c r="F5" s="26">
        <v>6160.0</v>
      </c>
      <c r="G5" s="26">
        <v>77.0</v>
      </c>
      <c r="H5" s="26" t="s">
        <v>393</v>
      </c>
      <c r="I5" s="26">
        <v>622922.0</v>
      </c>
      <c r="J5" s="26">
        <v>71117.0</v>
      </c>
      <c r="K5" s="26">
        <v>7210.0</v>
      </c>
      <c r="L5" s="26">
        <v>0.1014</v>
      </c>
      <c r="M5" s="26" t="s">
        <v>398</v>
      </c>
      <c r="N5" s="28"/>
      <c r="O5" s="26">
        <v>100.0</v>
      </c>
    </row>
    <row r="6" ht="14.25" customHeight="1">
      <c r="A6" s="25">
        <v>44189.0</v>
      </c>
      <c r="B6" s="25">
        <f t="shared" si="1"/>
        <v>44171</v>
      </c>
      <c r="C6" s="25">
        <f t="shared" si="2"/>
        <v>44184</v>
      </c>
      <c r="D6" s="28" t="s">
        <v>399</v>
      </c>
      <c r="E6" s="28"/>
      <c r="F6" s="28"/>
      <c r="G6" s="28"/>
      <c r="H6" s="28"/>
      <c r="I6" s="28"/>
      <c r="J6" s="28"/>
      <c r="K6" s="28"/>
      <c r="L6" s="28"/>
      <c r="M6" s="28"/>
      <c r="N6" s="28"/>
      <c r="O6" s="28"/>
      <c r="P6" s="28"/>
      <c r="Q6" s="28"/>
      <c r="R6" s="28"/>
      <c r="S6" s="28"/>
      <c r="T6" s="28"/>
      <c r="U6" s="28"/>
      <c r="V6" s="28"/>
      <c r="W6" s="28"/>
      <c r="X6" s="28"/>
      <c r="Y6" s="28"/>
      <c r="Z6" s="28"/>
    </row>
    <row r="7" ht="14.25" customHeight="1">
      <c r="A7" s="25">
        <v>44189.0</v>
      </c>
      <c r="B7" s="25">
        <f t="shared" si="1"/>
        <v>44171</v>
      </c>
      <c r="C7" s="25">
        <f t="shared" si="2"/>
        <v>44184</v>
      </c>
      <c r="D7" s="26" t="s">
        <v>400</v>
      </c>
      <c r="E7" s="26">
        <v>1118.0</v>
      </c>
      <c r="F7" s="26">
        <v>333.0</v>
      </c>
      <c r="G7" s="26">
        <v>82.5</v>
      </c>
      <c r="H7" s="26" t="s">
        <v>393</v>
      </c>
      <c r="I7" s="26">
        <v>43227.0</v>
      </c>
      <c r="J7" s="26">
        <v>5008.0</v>
      </c>
      <c r="K7" s="26">
        <v>348.0</v>
      </c>
      <c r="L7" s="26">
        <v>0.0695</v>
      </c>
      <c r="M7" s="26" t="s">
        <v>393</v>
      </c>
      <c r="N7" s="28"/>
      <c r="O7" s="26">
        <v>0.0</v>
      </c>
    </row>
    <row r="8" ht="14.25" customHeight="1">
      <c r="A8" s="25">
        <v>44189.0</v>
      </c>
      <c r="B8" s="25">
        <f t="shared" si="1"/>
        <v>44171</v>
      </c>
      <c r="C8" s="25">
        <f t="shared" si="2"/>
        <v>44184</v>
      </c>
      <c r="D8" s="26" t="s">
        <v>401</v>
      </c>
      <c r="E8" s="26">
        <v>52701.0</v>
      </c>
      <c r="F8" s="26">
        <v>10543.0</v>
      </c>
      <c r="G8" s="26">
        <v>94.5</v>
      </c>
      <c r="H8" s="26" t="s">
        <v>393</v>
      </c>
      <c r="I8" s="26">
        <v>1070271.0</v>
      </c>
      <c r="J8" s="26">
        <v>137640.0</v>
      </c>
      <c r="K8" s="26">
        <v>13172.0</v>
      </c>
      <c r="L8" s="26">
        <v>0.0957</v>
      </c>
      <c r="M8" s="26" t="s">
        <v>393</v>
      </c>
      <c r="N8" s="28"/>
      <c r="O8" s="26">
        <v>110.0</v>
      </c>
    </row>
    <row r="9" ht="14.25" customHeight="1">
      <c r="A9" s="25">
        <v>44189.0</v>
      </c>
      <c r="B9" s="25">
        <f t="shared" si="1"/>
        <v>44171</v>
      </c>
      <c r="C9" s="25">
        <f t="shared" si="2"/>
        <v>44184</v>
      </c>
      <c r="D9" s="26" t="s">
        <v>402</v>
      </c>
      <c r="E9" s="26">
        <v>1153.0</v>
      </c>
      <c r="F9" s="26">
        <v>329.0</v>
      </c>
      <c r="G9" s="26">
        <v>33.0</v>
      </c>
      <c r="H9" s="26" t="s">
        <v>393</v>
      </c>
      <c r="I9" s="26">
        <v>90809.0</v>
      </c>
      <c r="J9" s="26">
        <v>9348.0</v>
      </c>
      <c r="K9" s="26">
        <v>374.0</v>
      </c>
      <c r="L9" s="26">
        <v>0.04</v>
      </c>
      <c r="M9" s="26" t="s">
        <v>393</v>
      </c>
      <c r="N9" s="28"/>
      <c r="O9" s="26">
        <v>7.0</v>
      </c>
    </row>
    <row r="10" ht="14.25" customHeight="1">
      <c r="A10" s="25">
        <v>44189.0</v>
      </c>
      <c r="B10" s="25">
        <f t="shared" si="1"/>
        <v>44171</v>
      </c>
      <c r="C10" s="25">
        <f t="shared" si="2"/>
        <v>44184</v>
      </c>
      <c r="D10" s="26" t="s">
        <v>403</v>
      </c>
      <c r="E10" s="26">
        <v>23707.0</v>
      </c>
      <c r="F10" s="26">
        <v>4349.0</v>
      </c>
      <c r="G10" s="26">
        <v>66.0</v>
      </c>
      <c r="H10" s="26" t="s">
        <v>393</v>
      </c>
      <c r="I10" s="26">
        <v>517922.0</v>
      </c>
      <c r="J10" s="26">
        <v>60762.0</v>
      </c>
      <c r="K10" s="26">
        <v>5266.0</v>
      </c>
      <c r="L10" s="26">
        <v>0.0867</v>
      </c>
      <c r="M10" s="26" t="s">
        <v>394</v>
      </c>
      <c r="N10" s="28"/>
      <c r="O10" s="26">
        <v>69.0</v>
      </c>
    </row>
    <row r="11" ht="14.25" customHeight="1">
      <c r="A11" s="25">
        <v>44189.0</v>
      </c>
      <c r="B11" s="25">
        <f t="shared" si="1"/>
        <v>44171</v>
      </c>
      <c r="C11" s="25">
        <f t="shared" si="2"/>
        <v>44184</v>
      </c>
      <c r="D11" s="26" t="s">
        <v>404</v>
      </c>
      <c r="E11" s="26">
        <v>3366.0</v>
      </c>
      <c r="F11" s="26">
        <v>604.0</v>
      </c>
      <c r="G11" s="26">
        <v>26.3</v>
      </c>
      <c r="H11" s="26" t="s">
        <v>393</v>
      </c>
      <c r="I11" s="26">
        <v>344885.0</v>
      </c>
      <c r="J11" s="26">
        <v>23553.0</v>
      </c>
      <c r="K11" s="26">
        <v>692.0</v>
      </c>
      <c r="L11" s="26">
        <v>0.0294</v>
      </c>
      <c r="M11" s="26" t="s">
        <v>393</v>
      </c>
      <c r="N11" s="28"/>
      <c r="O11" s="26">
        <v>14.0</v>
      </c>
    </row>
    <row r="12" ht="14.25" customHeight="1">
      <c r="A12" s="25">
        <v>44189.0</v>
      </c>
      <c r="B12" s="25">
        <f t="shared" si="1"/>
        <v>44171</v>
      </c>
      <c r="C12" s="25">
        <f t="shared" si="2"/>
        <v>44184</v>
      </c>
      <c r="D12" s="26" t="s">
        <v>405</v>
      </c>
      <c r="E12" s="26">
        <v>68154.0</v>
      </c>
      <c r="F12" s="26">
        <v>13167.0</v>
      </c>
      <c r="G12" s="26">
        <v>57.8</v>
      </c>
      <c r="H12" s="26" t="s">
        <v>393</v>
      </c>
      <c r="I12" s="26">
        <v>2644980.0</v>
      </c>
      <c r="J12" s="26">
        <v>308897.0</v>
      </c>
      <c r="K12" s="26">
        <v>15183.0</v>
      </c>
      <c r="L12" s="26">
        <v>0.0492</v>
      </c>
      <c r="M12" s="26" t="s">
        <v>394</v>
      </c>
      <c r="N12" s="28"/>
      <c r="O12" s="26">
        <v>126.0</v>
      </c>
    </row>
    <row r="13" ht="14.25" customHeight="1">
      <c r="A13" s="25">
        <v>44189.0</v>
      </c>
      <c r="B13" s="25">
        <f t="shared" si="1"/>
        <v>44171</v>
      </c>
      <c r="C13" s="25">
        <f t="shared" si="2"/>
        <v>44184</v>
      </c>
      <c r="D13" s="28" t="s">
        <v>406</v>
      </c>
      <c r="E13" s="28"/>
      <c r="F13" s="28"/>
      <c r="G13" s="28"/>
      <c r="H13" s="28"/>
      <c r="I13" s="28"/>
      <c r="J13" s="28"/>
      <c r="K13" s="28"/>
      <c r="L13" s="28"/>
      <c r="M13" s="28"/>
      <c r="N13" s="28"/>
      <c r="O13" s="28"/>
      <c r="P13" s="28"/>
      <c r="Q13" s="28"/>
      <c r="R13" s="28"/>
      <c r="S13" s="28"/>
      <c r="T13" s="28"/>
      <c r="U13" s="28"/>
      <c r="V13" s="28"/>
      <c r="W13" s="28"/>
      <c r="X13" s="28"/>
      <c r="Y13" s="28"/>
      <c r="Z13" s="28"/>
    </row>
    <row r="14" ht="14.25" customHeight="1">
      <c r="A14" s="25">
        <v>44189.0</v>
      </c>
      <c r="B14" s="25">
        <f t="shared" si="1"/>
        <v>44171</v>
      </c>
      <c r="C14" s="25">
        <f t="shared" si="2"/>
        <v>44184</v>
      </c>
      <c r="D14" s="26" t="s">
        <v>407</v>
      </c>
      <c r="E14" s="26">
        <v>24200.0</v>
      </c>
      <c r="F14" s="26">
        <v>4823.0</v>
      </c>
      <c r="G14" s="26">
        <v>48.2</v>
      </c>
      <c r="H14" s="26" t="s">
        <v>393</v>
      </c>
      <c r="I14" s="26">
        <v>908217.0</v>
      </c>
      <c r="J14" s="26">
        <v>104945.0</v>
      </c>
      <c r="K14" s="26">
        <v>5420.0</v>
      </c>
      <c r="L14" s="26">
        <v>0.0516</v>
      </c>
      <c r="M14" s="26" t="s">
        <v>394</v>
      </c>
      <c r="N14" s="28"/>
      <c r="O14" s="26">
        <v>47.0</v>
      </c>
    </row>
    <row r="15" ht="14.25" customHeight="1">
      <c r="A15" s="25">
        <v>44189.0</v>
      </c>
      <c r="B15" s="25">
        <f t="shared" si="1"/>
        <v>44171</v>
      </c>
      <c r="C15" s="25">
        <f t="shared" si="2"/>
        <v>44184</v>
      </c>
      <c r="D15" s="26" t="s">
        <v>408</v>
      </c>
      <c r="E15" s="26">
        <v>21568.0</v>
      </c>
      <c r="F15" s="26">
        <v>4139.0</v>
      </c>
      <c r="G15" s="26">
        <v>56.0</v>
      </c>
      <c r="H15" s="26" t="s">
        <v>394</v>
      </c>
      <c r="I15" s="26">
        <v>500765.0</v>
      </c>
      <c r="J15" s="26">
        <v>62592.0</v>
      </c>
      <c r="K15" s="26">
        <v>4682.0</v>
      </c>
      <c r="L15" s="26">
        <v>0.0748</v>
      </c>
      <c r="M15" s="26" t="s">
        <v>394</v>
      </c>
      <c r="N15" s="28"/>
      <c r="O15" s="26">
        <v>41.0</v>
      </c>
    </row>
    <row r="16" ht="14.25" customHeight="1">
      <c r="A16" s="25">
        <v>44189.0</v>
      </c>
      <c r="B16" s="25">
        <f t="shared" si="1"/>
        <v>44171</v>
      </c>
      <c r="C16" s="25">
        <f t="shared" si="2"/>
        <v>44184</v>
      </c>
      <c r="D16" s="26" t="s">
        <v>409</v>
      </c>
      <c r="E16" s="26">
        <v>50032.0</v>
      </c>
      <c r="F16" s="26">
        <v>7845.0</v>
      </c>
      <c r="G16" s="26">
        <v>69.2</v>
      </c>
      <c r="H16" s="26" t="s">
        <v>393</v>
      </c>
      <c r="I16" s="26">
        <v>2020413.0</v>
      </c>
      <c r="J16" s="26">
        <v>213091.0</v>
      </c>
      <c r="K16" s="26">
        <v>9170.0</v>
      </c>
      <c r="L16" s="26">
        <v>0.043</v>
      </c>
      <c r="M16" s="26" t="s">
        <v>394</v>
      </c>
      <c r="N16" s="28"/>
      <c r="O16" s="26">
        <v>45.0</v>
      </c>
    </row>
    <row r="17" ht="14.25" customHeight="1">
      <c r="A17" s="25">
        <v>44189.0</v>
      </c>
      <c r="B17" s="25">
        <f t="shared" si="1"/>
        <v>44171</v>
      </c>
      <c r="C17" s="25">
        <f t="shared" si="2"/>
        <v>44184</v>
      </c>
      <c r="D17" s="26" t="s">
        <v>410</v>
      </c>
      <c r="E17" s="26">
        <v>928.0</v>
      </c>
      <c r="F17" s="26">
        <v>196.0</v>
      </c>
      <c r="G17" s="26" t="s">
        <v>411</v>
      </c>
      <c r="H17" s="26" t="s">
        <v>411</v>
      </c>
      <c r="I17" s="26">
        <v>188056.0</v>
      </c>
      <c r="J17" s="26">
        <v>18219.0</v>
      </c>
      <c r="K17" s="26">
        <v>206.0</v>
      </c>
      <c r="L17" s="26" t="s">
        <v>411</v>
      </c>
      <c r="M17" s="26" t="s">
        <v>411</v>
      </c>
      <c r="N17" s="28"/>
      <c r="O17" s="26">
        <v>0.0</v>
      </c>
    </row>
    <row r="18" ht="14.25" customHeight="1">
      <c r="A18" s="25">
        <v>44189.0</v>
      </c>
      <c r="B18" s="25">
        <f t="shared" si="1"/>
        <v>44171</v>
      </c>
      <c r="C18" s="25">
        <f t="shared" si="2"/>
        <v>44184</v>
      </c>
      <c r="D18" s="26" t="s">
        <v>412</v>
      </c>
      <c r="E18" s="26">
        <v>37915.0</v>
      </c>
      <c r="F18" s="26">
        <v>7708.0</v>
      </c>
      <c r="G18" s="26">
        <v>65.6</v>
      </c>
      <c r="H18" s="26" t="s">
        <v>393</v>
      </c>
      <c r="I18" s="26">
        <v>1092678.0</v>
      </c>
      <c r="J18" s="26">
        <v>114550.0</v>
      </c>
      <c r="K18" s="26">
        <v>8588.0</v>
      </c>
      <c r="L18" s="26">
        <v>0.075</v>
      </c>
      <c r="M18" s="26" t="s">
        <v>394</v>
      </c>
      <c r="N18" s="28"/>
      <c r="O18" s="26">
        <v>95.0</v>
      </c>
    </row>
    <row r="19" ht="14.25" customHeight="1">
      <c r="A19" s="25">
        <v>44196.0</v>
      </c>
      <c r="B19" s="25">
        <f t="shared" si="1"/>
        <v>44178</v>
      </c>
      <c r="C19" s="25">
        <f t="shared" si="2"/>
        <v>44191</v>
      </c>
      <c r="D19" s="28" t="s">
        <v>392</v>
      </c>
      <c r="E19" s="28">
        <v>352558.0</v>
      </c>
      <c r="F19" s="28">
        <v>56889.0</v>
      </c>
      <c r="G19" s="28">
        <v>58.3</v>
      </c>
      <c r="H19" s="28" t="s">
        <v>393</v>
      </c>
      <c r="I19" s="28">
        <v>1.0848872E7</v>
      </c>
      <c r="J19" s="28">
        <v>1021284.0</v>
      </c>
      <c r="K19" s="28">
        <v>66504.0</v>
      </c>
      <c r="L19" s="28">
        <v>0.0651</v>
      </c>
      <c r="M19" s="28" t="s">
        <v>394</v>
      </c>
      <c r="N19" s="28"/>
      <c r="O19" s="28">
        <v>796.0</v>
      </c>
      <c r="P19" s="28"/>
      <c r="Q19" s="28"/>
      <c r="R19" s="28"/>
      <c r="S19" s="28"/>
      <c r="T19" s="28"/>
      <c r="U19" s="28"/>
      <c r="V19" s="28"/>
      <c r="W19" s="28"/>
      <c r="X19" s="28"/>
      <c r="Y19" s="28"/>
      <c r="Z19" s="28"/>
    </row>
    <row r="20" ht="14.25" customHeight="1">
      <c r="A20" s="25">
        <v>44196.0</v>
      </c>
      <c r="B20" s="25">
        <f t="shared" si="1"/>
        <v>44178</v>
      </c>
      <c r="C20" s="25">
        <f t="shared" si="2"/>
        <v>44191</v>
      </c>
      <c r="D20" s="28" t="s">
        <v>395</v>
      </c>
      <c r="E20" s="26">
        <v>5237.0</v>
      </c>
      <c r="F20" s="26">
        <v>1027.0</v>
      </c>
      <c r="G20" s="26">
        <v>33.9</v>
      </c>
      <c r="H20" s="26" t="s">
        <v>394</v>
      </c>
      <c r="I20" s="26">
        <v>192011.0</v>
      </c>
      <c r="J20" s="26">
        <v>21330.0</v>
      </c>
      <c r="K20" s="26">
        <v>1171.0</v>
      </c>
      <c r="L20" s="26">
        <v>0.0549</v>
      </c>
      <c r="M20" s="26" t="s">
        <v>394</v>
      </c>
      <c r="N20" s="28"/>
      <c r="O20" s="26">
        <v>25.0</v>
      </c>
    </row>
    <row r="21" ht="14.25" customHeight="1">
      <c r="A21" s="25">
        <v>44196.0</v>
      </c>
      <c r="B21" s="25">
        <f t="shared" si="1"/>
        <v>44178</v>
      </c>
      <c r="C21" s="25">
        <f t="shared" si="2"/>
        <v>44191</v>
      </c>
      <c r="D21" s="28" t="s">
        <v>396</v>
      </c>
      <c r="E21" s="26">
        <v>2845.0</v>
      </c>
      <c r="F21" s="26">
        <v>450.0</v>
      </c>
      <c r="G21" s="26">
        <v>25.4</v>
      </c>
      <c r="H21" s="26" t="s">
        <v>394</v>
      </c>
      <c r="I21" s="26">
        <v>180702.0</v>
      </c>
      <c r="J21" s="26">
        <v>16754.0</v>
      </c>
      <c r="K21" s="26">
        <v>516.0</v>
      </c>
      <c r="L21" s="26">
        <v>0.0308</v>
      </c>
      <c r="M21" s="26" t="s">
        <v>394</v>
      </c>
      <c r="N21" s="28"/>
      <c r="O21" s="26">
        <v>30.0</v>
      </c>
    </row>
    <row r="22" ht="14.25" customHeight="1">
      <c r="A22" s="25">
        <v>44196.0</v>
      </c>
      <c r="B22" s="25">
        <f t="shared" si="1"/>
        <v>44178</v>
      </c>
      <c r="C22" s="25">
        <f t="shared" si="2"/>
        <v>44191</v>
      </c>
      <c r="D22" s="28" t="s">
        <v>397</v>
      </c>
      <c r="E22" s="26">
        <v>33906.0</v>
      </c>
      <c r="F22" s="26">
        <v>5845.0</v>
      </c>
      <c r="G22" s="26">
        <v>73.1</v>
      </c>
      <c r="H22" s="26" t="s">
        <v>393</v>
      </c>
      <c r="I22" s="26">
        <v>654843.0</v>
      </c>
      <c r="J22" s="26">
        <v>63743.0</v>
      </c>
      <c r="K22" s="26">
        <v>6783.0</v>
      </c>
      <c r="L22" s="26">
        <v>0.1064</v>
      </c>
      <c r="M22" s="26" t="s">
        <v>394</v>
      </c>
      <c r="N22" s="28"/>
      <c r="O22" s="26">
        <v>81.0</v>
      </c>
    </row>
    <row r="23" ht="14.25" customHeight="1">
      <c r="A23" s="25">
        <v>44196.0</v>
      </c>
      <c r="B23" s="25">
        <f t="shared" si="1"/>
        <v>44178</v>
      </c>
      <c r="C23" s="25">
        <f t="shared" si="2"/>
        <v>44191</v>
      </c>
      <c r="D23" s="28" t="s">
        <v>399</v>
      </c>
      <c r="E23" s="28"/>
      <c r="N23" s="28"/>
    </row>
    <row r="24" ht="14.25" customHeight="1">
      <c r="A24" s="25">
        <v>44196.0</v>
      </c>
      <c r="B24" s="25">
        <f t="shared" si="1"/>
        <v>44178</v>
      </c>
      <c r="C24" s="25">
        <f t="shared" si="2"/>
        <v>44191</v>
      </c>
      <c r="D24" s="28" t="s">
        <v>400</v>
      </c>
      <c r="E24" s="26">
        <v>1201.0</v>
      </c>
      <c r="F24" s="26">
        <v>188.0</v>
      </c>
      <c r="G24" s="26">
        <v>46.6</v>
      </c>
      <c r="H24" s="26" t="s">
        <v>393</v>
      </c>
      <c r="I24" s="26">
        <v>45340.0</v>
      </c>
      <c r="J24" s="26">
        <v>4326.0</v>
      </c>
      <c r="K24" s="26">
        <v>195.0</v>
      </c>
      <c r="L24" s="26">
        <v>0.0451</v>
      </c>
      <c r="M24" s="26" t="s">
        <v>393</v>
      </c>
      <c r="N24" s="28"/>
      <c r="O24" s="26">
        <v>0.0</v>
      </c>
    </row>
    <row r="25" ht="14.25" customHeight="1">
      <c r="A25" s="25">
        <v>44196.0</v>
      </c>
      <c r="B25" s="25">
        <f t="shared" si="1"/>
        <v>44178</v>
      </c>
      <c r="C25" s="25">
        <f t="shared" si="2"/>
        <v>44191</v>
      </c>
      <c r="D25" s="28" t="s">
        <v>401</v>
      </c>
      <c r="E25" s="26">
        <v>57353.0</v>
      </c>
      <c r="F25" s="26">
        <v>9119.0</v>
      </c>
      <c r="G25" s="26">
        <v>81.7</v>
      </c>
      <c r="H25" s="26" t="s">
        <v>393</v>
      </c>
      <c r="I25" s="26">
        <v>1126448.0</v>
      </c>
      <c r="J25" s="26">
        <v>123081.0</v>
      </c>
      <c r="K25" s="26">
        <v>11353.0</v>
      </c>
      <c r="L25" s="26">
        <v>0.0922</v>
      </c>
      <c r="M25" s="26" t="s">
        <v>393</v>
      </c>
      <c r="N25" s="28"/>
      <c r="O25" s="26">
        <v>123.0</v>
      </c>
    </row>
    <row r="26" ht="14.25" customHeight="1">
      <c r="A26" s="25">
        <v>44196.0</v>
      </c>
      <c r="B26" s="25">
        <f t="shared" si="1"/>
        <v>44178</v>
      </c>
      <c r="C26" s="25">
        <f t="shared" si="2"/>
        <v>44191</v>
      </c>
      <c r="D26" s="28" t="s">
        <v>402</v>
      </c>
      <c r="E26" s="26">
        <v>1256.0</v>
      </c>
      <c r="F26" s="26">
        <v>214.0</v>
      </c>
      <c r="G26" s="26">
        <v>21.5</v>
      </c>
      <c r="H26" s="26" t="s">
        <v>393</v>
      </c>
      <c r="I26" s="26">
        <v>94232.0</v>
      </c>
      <c r="J26" s="26">
        <v>8292.0</v>
      </c>
      <c r="K26" s="26">
        <v>247.0</v>
      </c>
      <c r="L26" s="26">
        <v>0.0298</v>
      </c>
      <c r="M26" s="26" t="s">
        <v>393</v>
      </c>
      <c r="N26" s="28"/>
      <c r="O26" s="26">
        <v>11.0</v>
      </c>
    </row>
    <row r="27" ht="14.25" customHeight="1">
      <c r="A27" s="25">
        <v>44196.0</v>
      </c>
      <c r="B27" s="25">
        <f t="shared" si="1"/>
        <v>44178</v>
      </c>
      <c r="C27" s="25">
        <f t="shared" si="2"/>
        <v>44191</v>
      </c>
      <c r="D27" s="28" t="s">
        <v>403</v>
      </c>
      <c r="E27" s="26">
        <v>25780.0</v>
      </c>
      <c r="F27" s="26">
        <v>4055.0</v>
      </c>
      <c r="G27" s="26">
        <v>61.5</v>
      </c>
      <c r="H27" s="26" t="s">
        <v>393</v>
      </c>
      <c r="I27" s="26">
        <v>544948.0</v>
      </c>
      <c r="J27" s="26">
        <v>56407.0</v>
      </c>
      <c r="K27" s="26">
        <v>4941.0</v>
      </c>
      <c r="L27" s="26">
        <v>0.0876</v>
      </c>
      <c r="M27" s="26" t="s">
        <v>398</v>
      </c>
      <c r="N27" s="28"/>
      <c r="O27" s="26">
        <v>67.0</v>
      </c>
    </row>
    <row r="28" ht="14.25" customHeight="1">
      <c r="A28" s="25">
        <v>44196.0</v>
      </c>
      <c r="B28" s="25">
        <f t="shared" si="1"/>
        <v>44178</v>
      </c>
      <c r="C28" s="25">
        <f t="shared" si="2"/>
        <v>44191</v>
      </c>
      <c r="D28" s="28" t="s">
        <v>404</v>
      </c>
      <c r="E28" s="26">
        <v>3742.0</v>
      </c>
      <c r="F28" s="26">
        <v>642.0</v>
      </c>
      <c r="G28" s="26">
        <v>28.0</v>
      </c>
      <c r="H28" s="26" t="s">
        <v>394</v>
      </c>
      <c r="I28" s="26">
        <v>355278.0</v>
      </c>
      <c r="J28" s="26">
        <v>22017.0</v>
      </c>
      <c r="K28" s="26">
        <v>750.0</v>
      </c>
      <c r="L28" s="26">
        <v>0.0341</v>
      </c>
      <c r="M28" s="26" t="s">
        <v>394</v>
      </c>
      <c r="N28" s="28"/>
      <c r="O28" s="26">
        <v>16.0</v>
      </c>
    </row>
    <row r="29" ht="14.25" customHeight="1">
      <c r="A29" s="25">
        <v>44196.0</v>
      </c>
      <c r="B29" s="25">
        <f t="shared" si="1"/>
        <v>44178</v>
      </c>
      <c r="C29" s="25">
        <f t="shared" si="2"/>
        <v>44191</v>
      </c>
      <c r="D29" s="28" t="s">
        <v>405</v>
      </c>
      <c r="E29" s="26">
        <v>74299.0</v>
      </c>
      <c r="F29" s="26">
        <v>11851.0</v>
      </c>
      <c r="G29" s="26">
        <v>52.0</v>
      </c>
      <c r="H29" s="26" t="s">
        <v>393</v>
      </c>
      <c r="I29" s="26">
        <v>2756227.0</v>
      </c>
      <c r="J29" s="26">
        <v>265320.0</v>
      </c>
      <c r="K29" s="26">
        <v>13672.0</v>
      </c>
      <c r="L29" s="26">
        <v>0.0515</v>
      </c>
      <c r="M29" s="26" t="s">
        <v>394</v>
      </c>
      <c r="N29" s="28"/>
      <c r="O29" s="26">
        <v>154.0</v>
      </c>
    </row>
    <row r="30" ht="14.25" customHeight="1">
      <c r="A30" s="25">
        <v>44196.0</v>
      </c>
      <c r="B30" s="25">
        <f t="shared" si="1"/>
        <v>44178</v>
      </c>
      <c r="C30" s="25">
        <f t="shared" si="2"/>
        <v>44191</v>
      </c>
      <c r="D30" s="28" t="s">
        <v>406</v>
      </c>
      <c r="E30" s="28"/>
      <c r="N30" s="28"/>
    </row>
    <row r="31" ht="14.25" customHeight="1">
      <c r="A31" s="25">
        <v>44196.0</v>
      </c>
      <c r="B31" s="25">
        <f t="shared" si="1"/>
        <v>44178</v>
      </c>
      <c r="C31" s="25">
        <f t="shared" si="2"/>
        <v>44191</v>
      </c>
      <c r="D31" s="28" t="s">
        <v>407</v>
      </c>
      <c r="E31" s="26">
        <v>26754.0</v>
      </c>
      <c r="F31" s="26">
        <v>4760.0</v>
      </c>
      <c r="G31" s="26">
        <v>47.5</v>
      </c>
      <c r="H31" s="26" t="s">
        <v>393</v>
      </c>
      <c r="I31" s="26">
        <v>951116.0</v>
      </c>
      <c r="J31" s="26">
        <v>94569.0</v>
      </c>
      <c r="K31" s="26">
        <v>5377.0</v>
      </c>
      <c r="L31" s="26">
        <v>0.0569</v>
      </c>
      <c r="M31" s="26" t="s">
        <v>394</v>
      </c>
      <c r="N31" s="28"/>
      <c r="O31" s="26">
        <v>59.0</v>
      </c>
    </row>
    <row r="32" ht="14.25" customHeight="1">
      <c r="A32" s="25">
        <v>44196.0</v>
      </c>
      <c r="B32" s="25">
        <f t="shared" si="1"/>
        <v>44178</v>
      </c>
      <c r="C32" s="25">
        <f t="shared" si="2"/>
        <v>44191</v>
      </c>
      <c r="D32" s="28" t="s">
        <v>408</v>
      </c>
      <c r="E32" s="28">
        <v>23808.0</v>
      </c>
      <c r="F32" s="26">
        <v>4145.0</v>
      </c>
      <c r="G32" s="26">
        <v>56.1</v>
      </c>
      <c r="H32" s="26" t="s">
        <v>393</v>
      </c>
      <c r="I32" s="26">
        <v>528077.0</v>
      </c>
      <c r="J32" s="26">
        <v>57736.0</v>
      </c>
      <c r="K32" s="26">
        <v>4734.0</v>
      </c>
      <c r="L32" s="26">
        <v>0.082</v>
      </c>
      <c r="M32" s="26" t="s">
        <v>394</v>
      </c>
      <c r="N32" s="28"/>
      <c r="O32" s="26">
        <v>51.0</v>
      </c>
    </row>
    <row r="33" ht="14.25" customHeight="1">
      <c r="A33" s="25">
        <v>44196.0</v>
      </c>
      <c r="B33" s="25">
        <f t="shared" si="1"/>
        <v>44178</v>
      </c>
      <c r="C33" s="25">
        <f t="shared" si="2"/>
        <v>44191</v>
      </c>
      <c r="D33" s="28" t="s">
        <v>409</v>
      </c>
      <c r="E33" s="26">
        <v>53695.0</v>
      </c>
      <c r="F33" s="26">
        <v>7107.0</v>
      </c>
      <c r="G33" s="26">
        <v>62.7</v>
      </c>
      <c r="H33" s="26" t="s">
        <v>393</v>
      </c>
      <c r="I33" s="26">
        <v>2084136.0</v>
      </c>
      <c r="J33" s="26">
        <v>168980.0</v>
      </c>
      <c r="K33" s="26">
        <v>8427.0</v>
      </c>
      <c r="L33" s="26">
        <v>0.0499</v>
      </c>
      <c r="M33" s="26" t="s">
        <v>394</v>
      </c>
      <c r="N33" s="28"/>
      <c r="O33" s="26">
        <v>57.0</v>
      </c>
    </row>
    <row r="34" ht="14.25" customHeight="1">
      <c r="A34" s="25">
        <v>44196.0</v>
      </c>
      <c r="B34" s="25">
        <f t="shared" si="1"/>
        <v>44178</v>
      </c>
      <c r="C34" s="25">
        <f t="shared" si="2"/>
        <v>44191</v>
      </c>
      <c r="D34" s="28" t="s">
        <v>410</v>
      </c>
      <c r="E34" s="28">
        <v>1042.0</v>
      </c>
      <c r="F34" s="28">
        <v>209.0</v>
      </c>
      <c r="G34" s="28" t="s">
        <v>411</v>
      </c>
      <c r="H34" s="28" t="s">
        <v>411</v>
      </c>
      <c r="I34" s="28">
        <v>194688.0</v>
      </c>
      <c r="J34" s="28">
        <v>16561.0</v>
      </c>
      <c r="K34" s="28">
        <v>213.0</v>
      </c>
      <c r="L34" s="28" t="s">
        <v>411</v>
      </c>
      <c r="M34" s="28" t="s">
        <v>411</v>
      </c>
      <c r="N34" s="28"/>
      <c r="O34" s="28"/>
      <c r="P34" s="28"/>
      <c r="Q34" s="28"/>
      <c r="R34" s="28"/>
      <c r="S34" s="28"/>
      <c r="T34" s="28"/>
      <c r="U34" s="28"/>
      <c r="V34" s="28"/>
      <c r="W34" s="28"/>
      <c r="X34" s="28"/>
      <c r="Y34" s="28"/>
      <c r="Z34" s="28"/>
    </row>
    <row r="35" ht="14.25" customHeight="1">
      <c r="A35" s="25">
        <v>44196.0</v>
      </c>
      <c r="B35" s="25">
        <f t="shared" si="1"/>
        <v>44178</v>
      </c>
      <c r="C35" s="25">
        <f t="shared" si="2"/>
        <v>44191</v>
      </c>
      <c r="D35" s="28" t="s">
        <v>412</v>
      </c>
      <c r="E35" s="26">
        <v>41640.0</v>
      </c>
      <c r="F35" s="26">
        <v>7277.0</v>
      </c>
      <c r="G35" s="26">
        <v>61.9</v>
      </c>
      <c r="H35" s="26" t="s">
        <v>393</v>
      </c>
      <c r="I35" s="26">
        <v>1140826.0</v>
      </c>
      <c r="J35" s="26">
        <v>102168.0</v>
      </c>
      <c r="K35" s="26">
        <v>8125.0</v>
      </c>
      <c r="L35" s="26">
        <v>0.0795</v>
      </c>
      <c r="M35" s="26" t="s">
        <v>394</v>
      </c>
      <c r="N35" s="28"/>
      <c r="O35" s="26">
        <v>122.0</v>
      </c>
    </row>
    <row r="36" ht="14.25" customHeight="1">
      <c r="A36" s="25">
        <v>44203.0</v>
      </c>
      <c r="B36" s="25">
        <f t="shared" si="1"/>
        <v>44185</v>
      </c>
      <c r="C36" s="25">
        <f t="shared" si="2"/>
        <v>44198</v>
      </c>
      <c r="D36" s="28" t="s">
        <v>392</v>
      </c>
      <c r="E36" s="28">
        <v>386052.0</v>
      </c>
      <c r="F36" s="26">
        <v>59568.0</v>
      </c>
      <c r="G36" s="26">
        <v>61.1</v>
      </c>
      <c r="H36" s="26" t="s">
        <v>394</v>
      </c>
      <c r="I36" s="26">
        <v>1.1308785E7</v>
      </c>
      <c r="J36" s="26">
        <v>888021.0</v>
      </c>
      <c r="K36" s="26">
        <v>68461.0</v>
      </c>
      <c r="L36" s="33">
        <v>0.0771</v>
      </c>
      <c r="M36" s="26" t="s">
        <v>394</v>
      </c>
      <c r="N36" s="28"/>
      <c r="O36" s="26">
        <v>925.0</v>
      </c>
    </row>
    <row r="37" ht="14.25" customHeight="1">
      <c r="A37" s="25">
        <v>44203.0</v>
      </c>
      <c r="B37" s="25">
        <f t="shared" si="1"/>
        <v>44185</v>
      </c>
      <c r="C37" s="25">
        <f t="shared" si="2"/>
        <v>44198</v>
      </c>
      <c r="D37" s="28" t="s">
        <v>395</v>
      </c>
      <c r="E37" s="26">
        <v>5881.0</v>
      </c>
      <c r="F37" s="26">
        <v>1138.0</v>
      </c>
      <c r="G37" s="26">
        <v>37.5</v>
      </c>
      <c r="H37" s="26" t="s">
        <v>394</v>
      </c>
      <c r="I37" s="26">
        <v>203096.0</v>
      </c>
      <c r="J37" s="26">
        <v>20405.0</v>
      </c>
      <c r="K37" s="26">
        <v>1284.0</v>
      </c>
      <c r="L37" s="33">
        <v>0.0629</v>
      </c>
      <c r="M37" s="26" t="s">
        <v>394</v>
      </c>
      <c r="N37" s="28"/>
      <c r="O37" s="26">
        <v>37.0</v>
      </c>
    </row>
    <row r="38" ht="14.25" customHeight="1">
      <c r="A38" s="25">
        <v>44203.0</v>
      </c>
      <c r="B38" s="25">
        <f t="shared" si="1"/>
        <v>44185</v>
      </c>
      <c r="C38" s="25">
        <f t="shared" si="2"/>
        <v>44198</v>
      </c>
      <c r="D38" s="28" t="s">
        <v>396</v>
      </c>
      <c r="E38" s="26">
        <v>3260.0</v>
      </c>
      <c r="F38" s="26">
        <v>606.0</v>
      </c>
      <c r="G38" s="26">
        <v>34.2</v>
      </c>
      <c r="H38" s="26" t="s">
        <v>394</v>
      </c>
      <c r="I38" s="26">
        <v>189999.0</v>
      </c>
      <c r="J38" s="26">
        <v>16489.0</v>
      </c>
      <c r="K38" s="26">
        <v>689.0</v>
      </c>
      <c r="L38" s="33">
        <v>0.0418</v>
      </c>
      <c r="M38" s="26" t="s">
        <v>394</v>
      </c>
      <c r="N38" s="28"/>
      <c r="O38" s="26">
        <v>28.0</v>
      </c>
    </row>
    <row r="39" ht="14.25" customHeight="1">
      <c r="A39" s="25">
        <v>44203.0</v>
      </c>
      <c r="B39" s="25">
        <f t="shared" si="1"/>
        <v>44185</v>
      </c>
      <c r="C39" s="25">
        <f t="shared" si="2"/>
        <v>44198</v>
      </c>
      <c r="D39" s="28" t="s">
        <v>397</v>
      </c>
      <c r="E39" s="26">
        <v>37700.0</v>
      </c>
      <c r="F39" s="26">
        <v>6445.0</v>
      </c>
      <c r="G39" s="26">
        <v>80.6</v>
      </c>
      <c r="H39" s="26" t="s">
        <v>394</v>
      </c>
      <c r="I39" s="26">
        <v>686786.0</v>
      </c>
      <c r="J39" s="26">
        <v>60099.0</v>
      </c>
      <c r="K39" s="26">
        <v>7285.0</v>
      </c>
      <c r="L39" s="33">
        <v>0.1212</v>
      </c>
      <c r="M39" s="26" t="s">
        <v>394</v>
      </c>
      <c r="N39" s="28"/>
      <c r="O39" s="26">
        <v>99.0</v>
      </c>
    </row>
    <row r="40" ht="14.25" customHeight="1">
      <c r="A40" s="25">
        <v>44203.0</v>
      </c>
      <c r="B40" s="25">
        <f t="shared" si="1"/>
        <v>44185</v>
      </c>
      <c r="C40" s="25">
        <f t="shared" si="2"/>
        <v>44198</v>
      </c>
      <c r="D40" s="28" t="s">
        <v>399</v>
      </c>
      <c r="N40" s="28"/>
    </row>
    <row r="41" ht="14.25" customHeight="1">
      <c r="A41" s="25">
        <v>44203.0</v>
      </c>
      <c r="B41" s="25">
        <f t="shared" si="1"/>
        <v>44185</v>
      </c>
      <c r="C41" s="25">
        <f t="shared" si="2"/>
        <v>44198</v>
      </c>
      <c r="D41" s="28" t="s">
        <v>400</v>
      </c>
      <c r="E41" s="26">
        <v>1379.0</v>
      </c>
      <c r="F41" s="26">
        <v>223.0</v>
      </c>
      <c r="G41" s="26">
        <v>55.3</v>
      </c>
      <c r="H41" s="26" t="s">
        <v>394</v>
      </c>
      <c r="I41" s="26">
        <v>47280.0</v>
      </c>
      <c r="J41" s="26">
        <v>3894.0</v>
      </c>
      <c r="K41" s="26">
        <v>229.0</v>
      </c>
      <c r="L41" s="33">
        <v>0.0588</v>
      </c>
      <c r="M41" s="26" t="s">
        <v>394</v>
      </c>
      <c r="N41" s="28"/>
      <c r="O41" s="26">
        <v>0.0</v>
      </c>
    </row>
    <row r="42" ht="14.25" customHeight="1">
      <c r="A42" s="25">
        <v>44203.0</v>
      </c>
      <c r="B42" s="25">
        <f t="shared" si="1"/>
        <v>44185</v>
      </c>
      <c r="C42" s="25">
        <f t="shared" si="2"/>
        <v>44198</v>
      </c>
      <c r="D42" s="28" t="s">
        <v>401</v>
      </c>
      <c r="E42" s="26">
        <v>62276.0</v>
      </c>
      <c r="F42" s="26">
        <v>9043.0</v>
      </c>
      <c r="G42" s="26">
        <v>81.1</v>
      </c>
      <c r="H42" s="26" t="s">
        <v>393</v>
      </c>
      <c r="I42" s="26">
        <v>1181661.0</v>
      </c>
      <c r="J42" s="26">
        <v>111409.0</v>
      </c>
      <c r="K42" s="26">
        <v>10927.0</v>
      </c>
      <c r="L42" s="33">
        <v>0.0981</v>
      </c>
      <c r="M42" s="26" t="s">
        <v>394</v>
      </c>
      <c r="N42" s="28"/>
      <c r="O42" s="26">
        <v>140.0</v>
      </c>
    </row>
    <row r="43" ht="14.25" customHeight="1">
      <c r="A43" s="25">
        <v>44203.0</v>
      </c>
      <c r="B43" s="25">
        <f t="shared" si="1"/>
        <v>44185</v>
      </c>
      <c r="C43" s="25">
        <f t="shared" si="2"/>
        <v>44198</v>
      </c>
      <c r="D43" s="28" t="s">
        <v>402</v>
      </c>
      <c r="E43" s="26">
        <v>1356.0</v>
      </c>
      <c r="F43" s="26">
        <v>189.0</v>
      </c>
      <c r="G43" s="26">
        <v>19.0</v>
      </c>
      <c r="H43" s="26" t="s">
        <v>393</v>
      </c>
      <c r="I43" s="26">
        <v>97401.0</v>
      </c>
      <c r="J43" s="26">
        <v>6546.0</v>
      </c>
      <c r="K43" s="26">
        <v>212.0</v>
      </c>
      <c r="L43" s="33">
        <v>0.0324</v>
      </c>
      <c r="M43" s="26" t="s">
        <v>394</v>
      </c>
      <c r="N43" s="28"/>
      <c r="O43" s="26">
        <v>6.0</v>
      </c>
    </row>
    <row r="44" ht="14.25" customHeight="1">
      <c r="A44" s="25">
        <v>44203.0</v>
      </c>
      <c r="B44" s="25">
        <f t="shared" si="1"/>
        <v>44185</v>
      </c>
      <c r="C44" s="25">
        <f t="shared" si="2"/>
        <v>44198</v>
      </c>
      <c r="D44" s="28" t="s">
        <v>403</v>
      </c>
      <c r="E44" s="26">
        <v>28208.0</v>
      </c>
      <c r="F44" s="26">
        <v>4265.0</v>
      </c>
      <c r="G44" s="26">
        <v>64.7</v>
      </c>
      <c r="H44" s="26" t="s">
        <v>394</v>
      </c>
      <c r="I44" s="26">
        <v>573096.0</v>
      </c>
      <c r="J44" s="26">
        <v>54198.0</v>
      </c>
      <c r="K44" s="26">
        <v>5114.0</v>
      </c>
      <c r="L44" s="33">
        <v>0.0944</v>
      </c>
      <c r="M44" s="26" t="s">
        <v>394</v>
      </c>
      <c r="N44" s="28"/>
      <c r="O44" s="26">
        <v>62.0</v>
      </c>
    </row>
    <row r="45" ht="14.25" customHeight="1">
      <c r="A45" s="25">
        <v>44203.0</v>
      </c>
      <c r="B45" s="25">
        <f t="shared" si="1"/>
        <v>44185</v>
      </c>
      <c r="C45" s="25">
        <f t="shared" si="2"/>
        <v>44198</v>
      </c>
      <c r="D45" s="28" t="s">
        <v>404</v>
      </c>
      <c r="E45" s="26">
        <v>4198.0</v>
      </c>
      <c r="F45" s="26">
        <v>787.0</v>
      </c>
      <c r="G45" s="26">
        <v>34.3</v>
      </c>
      <c r="H45" s="26" t="s">
        <v>394</v>
      </c>
      <c r="I45" s="26">
        <v>364414.0</v>
      </c>
      <c r="J45" s="26">
        <v>18800.0</v>
      </c>
      <c r="K45" s="26">
        <v>898.0</v>
      </c>
      <c r="L45" s="33">
        <v>0.0478</v>
      </c>
      <c r="M45" s="26" t="s">
        <v>394</v>
      </c>
      <c r="N45" s="28"/>
      <c r="O45" s="26">
        <v>20.0</v>
      </c>
    </row>
    <row r="46" ht="14.25" customHeight="1">
      <c r="A46" s="25">
        <v>44203.0</v>
      </c>
      <c r="B46" s="25">
        <f t="shared" si="1"/>
        <v>44185</v>
      </c>
      <c r="C46" s="25">
        <f t="shared" si="2"/>
        <v>44198</v>
      </c>
      <c r="D46" s="28" t="s">
        <v>405</v>
      </c>
      <c r="E46" s="26">
        <v>80814.0</v>
      </c>
      <c r="F46" s="26">
        <v>11978.0</v>
      </c>
      <c r="G46" s="26">
        <v>52.6</v>
      </c>
      <c r="H46" s="26" t="s">
        <v>394</v>
      </c>
      <c r="I46" s="26">
        <v>2870866.0</v>
      </c>
      <c r="J46" s="26">
        <v>220971.0</v>
      </c>
      <c r="K46" s="26">
        <v>13598.0</v>
      </c>
      <c r="L46" s="33">
        <v>0.0615</v>
      </c>
      <c r="M46" s="26" t="s">
        <v>394</v>
      </c>
      <c r="N46" s="28"/>
      <c r="O46" s="26">
        <v>174.0</v>
      </c>
    </row>
    <row r="47" ht="14.25" customHeight="1">
      <c r="A47" s="25">
        <v>44203.0</v>
      </c>
      <c r="B47" s="25">
        <f t="shared" si="1"/>
        <v>44185</v>
      </c>
      <c r="C47" s="25">
        <f t="shared" si="2"/>
        <v>44198</v>
      </c>
      <c r="D47" s="28" t="s">
        <v>406</v>
      </c>
      <c r="E47" s="28"/>
      <c r="F47" s="28"/>
      <c r="G47" s="28"/>
      <c r="H47" s="28"/>
      <c r="I47" s="28"/>
      <c r="J47" s="28"/>
      <c r="K47" s="28"/>
      <c r="L47" s="33"/>
      <c r="M47" s="28"/>
      <c r="N47" s="28"/>
    </row>
    <row r="48" ht="14.25" customHeight="1">
      <c r="A48" s="25">
        <v>44203.0</v>
      </c>
      <c r="B48" s="25">
        <f t="shared" si="1"/>
        <v>44185</v>
      </c>
      <c r="C48" s="25">
        <f t="shared" si="2"/>
        <v>44198</v>
      </c>
      <c r="D48" s="28" t="s">
        <v>407</v>
      </c>
      <c r="E48" s="26">
        <v>29618.0</v>
      </c>
      <c r="F48" s="26">
        <v>5083.0</v>
      </c>
      <c r="G48" s="26">
        <v>50.8</v>
      </c>
      <c r="H48" s="26" t="s">
        <v>394</v>
      </c>
      <c r="I48" s="26">
        <v>996503.0</v>
      </c>
      <c r="J48" s="26">
        <v>85176.0</v>
      </c>
      <c r="K48" s="26">
        <v>5703.0</v>
      </c>
      <c r="L48" s="33">
        <v>0.067</v>
      </c>
      <c r="M48" s="26" t="s">
        <v>394</v>
      </c>
      <c r="N48" s="28"/>
      <c r="O48" s="26">
        <v>77.0</v>
      </c>
    </row>
    <row r="49" ht="14.25" customHeight="1">
      <c r="A49" s="25">
        <v>44203.0</v>
      </c>
      <c r="B49" s="25">
        <f t="shared" si="1"/>
        <v>44185</v>
      </c>
      <c r="C49" s="25">
        <f t="shared" si="2"/>
        <v>44198</v>
      </c>
      <c r="D49" s="28" t="s">
        <v>408</v>
      </c>
      <c r="E49" s="26">
        <v>26430.0</v>
      </c>
      <c r="F49" s="26">
        <v>4609.0</v>
      </c>
      <c r="G49" s="26">
        <v>62.4</v>
      </c>
      <c r="H49" s="26" t="s">
        <v>394</v>
      </c>
      <c r="I49" s="26">
        <v>556653.0</v>
      </c>
      <c r="J49" s="26">
        <v>53655.0</v>
      </c>
      <c r="K49" s="26">
        <v>5170.0</v>
      </c>
      <c r="L49" s="33">
        <v>0.0964</v>
      </c>
      <c r="M49" s="26" t="s">
        <v>394</v>
      </c>
      <c r="N49" s="28"/>
      <c r="O49" s="28">
        <v>67.0</v>
      </c>
      <c r="P49" s="28"/>
      <c r="Q49" s="28"/>
      <c r="R49" s="28"/>
      <c r="S49" s="28"/>
      <c r="T49" s="28"/>
      <c r="U49" s="28"/>
      <c r="V49" s="28"/>
      <c r="W49" s="28"/>
      <c r="X49" s="28"/>
      <c r="Y49" s="28"/>
      <c r="Z49" s="28"/>
    </row>
    <row r="50" ht="14.25" customHeight="1">
      <c r="A50" s="25">
        <v>44203.0</v>
      </c>
      <c r="B50" s="25">
        <f t="shared" si="1"/>
        <v>44185</v>
      </c>
      <c r="C50" s="25">
        <f t="shared" si="2"/>
        <v>44198</v>
      </c>
      <c r="D50" s="28" t="s">
        <v>409</v>
      </c>
      <c r="E50" s="26">
        <v>57745.0</v>
      </c>
      <c r="F50" s="26">
        <v>7298.0</v>
      </c>
      <c r="G50" s="26">
        <v>64.4</v>
      </c>
      <c r="H50" s="26" t="s">
        <v>394</v>
      </c>
      <c r="I50" s="26">
        <v>2150437.0</v>
      </c>
      <c r="J50" s="26">
        <v>127828.0</v>
      </c>
      <c r="K50" s="26">
        <v>8564.0</v>
      </c>
      <c r="L50" s="33">
        <v>0.067</v>
      </c>
      <c r="M50" s="26" t="s">
        <v>394</v>
      </c>
      <c r="N50" s="28"/>
      <c r="O50" s="26">
        <v>64.0</v>
      </c>
    </row>
    <row r="51" ht="14.25" customHeight="1">
      <c r="A51" s="25">
        <v>44203.0</v>
      </c>
      <c r="B51" s="25">
        <f t="shared" si="1"/>
        <v>44185</v>
      </c>
      <c r="C51" s="25">
        <f t="shared" si="2"/>
        <v>44198</v>
      </c>
      <c r="D51" s="28" t="s">
        <v>410</v>
      </c>
      <c r="E51" s="26">
        <v>1177.0</v>
      </c>
      <c r="F51" s="28">
        <v>258.0</v>
      </c>
      <c r="G51" s="28" t="s">
        <v>411</v>
      </c>
      <c r="H51" s="28" t="s">
        <v>411</v>
      </c>
      <c r="I51" s="28">
        <v>201280.0</v>
      </c>
      <c r="J51" s="28">
        <v>14908.0</v>
      </c>
      <c r="K51" s="28">
        <v>259.0</v>
      </c>
      <c r="L51" s="28" t="s">
        <v>411</v>
      </c>
      <c r="M51" s="28" t="s">
        <v>411</v>
      </c>
      <c r="N51" s="28"/>
      <c r="O51" s="26">
        <v>1.0</v>
      </c>
    </row>
    <row r="52" ht="14.25" customHeight="1">
      <c r="A52" s="25">
        <v>44203.0</v>
      </c>
      <c r="B52" s="25">
        <f t="shared" si="1"/>
        <v>44185</v>
      </c>
      <c r="C52" s="25">
        <f t="shared" si="2"/>
        <v>44198</v>
      </c>
      <c r="D52" s="28" t="s">
        <v>412</v>
      </c>
      <c r="E52" s="26">
        <v>46010.0</v>
      </c>
      <c r="F52" s="26">
        <v>7646.0</v>
      </c>
      <c r="G52" s="26">
        <v>65.1</v>
      </c>
      <c r="H52" s="26" t="s">
        <v>394</v>
      </c>
      <c r="I52" s="26">
        <v>1189313.0</v>
      </c>
      <c r="J52" s="26">
        <v>93643.0</v>
      </c>
      <c r="K52" s="26">
        <v>8529.0</v>
      </c>
      <c r="L52" s="33">
        <v>0.0911</v>
      </c>
      <c r="M52" s="26" t="s">
        <v>394</v>
      </c>
      <c r="N52" s="28"/>
      <c r="O52" s="26">
        <v>150.0</v>
      </c>
    </row>
    <row r="53" ht="14.25" customHeight="1">
      <c r="A53" s="25"/>
      <c r="D53" s="28"/>
      <c r="E53" s="28"/>
      <c r="N53" s="28"/>
    </row>
    <row r="54" ht="14.25" customHeight="1">
      <c r="A54" s="25"/>
      <c r="D54" s="28"/>
      <c r="N54" s="28"/>
    </row>
    <row r="55" ht="14.25" customHeight="1">
      <c r="A55" s="25"/>
      <c r="D55" s="28"/>
      <c r="N55" s="28"/>
    </row>
    <row r="56" ht="14.25" customHeight="1">
      <c r="A56" s="25"/>
      <c r="D56" s="28"/>
      <c r="N56" s="28"/>
    </row>
    <row r="57" ht="14.25" customHeight="1">
      <c r="A57" s="25"/>
      <c r="D57" s="28"/>
      <c r="N57" s="28"/>
    </row>
    <row r="58" ht="14.25" customHeight="1">
      <c r="A58" s="25"/>
      <c r="D58" s="28"/>
      <c r="N58" s="28"/>
    </row>
    <row r="59" ht="14.25" customHeight="1">
      <c r="A59" s="25"/>
      <c r="D59" s="28"/>
      <c r="N59" s="28"/>
    </row>
    <row r="60" ht="14.25" customHeight="1">
      <c r="A60" s="25"/>
      <c r="D60" s="28"/>
      <c r="N60" s="28"/>
    </row>
    <row r="61" ht="14.25" customHeight="1">
      <c r="A61" s="25"/>
      <c r="D61" s="28"/>
      <c r="N61" s="28"/>
    </row>
    <row r="62" ht="14.25" customHeight="1">
      <c r="A62" s="25"/>
      <c r="D62" s="28"/>
      <c r="N62" s="28"/>
    </row>
    <row r="63" ht="14.25" customHeight="1">
      <c r="A63" s="25"/>
      <c r="D63" s="28"/>
      <c r="N63" s="28"/>
    </row>
    <row r="64" ht="14.25" customHeight="1">
      <c r="A64" s="25"/>
      <c r="B64" s="28"/>
      <c r="C64" s="28"/>
      <c r="D64" s="28"/>
      <c r="N64" s="28"/>
      <c r="O64" s="28"/>
      <c r="P64" s="28"/>
      <c r="Q64" s="28"/>
      <c r="R64" s="28"/>
      <c r="S64" s="28"/>
      <c r="T64" s="28"/>
      <c r="U64" s="28"/>
      <c r="V64" s="28"/>
      <c r="W64" s="28"/>
      <c r="X64" s="28"/>
      <c r="Y64" s="28"/>
      <c r="Z64" s="28"/>
    </row>
    <row r="65" ht="14.25" customHeight="1">
      <c r="A65" s="25"/>
      <c r="D65" s="28"/>
      <c r="N65" s="28"/>
    </row>
    <row r="66" ht="14.25" customHeight="1">
      <c r="A66" s="25"/>
      <c r="D66" s="28"/>
      <c r="F66" s="28"/>
      <c r="G66" s="28"/>
      <c r="H66" s="28"/>
      <c r="I66" s="28"/>
      <c r="J66" s="28"/>
      <c r="K66" s="28"/>
      <c r="L66" s="28"/>
      <c r="M66" s="28"/>
      <c r="N66" s="28"/>
    </row>
    <row r="67" ht="14.25" customHeight="1">
      <c r="A67" s="25"/>
      <c r="D67" s="28"/>
      <c r="N67" s="28"/>
    </row>
    <row r="68" ht="14.25" customHeight="1">
      <c r="A68" s="25"/>
      <c r="D68" s="28"/>
      <c r="E68" s="28"/>
      <c r="N68" s="28"/>
    </row>
    <row r="69" ht="14.25" customHeight="1">
      <c r="A69" s="25"/>
      <c r="D69" s="28"/>
      <c r="N69" s="28"/>
    </row>
    <row r="70" ht="14.25" customHeight="1">
      <c r="A70" s="25"/>
      <c r="D70" s="28"/>
      <c r="N70" s="28"/>
    </row>
    <row r="71" ht="14.25" customHeight="1">
      <c r="A71" s="25"/>
      <c r="D71" s="28"/>
      <c r="N71" s="28"/>
    </row>
    <row r="72" ht="14.25" customHeight="1">
      <c r="A72" s="25"/>
      <c r="D72" s="28"/>
      <c r="N72" s="28"/>
    </row>
    <row r="73" ht="14.25" customHeight="1">
      <c r="A73" s="25"/>
      <c r="D73" s="28"/>
      <c r="N73" s="28"/>
    </row>
    <row r="74" ht="14.25" customHeight="1">
      <c r="A74" s="25"/>
      <c r="D74" s="28"/>
      <c r="N74" s="28"/>
    </row>
    <row r="75" ht="14.25" customHeight="1">
      <c r="A75" s="25"/>
      <c r="D75" s="28"/>
      <c r="N75" s="28"/>
    </row>
    <row r="76" ht="14.25" customHeight="1">
      <c r="A76" s="25"/>
      <c r="D76" s="28"/>
      <c r="N76" s="28"/>
    </row>
    <row r="77" ht="14.25" customHeight="1">
      <c r="A77" s="25"/>
      <c r="D77" s="28"/>
      <c r="N77" s="28"/>
    </row>
    <row r="78" ht="14.25" customHeight="1">
      <c r="A78" s="25"/>
      <c r="D78" s="28"/>
      <c r="N78" s="28"/>
    </row>
    <row r="79" ht="14.25" customHeight="1">
      <c r="A79" s="25"/>
      <c r="B79" s="28"/>
      <c r="C79" s="28"/>
      <c r="D79" s="28"/>
      <c r="N79" s="28"/>
      <c r="O79" s="28"/>
      <c r="P79" s="28"/>
      <c r="Q79" s="28"/>
      <c r="R79" s="28"/>
      <c r="S79" s="28"/>
      <c r="T79" s="28"/>
      <c r="U79" s="28"/>
      <c r="V79" s="28"/>
      <c r="W79" s="28"/>
      <c r="X79" s="28"/>
      <c r="Y79" s="28"/>
      <c r="Z79" s="28"/>
    </row>
    <row r="80" ht="14.25" customHeight="1">
      <c r="A80" s="25"/>
      <c r="D80" s="28"/>
      <c r="N80" s="28"/>
    </row>
    <row r="81" ht="14.25" customHeight="1">
      <c r="A81" s="25"/>
      <c r="D81" s="28"/>
      <c r="F81" s="28"/>
      <c r="G81" s="28"/>
      <c r="H81" s="28"/>
      <c r="I81" s="28"/>
      <c r="J81" s="28"/>
      <c r="K81" s="28"/>
      <c r="L81" s="28"/>
      <c r="M81" s="28"/>
      <c r="N81" s="28"/>
    </row>
    <row r="82" ht="14.25" customHeight="1">
      <c r="A82" s="25"/>
      <c r="D82" s="28"/>
      <c r="N82" s="28"/>
    </row>
    <row r="83" ht="14.25" customHeight="1">
      <c r="A83" s="25"/>
      <c r="D83" s="28"/>
      <c r="E83" s="28"/>
      <c r="N83" s="28"/>
    </row>
    <row r="84" ht="14.25" customHeight="1">
      <c r="A84" s="25"/>
      <c r="D84" s="28"/>
      <c r="N84" s="28"/>
    </row>
    <row r="85" ht="14.25" customHeight="1">
      <c r="A85" s="25"/>
      <c r="D85" s="28"/>
      <c r="N85" s="28"/>
    </row>
    <row r="86" ht="14.25" customHeight="1">
      <c r="A86" s="25"/>
      <c r="D86" s="28"/>
      <c r="N86" s="28"/>
    </row>
    <row r="87" ht="14.25" customHeight="1">
      <c r="A87" s="25"/>
      <c r="D87" s="28"/>
      <c r="N87" s="28"/>
    </row>
    <row r="88" ht="14.25" customHeight="1">
      <c r="A88" s="25"/>
      <c r="D88" s="28"/>
      <c r="N88" s="28"/>
    </row>
    <row r="89" ht="14.25" customHeight="1">
      <c r="A89" s="25"/>
      <c r="D89" s="28"/>
      <c r="N89" s="28"/>
    </row>
    <row r="90" ht="14.25" customHeight="1">
      <c r="A90" s="25"/>
      <c r="D90" s="28"/>
      <c r="N90" s="28"/>
    </row>
    <row r="91" ht="14.25" customHeight="1">
      <c r="A91" s="25"/>
      <c r="D91" s="28"/>
      <c r="N91" s="28"/>
    </row>
    <row r="92" ht="14.25" customHeight="1">
      <c r="A92" s="25"/>
      <c r="D92" s="28"/>
      <c r="N92" s="28"/>
    </row>
    <row r="93" ht="14.25" customHeight="1">
      <c r="A93" s="25"/>
      <c r="D93" s="28"/>
      <c r="N93" s="28"/>
    </row>
    <row r="94" ht="14.25" customHeight="1">
      <c r="A94" s="25"/>
      <c r="B94" s="28"/>
      <c r="C94" s="28"/>
      <c r="D94" s="28"/>
      <c r="N94" s="28"/>
      <c r="O94" s="28"/>
      <c r="P94" s="28"/>
      <c r="Q94" s="28"/>
      <c r="R94" s="28"/>
      <c r="S94" s="28"/>
      <c r="T94" s="28"/>
      <c r="U94" s="28"/>
      <c r="V94" s="28"/>
      <c r="W94" s="28"/>
      <c r="X94" s="28"/>
      <c r="Y94" s="28"/>
      <c r="Z94" s="28"/>
    </row>
    <row r="95" ht="14.25" customHeight="1">
      <c r="A95" s="25"/>
      <c r="D95" s="28"/>
      <c r="N95" s="28"/>
    </row>
    <row r="96" ht="14.25" customHeight="1">
      <c r="A96" s="25"/>
      <c r="D96" s="28"/>
      <c r="F96" s="28"/>
      <c r="G96" s="28"/>
      <c r="H96" s="28"/>
      <c r="I96" s="28"/>
      <c r="J96" s="28"/>
      <c r="K96" s="28"/>
      <c r="L96" s="28"/>
      <c r="M96" s="28"/>
      <c r="N96" s="28"/>
    </row>
    <row r="97" ht="14.25" customHeight="1">
      <c r="A97" s="25"/>
      <c r="D97" s="28"/>
      <c r="N97" s="28"/>
    </row>
    <row r="98" ht="14.25" customHeight="1">
      <c r="A98" s="25"/>
      <c r="D98" s="28"/>
      <c r="E98" s="28"/>
      <c r="N98" s="28"/>
    </row>
    <row r="99" ht="14.25" customHeight="1">
      <c r="A99" s="25"/>
      <c r="D99" s="28"/>
      <c r="N99" s="28"/>
    </row>
    <row r="100" ht="14.25" customHeight="1">
      <c r="A100" s="25"/>
      <c r="D100" s="28"/>
      <c r="N100" s="28"/>
    </row>
    <row r="101" ht="14.25" customHeight="1">
      <c r="A101" s="25"/>
      <c r="D101" s="28"/>
      <c r="N101" s="28"/>
    </row>
    <row r="102" ht="14.25" customHeight="1">
      <c r="A102" s="25"/>
      <c r="D102" s="28"/>
      <c r="N102" s="28"/>
    </row>
    <row r="103" ht="14.25" customHeight="1">
      <c r="A103" s="25"/>
      <c r="D103" s="28"/>
      <c r="N103" s="28"/>
    </row>
    <row r="104" ht="14.25" customHeight="1">
      <c r="A104" s="25"/>
      <c r="D104" s="28"/>
      <c r="N104" s="28"/>
    </row>
    <row r="105" ht="14.25" customHeight="1">
      <c r="A105" s="25"/>
      <c r="D105" s="28"/>
      <c r="N105" s="28"/>
    </row>
    <row r="106" ht="14.25" customHeight="1">
      <c r="A106" s="25"/>
      <c r="D106" s="28"/>
      <c r="N106" s="28"/>
    </row>
    <row r="107" ht="14.25" customHeight="1">
      <c r="A107" s="25"/>
      <c r="D107" s="28"/>
      <c r="N107" s="28"/>
    </row>
    <row r="108" ht="14.25" customHeight="1">
      <c r="A108" s="25"/>
      <c r="D108" s="28"/>
      <c r="N108" s="28"/>
    </row>
    <row r="109" ht="14.25" customHeight="1">
      <c r="A109" s="25"/>
      <c r="D109" s="28"/>
      <c r="N109" s="28"/>
    </row>
    <row r="110" ht="14.25" customHeight="1">
      <c r="A110" s="25"/>
      <c r="D110" s="28"/>
      <c r="N110" s="28"/>
    </row>
    <row r="111" ht="14.25" customHeight="1">
      <c r="A111" s="25"/>
      <c r="D111" s="28"/>
      <c r="N111" s="28"/>
    </row>
    <row r="112" ht="14.25" customHeight="1">
      <c r="A112" s="25"/>
      <c r="D112" s="28"/>
      <c r="N112" s="28"/>
    </row>
    <row r="113" ht="14.25" customHeight="1">
      <c r="A113" s="25"/>
      <c r="D113" s="28"/>
      <c r="N113" s="28"/>
    </row>
    <row r="114" ht="14.25" customHeight="1">
      <c r="A114" s="25"/>
      <c r="D114" s="28"/>
      <c r="N114" s="28"/>
    </row>
    <row r="115" ht="14.25" customHeight="1">
      <c r="A115" s="25"/>
      <c r="D115" s="28"/>
      <c r="N115" s="28"/>
    </row>
    <row r="116" ht="14.25" customHeight="1">
      <c r="A116" s="25"/>
      <c r="D116" s="28"/>
      <c r="N116" s="28"/>
    </row>
    <row r="117" ht="14.25" customHeight="1">
      <c r="A117" s="25"/>
      <c r="D117" s="28"/>
      <c r="N117" s="28"/>
    </row>
    <row r="118" ht="14.25" customHeight="1">
      <c r="A118" s="25"/>
      <c r="D118" s="28"/>
      <c r="N118" s="28"/>
    </row>
    <row r="119" ht="14.25" customHeight="1">
      <c r="A119" s="25"/>
      <c r="D119" s="28"/>
      <c r="N119" s="28"/>
    </row>
    <row r="120" ht="14.25" customHeight="1">
      <c r="A120" s="25"/>
      <c r="D120" s="28"/>
      <c r="N120" s="28"/>
    </row>
    <row r="121" ht="14.25" customHeight="1">
      <c r="A121" s="25"/>
      <c r="D121" s="28"/>
      <c r="N121" s="28"/>
    </row>
    <row r="122" ht="14.25" customHeight="1">
      <c r="A122" s="25"/>
      <c r="D122" s="28"/>
      <c r="N122" s="28"/>
    </row>
    <row r="123" ht="14.25" customHeight="1">
      <c r="A123" s="25"/>
      <c r="D123" s="28"/>
      <c r="N123" s="28"/>
    </row>
    <row r="124" ht="14.25" customHeight="1">
      <c r="A124" s="25"/>
      <c r="D124" s="28"/>
      <c r="N124" s="28"/>
    </row>
    <row r="125" ht="14.25" customHeight="1">
      <c r="A125" s="25"/>
      <c r="D125" s="28"/>
      <c r="N125" s="28"/>
    </row>
    <row r="126" ht="14.25" customHeight="1">
      <c r="A126" s="25"/>
      <c r="D126" s="28"/>
      <c r="N126" s="28"/>
    </row>
    <row r="127" ht="14.25" customHeight="1">
      <c r="A127" s="25"/>
      <c r="D127" s="28"/>
      <c r="N127" s="28"/>
    </row>
    <row r="128" ht="14.25" customHeight="1">
      <c r="A128" s="25"/>
      <c r="D128" s="28"/>
      <c r="N128" s="28"/>
    </row>
    <row r="129" ht="14.25" customHeight="1">
      <c r="A129" s="25"/>
      <c r="D129" s="28"/>
      <c r="N129" s="28"/>
    </row>
    <row r="130" ht="14.25" customHeight="1">
      <c r="A130" s="25"/>
      <c r="D130" s="28"/>
      <c r="N130" s="28"/>
    </row>
    <row r="131" ht="14.25" customHeight="1">
      <c r="A131" s="25"/>
      <c r="D131" s="28"/>
      <c r="N131" s="28"/>
    </row>
    <row r="132" ht="14.25" customHeight="1">
      <c r="A132" s="25"/>
      <c r="D132" s="28"/>
      <c r="N132" s="28"/>
    </row>
    <row r="133" ht="14.25" customHeight="1">
      <c r="A133" s="25"/>
      <c r="D133" s="28"/>
      <c r="N133" s="28"/>
    </row>
    <row r="134" ht="14.25" customHeight="1">
      <c r="A134" s="25"/>
      <c r="D134" s="28"/>
      <c r="N134" s="28"/>
    </row>
    <row r="135" ht="14.25" customHeight="1">
      <c r="A135" s="25"/>
      <c r="D135" s="28"/>
      <c r="N135" s="28"/>
    </row>
    <row r="136" ht="14.25" customHeight="1">
      <c r="A136" s="25"/>
      <c r="D136" s="28"/>
      <c r="N136" s="28"/>
    </row>
    <row r="137" ht="14.25" customHeight="1">
      <c r="A137" s="25"/>
      <c r="D137" s="28"/>
      <c r="N137" s="28"/>
    </row>
    <row r="138" ht="14.25" customHeight="1">
      <c r="A138" s="25"/>
      <c r="D138" s="28"/>
      <c r="N138" s="28"/>
    </row>
    <row r="139" ht="14.25" customHeight="1">
      <c r="A139" s="25"/>
      <c r="D139" s="28"/>
      <c r="N139" s="28"/>
    </row>
    <row r="140" ht="14.25" customHeight="1">
      <c r="A140" s="25"/>
      <c r="D140" s="28"/>
      <c r="N140" s="28"/>
    </row>
    <row r="141" ht="14.25" customHeight="1">
      <c r="A141" s="25"/>
      <c r="D141" s="28"/>
      <c r="N141" s="28"/>
    </row>
    <row r="142" ht="14.25" customHeight="1">
      <c r="A142" s="25"/>
      <c r="D142" s="28"/>
      <c r="N142" s="28"/>
    </row>
    <row r="143" ht="14.25" customHeight="1">
      <c r="A143" s="25"/>
      <c r="D143" s="28"/>
      <c r="N143" s="28"/>
    </row>
    <row r="144" ht="14.25" customHeight="1">
      <c r="A144" s="25"/>
      <c r="D144" s="28"/>
      <c r="N144" s="28"/>
    </row>
    <row r="145" ht="14.25" customHeight="1">
      <c r="A145" s="25"/>
      <c r="D145" s="28"/>
      <c r="N145" s="28"/>
    </row>
    <row r="146" ht="14.25" customHeight="1">
      <c r="A146" s="25"/>
      <c r="D146" s="28"/>
      <c r="N146" s="28"/>
    </row>
    <row r="147" ht="14.25" customHeight="1">
      <c r="A147" s="25"/>
      <c r="D147" s="28"/>
      <c r="N147" s="28"/>
    </row>
    <row r="148" ht="14.25" customHeight="1">
      <c r="A148" s="25"/>
      <c r="D148" s="28"/>
      <c r="N148" s="28"/>
    </row>
    <row r="149" ht="14.25" customHeight="1">
      <c r="A149" s="25"/>
      <c r="D149" s="28"/>
      <c r="N149" s="28"/>
    </row>
    <row r="150" ht="14.25" customHeight="1">
      <c r="A150" s="25"/>
      <c r="D150" s="28"/>
      <c r="N150" s="28"/>
    </row>
    <row r="151" ht="14.25" customHeight="1">
      <c r="A151" s="25"/>
      <c r="D151" s="28"/>
      <c r="N151" s="28"/>
    </row>
    <row r="152" ht="14.25" customHeight="1">
      <c r="A152" s="25"/>
      <c r="D152" s="28"/>
      <c r="N152" s="28"/>
    </row>
    <row r="153" ht="14.25" customHeight="1">
      <c r="A153" s="25"/>
      <c r="D153" s="28"/>
      <c r="N153" s="28"/>
    </row>
    <row r="154" ht="14.25" customHeight="1">
      <c r="A154" s="25"/>
      <c r="D154" s="28"/>
      <c r="N154" s="28"/>
    </row>
    <row r="155" ht="14.25" customHeight="1">
      <c r="A155" s="25"/>
      <c r="D155" s="28"/>
      <c r="N155" s="28"/>
    </row>
    <row r="156" ht="14.25" customHeight="1">
      <c r="A156" s="25"/>
      <c r="D156" s="28"/>
      <c r="N156" s="28"/>
    </row>
    <row r="157" ht="14.25" customHeight="1">
      <c r="A157" s="25"/>
      <c r="D157" s="28"/>
      <c r="N157" s="28"/>
    </row>
    <row r="158" ht="14.25" customHeight="1">
      <c r="A158" s="25"/>
      <c r="D158" s="28"/>
      <c r="N158" s="28"/>
    </row>
    <row r="159" ht="14.25" customHeight="1">
      <c r="A159" s="25"/>
      <c r="D159" s="28"/>
      <c r="N159" s="28"/>
    </row>
    <row r="160" ht="14.25" customHeight="1">
      <c r="A160" s="25"/>
      <c r="D160" s="28"/>
      <c r="N160" s="28"/>
    </row>
    <row r="161" ht="14.25" customHeight="1">
      <c r="A161" s="25"/>
      <c r="D161" s="28"/>
      <c r="N161" s="28"/>
    </row>
    <row r="162" ht="14.25" customHeight="1">
      <c r="A162" s="25"/>
      <c r="D162" s="28"/>
      <c r="N162" s="28"/>
    </row>
    <row r="163" ht="14.25" customHeight="1">
      <c r="A163" s="25"/>
      <c r="D163" s="28"/>
      <c r="N163" s="28"/>
    </row>
    <row r="164" ht="14.25" customHeight="1">
      <c r="A164" s="25"/>
      <c r="D164" s="28"/>
      <c r="N164" s="28"/>
    </row>
    <row r="165" ht="14.25" customHeight="1">
      <c r="A165" s="25"/>
      <c r="D165" s="28"/>
      <c r="N165" s="28"/>
    </row>
    <row r="166" ht="14.25" customHeight="1">
      <c r="A166" s="25"/>
      <c r="D166" s="28"/>
      <c r="N166" s="28"/>
    </row>
    <row r="167" ht="14.25" customHeight="1">
      <c r="A167" s="25"/>
      <c r="D167" s="28"/>
      <c r="N167" s="28"/>
    </row>
    <row r="168" ht="14.25" customHeight="1">
      <c r="A168" s="25"/>
      <c r="D168" s="28"/>
      <c r="N168" s="28"/>
    </row>
    <row r="169" ht="14.25" customHeight="1">
      <c r="A169" s="25"/>
      <c r="D169" s="28"/>
      <c r="N169" s="28"/>
    </row>
    <row r="170" ht="14.25" customHeight="1">
      <c r="A170" s="25"/>
      <c r="D170" s="28"/>
      <c r="N170" s="28"/>
    </row>
    <row r="171" ht="14.25" customHeight="1">
      <c r="A171" s="25"/>
      <c r="D171" s="28"/>
      <c r="N171" s="28"/>
    </row>
    <row r="172" ht="14.25" customHeight="1">
      <c r="A172" s="25"/>
      <c r="D172" s="28"/>
      <c r="N172" s="28"/>
    </row>
    <row r="173" ht="14.25" customHeight="1">
      <c r="A173" s="25"/>
      <c r="D173" s="28"/>
      <c r="N173" s="28"/>
    </row>
    <row r="174" ht="14.25" customHeight="1">
      <c r="A174" s="25"/>
      <c r="D174" s="28"/>
      <c r="N174" s="28"/>
    </row>
    <row r="175" ht="14.25" customHeight="1">
      <c r="A175" s="25"/>
      <c r="D175" s="28"/>
      <c r="N175" s="28"/>
    </row>
    <row r="176" ht="14.25" customHeight="1">
      <c r="A176" s="25"/>
      <c r="D176" s="28"/>
      <c r="N176" s="28"/>
    </row>
    <row r="177" ht="14.25" customHeight="1">
      <c r="A177" s="25"/>
      <c r="D177" s="28"/>
      <c r="N177" s="28"/>
    </row>
    <row r="178" ht="14.25" customHeight="1">
      <c r="A178" s="25"/>
      <c r="D178" s="28"/>
      <c r="N178" s="28"/>
    </row>
    <row r="179" ht="14.25" customHeight="1">
      <c r="A179" s="25"/>
      <c r="D179" s="28"/>
      <c r="N179" s="28"/>
    </row>
    <row r="180" ht="14.25" customHeight="1">
      <c r="A180" s="25"/>
      <c r="D180" s="28"/>
      <c r="N180" s="28"/>
    </row>
    <row r="181" ht="14.25" customHeight="1">
      <c r="A181" s="25"/>
      <c r="D181" s="28"/>
      <c r="N181" s="28"/>
    </row>
    <row r="182" ht="14.25" customHeight="1">
      <c r="A182" s="25"/>
      <c r="D182" s="28"/>
      <c r="N182" s="28"/>
    </row>
    <row r="183" ht="14.25" customHeight="1">
      <c r="A183" s="25"/>
      <c r="D183" s="28"/>
      <c r="N183" s="28"/>
    </row>
    <row r="184" ht="14.25" customHeight="1">
      <c r="A184" s="25"/>
      <c r="D184" s="28"/>
      <c r="N184" s="28"/>
    </row>
    <row r="185" ht="14.25" customHeight="1">
      <c r="A185" s="25"/>
      <c r="D185" s="28"/>
      <c r="N185" s="28"/>
    </row>
    <row r="186" ht="14.25" customHeight="1">
      <c r="A186" s="25"/>
      <c r="D186" s="28"/>
      <c r="N186" s="28"/>
    </row>
    <row r="187" ht="14.25" customHeight="1">
      <c r="A187" s="25"/>
      <c r="D187" s="28"/>
      <c r="N187" s="28"/>
    </row>
    <row r="188" ht="14.25" customHeight="1">
      <c r="A188" s="25"/>
      <c r="D188" s="28"/>
      <c r="N188" s="28"/>
    </row>
    <row r="189" ht="14.25" customHeight="1">
      <c r="A189" s="25"/>
      <c r="D189" s="28"/>
      <c r="N189" s="28"/>
    </row>
    <row r="190" ht="14.25" customHeight="1">
      <c r="A190" s="25"/>
      <c r="D190" s="28"/>
      <c r="N190" s="28"/>
    </row>
    <row r="191" ht="14.25" customHeight="1">
      <c r="A191" s="25"/>
      <c r="D191" s="28"/>
      <c r="N191" s="28"/>
    </row>
    <row r="192" ht="14.25" customHeight="1">
      <c r="A192" s="25"/>
      <c r="D192" s="28"/>
      <c r="N192" s="28"/>
    </row>
    <row r="193" ht="14.25" customHeight="1">
      <c r="A193" s="25"/>
      <c r="D193" s="28"/>
      <c r="N193" s="28"/>
    </row>
    <row r="194" ht="14.25" customHeight="1">
      <c r="A194" s="25"/>
      <c r="D194" s="28"/>
      <c r="N194" s="28"/>
    </row>
    <row r="195" ht="14.25" customHeight="1">
      <c r="A195" s="25"/>
      <c r="D195" s="28"/>
      <c r="N195" s="28"/>
    </row>
    <row r="196" ht="14.25" customHeight="1">
      <c r="A196" s="25"/>
      <c r="D196" s="28"/>
      <c r="N196" s="28"/>
    </row>
    <row r="197" ht="14.25" customHeight="1">
      <c r="A197" s="25"/>
      <c r="D197" s="28"/>
      <c r="N197" s="28"/>
    </row>
    <row r="198" ht="14.25" customHeight="1">
      <c r="A198" s="25"/>
      <c r="D198" s="28"/>
      <c r="N198" s="28"/>
    </row>
    <row r="199" ht="14.25" customHeight="1">
      <c r="A199" s="25"/>
      <c r="D199" s="28"/>
      <c r="N199" s="28"/>
    </row>
    <row r="200" ht="14.25" customHeight="1">
      <c r="A200" s="25"/>
      <c r="D200" s="28"/>
      <c r="N200" s="28"/>
    </row>
    <row r="201" ht="14.25" customHeight="1">
      <c r="A201" s="25"/>
      <c r="D201" s="28"/>
      <c r="N201" s="28"/>
    </row>
    <row r="202" ht="14.25" customHeight="1">
      <c r="A202" s="25"/>
      <c r="D202" s="28"/>
      <c r="N202" s="28"/>
    </row>
    <row r="203" ht="14.25" customHeight="1">
      <c r="A203" s="25"/>
      <c r="D203" s="28"/>
      <c r="N203" s="28"/>
    </row>
    <row r="204" ht="14.25" customHeight="1">
      <c r="A204" s="25"/>
      <c r="D204" s="28"/>
      <c r="N204" s="28"/>
    </row>
    <row r="205" ht="14.25" customHeight="1">
      <c r="A205" s="25"/>
      <c r="D205" s="28"/>
      <c r="N205" s="28"/>
    </row>
    <row r="206" ht="14.25" customHeight="1">
      <c r="A206" s="25"/>
      <c r="D206" s="28"/>
      <c r="N206" s="28"/>
    </row>
    <row r="207" ht="14.25" customHeight="1">
      <c r="A207" s="25"/>
      <c r="D207" s="28"/>
      <c r="N207" s="28"/>
    </row>
    <row r="208" ht="14.25" customHeight="1">
      <c r="A208" s="25"/>
      <c r="D208" s="28"/>
      <c r="N208" s="28"/>
    </row>
    <row r="209" ht="14.25" customHeight="1">
      <c r="A209" s="25"/>
      <c r="D209" s="28"/>
      <c r="N209" s="28"/>
    </row>
    <row r="210" ht="14.25" customHeight="1">
      <c r="A210" s="25"/>
      <c r="D210" s="28"/>
      <c r="N210" s="28"/>
    </row>
    <row r="211" ht="14.25" customHeight="1">
      <c r="A211" s="25"/>
      <c r="D211" s="28"/>
      <c r="N211" s="28"/>
    </row>
    <row r="212" ht="14.25" customHeight="1">
      <c r="A212" s="25"/>
      <c r="D212" s="28"/>
      <c r="N212" s="28"/>
    </row>
    <row r="213" ht="14.25" customHeight="1">
      <c r="A213" s="25"/>
      <c r="D213" s="28"/>
      <c r="N213" s="28"/>
    </row>
    <row r="214" ht="14.25" customHeight="1">
      <c r="A214" s="25"/>
      <c r="D214" s="28"/>
      <c r="N214" s="28"/>
    </row>
    <row r="215" ht="14.25" customHeight="1">
      <c r="A215" s="25"/>
      <c r="D215" s="28"/>
      <c r="N215" s="28"/>
    </row>
    <row r="216" ht="14.25" customHeight="1">
      <c r="A216" s="25"/>
      <c r="D216" s="28"/>
      <c r="N216" s="28"/>
    </row>
    <row r="217" ht="14.25" customHeight="1">
      <c r="A217" s="25"/>
      <c r="D217" s="28"/>
      <c r="N217" s="28"/>
    </row>
    <row r="218" ht="14.25" customHeight="1">
      <c r="A218" s="25"/>
      <c r="D218" s="28"/>
      <c r="N218" s="28"/>
    </row>
    <row r="219" ht="14.25" customHeight="1">
      <c r="A219" s="25"/>
      <c r="D219" s="28"/>
      <c r="N219" s="28"/>
    </row>
    <row r="220" ht="14.25" customHeight="1">
      <c r="A220" s="25"/>
      <c r="D220" s="28"/>
      <c r="N220" s="28"/>
    </row>
    <row r="221" ht="14.25" customHeight="1">
      <c r="A221" s="25"/>
      <c r="D221" s="28"/>
      <c r="N221" s="28"/>
    </row>
    <row r="222" ht="14.25" customHeight="1">
      <c r="A222" s="25"/>
      <c r="D222" s="28"/>
      <c r="N222" s="28"/>
    </row>
    <row r="223" ht="14.25" customHeight="1">
      <c r="A223" s="25"/>
      <c r="D223" s="28"/>
      <c r="N223" s="28"/>
    </row>
    <row r="224" ht="14.25" customHeight="1">
      <c r="A224" s="25"/>
      <c r="D224" s="28"/>
      <c r="N224" s="28"/>
    </row>
    <row r="225" ht="14.25" customHeight="1">
      <c r="A225" s="25"/>
      <c r="D225" s="28"/>
      <c r="N225" s="28"/>
    </row>
    <row r="226" ht="14.25" customHeight="1">
      <c r="A226" s="25"/>
      <c r="D226" s="28"/>
      <c r="N226" s="28"/>
    </row>
    <row r="227" ht="14.25" customHeight="1">
      <c r="A227" s="25"/>
      <c r="D227" s="28"/>
      <c r="N227" s="28"/>
    </row>
    <row r="228" ht="14.25" customHeight="1">
      <c r="A228" s="25"/>
      <c r="D228" s="28"/>
      <c r="N228" s="28"/>
    </row>
    <row r="229" ht="14.25" customHeight="1">
      <c r="A229" s="25"/>
      <c r="D229" s="28"/>
      <c r="N229" s="28"/>
    </row>
    <row r="230" ht="14.25" customHeight="1">
      <c r="A230" s="25"/>
      <c r="D230" s="28"/>
      <c r="N230" s="28"/>
    </row>
    <row r="231" ht="14.25" customHeight="1">
      <c r="A231" s="25"/>
      <c r="D231" s="28"/>
      <c r="N231" s="28"/>
    </row>
    <row r="232" ht="14.25" customHeight="1">
      <c r="A232" s="25"/>
      <c r="D232" s="28"/>
      <c r="N232" s="28"/>
    </row>
    <row r="233" ht="14.25" customHeight="1">
      <c r="A233" s="25"/>
      <c r="D233" s="28"/>
      <c r="N233" s="28"/>
    </row>
    <row r="234" ht="14.25" customHeight="1">
      <c r="A234" s="25"/>
      <c r="D234" s="28"/>
      <c r="N234" s="28"/>
    </row>
    <row r="235" ht="14.25" customHeight="1">
      <c r="A235" s="25"/>
      <c r="D235" s="28"/>
      <c r="N235" s="28"/>
    </row>
    <row r="236" ht="14.25" customHeight="1">
      <c r="A236" s="25"/>
      <c r="D236" s="28"/>
      <c r="N236" s="28"/>
    </row>
    <row r="237" ht="14.25" customHeight="1">
      <c r="A237" s="25"/>
      <c r="D237" s="28"/>
      <c r="N237" s="28"/>
    </row>
    <row r="238" ht="14.25" customHeight="1">
      <c r="A238" s="25"/>
      <c r="D238" s="28"/>
      <c r="N238" s="28"/>
    </row>
    <row r="239" ht="14.25" customHeight="1">
      <c r="A239" s="25"/>
      <c r="D239" s="28"/>
      <c r="N239" s="28"/>
    </row>
    <row r="240" ht="14.25" customHeight="1">
      <c r="A240" s="25"/>
      <c r="D240" s="28"/>
      <c r="N240" s="28"/>
    </row>
    <row r="241" ht="14.25" customHeight="1">
      <c r="A241" s="25"/>
      <c r="D241" s="28"/>
      <c r="N241" s="28"/>
    </row>
    <row r="242" ht="14.25" customHeight="1">
      <c r="A242" s="25"/>
      <c r="D242" s="28"/>
      <c r="N242" s="28"/>
    </row>
    <row r="243" ht="14.25" customHeight="1">
      <c r="A243" s="25"/>
      <c r="D243" s="28"/>
      <c r="N243" s="28"/>
    </row>
    <row r="244" ht="14.25" customHeight="1">
      <c r="A244" s="25"/>
      <c r="D244" s="28"/>
      <c r="N244" s="28"/>
    </row>
    <row r="245" ht="14.25" customHeight="1">
      <c r="A245" s="25"/>
      <c r="D245" s="28"/>
      <c r="N245" s="28"/>
    </row>
    <row r="246" ht="14.25" customHeight="1">
      <c r="A246" s="25"/>
      <c r="D246" s="28"/>
      <c r="N246" s="28"/>
    </row>
    <row r="247" ht="14.25" customHeight="1">
      <c r="A247" s="25"/>
      <c r="D247" s="28"/>
      <c r="N247" s="28"/>
    </row>
    <row r="248" ht="14.25" customHeight="1">
      <c r="A248" s="25"/>
      <c r="D248" s="28"/>
      <c r="N248" s="28"/>
    </row>
    <row r="249" ht="14.25" customHeight="1">
      <c r="A249" s="25"/>
      <c r="D249" s="28"/>
      <c r="N249" s="28"/>
    </row>
    <row r="250" ht="14.25" customHeight="1">
      <c r="A250" s="25"/>
      <c r="D250" s="28"/>
      <c r="N250" s="28"/>
    </row>
    <row r="251" ht="14.25" customHeight="1">
      <c r="A251" s="25"/>
      <c r="D251" s="28"/>
      <c r="N251" s="28"/>
    </row>
    <row r="252" ht="14.25" customHeight="1">
      <c r="A252" s="25"/>
      <c r="D252" s="28"/>
      <c r="N252" s="28"/>
    </row>
    <row r="253" ht="14.25" customHeight="1">
      <c r="N253" s="28"/>
    </row>
    <row r="254" ht="14.25" customHeight="1">
      <c r="N254" s="28"/>
    </row>
    <row r="255" ht="14.25" customHeight="1">
      <c r="N255" s="28"/>
    </row>
    <row r="256" ht="14.25" customHeight="1">
      <c r="N256" s="28"/>
    </row>
    <row r="257" ht="14.25" customHeight="1">
      <c r="N257" s="28"/>
    </row>
    <row r="258" ht="14.25" customHeight="1">
      <c r="N258" s="28"/>
    </row>
    <row r="259" ht="14.25" customHeight="1">
      <c r="N259" s="28"/>
    </row>
    <row r="260" ht="14.25" customHeight="1">
      <c r="N260" s="28"/>
    </row>
    <row r="261" ht="14.25" customHeight="1">
      <c r="N261" s="28"/>
    </row>
    <row r="262" ht="14.25" customHeight="1">
      <c r="N262" s="28"/>
    </row>
    <row r="263" ht="14.25" customHeight="1">
      <c r="N263" s="28"/>
    </row>
    <row r="264" ht="14.25" customHeight="1">
      <c r="N264" s="28"/>
    </row>
    <row r="265" ht="14.25" customHeight="1">
      <c r="N265" s="28"/>
    </row>
    <row r="266" ht="14.25" customHeight="1">
      <c r="N266" s="28"/>
    </row>
    <row r="267" ht="14.25" customHeight="1">
      <c r="N267" s="28"/>
    </row>
    <row r="268" ht="14.25" customHeight="1">
      <c r="N268" s="28"/>
    </row>
    <row r="269" ht="14.25" customHeight="1">
      <c r="N269" s="28"/>
    </row>
    <row r="270" ht="14.25" customHeight="1">
      <c r="N270" s="28"/>
    </row>
    <row r="271" ht="14.25" customHeight="1">
      <c r="N271" s="28"/>
    </row>
    <row r="272" ht="14.25" customHeight="1">
      <c r="N272" s="28"/>
    </row>
    <row r="273" ht="14.25" customHeight="1">
      <c r="N273" s="28"/>
    </row>
    <row r="274" ht="14.25" customHeight="1">
      <c r="N274" s="28"/>
    </row>
    <row r="275" ht="14.25" customHeight="1">
      <c r="N275" s="28"/>
    </row>
    <row r="276" ht="14.25" customHeight="1">
      <c r="N276" s="28"/>
    </row>
    <row r="277" ht="14.25" customHeight="1">
      <c r="N277" s="28"/>
    </row>
    <row r="278" ht="14.25" customHeight="1">
      <c r="N278" s="28"/>
    </row>
    <row r="279" ht="14.25" customHeight="1">
      <c r="N279" s="28"/>
    </row>
    <row r="280" ht="14.25" customHeight="1">
      <c r="N280" s="28"/>
    </row>
    <row r="281" ht="14.25" customHeight="1">
      <c r="N281" s="28"/>
    </row>
    <row r="282" ht="14.25" customHeight="1">
      <c r="N282" s="28"/>
    </row>
    <row r="283" ht="14.25" customHeight="1">
      <c r="N283" s="28"/>
    </row>
    <row r="284" ht="14.25" customHeight="1">
      <c r="N284" s="28"/>
    </row>
    <row r="285" ht="14.25" customHeight="1">
      <c r="N285" s="28"/>
    </row>
    <row r="286" ht="14.25" customHeight="1">
      <c r="N286" s="28"/>
    </row>
    <row r="287" ht="14.25" customHeight="1">
      <c r="N287" s="28"/>
    </row>
    <row r="288" ht="14.25" customHeight="1">
      <c r="N288" s="28"/>
    </row>
    <row r="289" ht="14.25" customHeight="1">
      <c r="N289" s="28"/>
    </row>
    <row r="290" ht="14.25" customHeight="1">
      <c r="N290" s="28"/>
    </row>
    <row r="291" ht="14.25" customHeight="1">
      <c r="N291" s="28"/>
    </row>
    <row r="292" ht="14.25" customHeight="1">
      <c r="N292" s="28"/>
    </row>
    <row r="293" ht="14.25" customHeight="1">
      <c r="N293" s="28"/>
    </row>
    <row r="294" ht="14.25" customHeight="1">
      <c r="N294" s="28"/>
    </row>
    <row r="295" ht="14.25" customHeight="1">
      <c r="N295" s="28"/>
    </row>
    <row r="296" ht="14.25" customHeight="1">
      <c r="N296" s="28"/>
    </row>
    <row r="297" ht="14.25" customHeight="1">
      <c r="N297" s="28"/>
    </row>
    <row r="298" ht="14.25" customHeight="1">
      <c r="N298" s="28"/>
    </row>
    <row r="299" ht="14.25" customHeight="1">
      <c r="N299" s="28"/>
    </row>
    <row r="300" ht="14.25" customHeight="1">
      <c r="N300" s="28"/>
    </row>
    <row r="301" ht="14.25" customHeight="1">
      <c r="N301" s="28"/>
    </row>
    <row r="302" ht="14.25" customHeight="1">
      <c r="N302" s="28"/>
    </row>
    <row r="303" ht="14.25" customHeight="1">
      <c r="N303" s="28"/>
    </row>
    <row r="304" ht="14.25" customHeight="1">
      <c r="N304" s="28"/>
    </row>
    <row r="305" ht="14.25" customHeight="1">
      <c r="N305" s="28"/>
    </row>
    <row r="306" ht="14.25" customHeight="1">
      <c r="N306" s="28"/>
    </row>
    <row r="307" ht="14.25" customHeight="1">
      <c r="N307" s="28"/>
    </row>
    <row r="308" ht="14.25" customHeight="1">
      <c r="N308" s="28"/>
    </row>
    <row r="309" ht="14.25" customHeight="1">
      <c r="N309" s="28"/>
    </row>
    <row r="310" ht="14.25" customHeight="1">
      <c r="N310" s="28"/>
    </row>
    <row r="311" ht="14.25" customHeight="1">
      <c r="N311" s="28"/>
    </row>
    <row r="312" ht="14.25" customHeight="1">
      <c r="N312" s="28"/>
    </row>
    <row r="313" ht="14.25" customHeight="1">
      <c r="N313" s="28"/>
    </row>
    <row r="314" ht="14.25" customHeight="1">
      <c r="N314" s="28"/>
    </row>
    <row r="315" ht="14.25" customHeight="1">
      <c r="N315" s="28"/>
    </row>
    <row r="316" ht="14.25" customHeight="1">
      <c r="N316" s="28"/>
    </row>
    <row r="317" ht="14.25" customHeight="1">
      <c r="N317" s="28"/>
    </row>
    <row r="318" ht="14.25" customHeight="1">
      <c r="N318" s="28"/>
    </row>
    <row r="319" ht="14.25" customHeight="1">
      <c r="N319" s="28"/>
    </row>
    <row r="320" ht="14.25" customHeight="1">
      <c r="N320" s="28"/>
    </row>
    <row r="321" ht="14.25" customHeight="1">
      <c r="N321" s="28"/>
    </row>
    <row r="322" ht="14.25" customHeight="1">
      <c r="N322" s="28"/>
    </row>
    <row r="323" ht="14.25" customHeight="1">
      <c r="N323" s="28"/>
    </row>
    <row r="324" ht="14.25" customHeight="1">
      <c r="N324" s="28"/>
    </row>
    <row r="325" ht="14.25" customHeight="1">
      <c r="N325" s="28"/>
    </row>
    <row r="326" ht="14.25" customHeight="1">
      <c r="N326" s="28"/>
    </row>
    <row r="327" ht="14.25" customHeight="1">
      <c r="N327" s="28"/>
    </row>
    <row r="328" ht="14.25" customHeight="1">
      <c r="N328" s="28"/>
    </row>
    <row r="329" ht="14.25" customHeight="1">
      <c r="N329" s="28"/>
    </row>
    <row r="330" ht="14.25" customHeight="1">
      <c r="N330" s="28"/>
    </row>
    <row r="331" ht="14.25" customHeight="1">
      <c r="N331" s="28"/>
    </row>
    <row r="332" ht="14.25" customHeight="1">
      <c r="N332" s="28"/>
    </row>
    <row r="333" ht="14.25" customHeight="1">
      <c r="N333" s="28"/>
    </row>
    <row r="334" ht="14.25" customHeight="1">
      <c r="N334" s="28"/>
    </row>
    <row r="335" ht="14.25" customHeight="1">
      <c r="N335" s="28"/>
    </row>
    <row r="336" ht="14.25" customHeight="1">
      <c r="N336" s="28"/>
    </row>
    <row r="337" ht="14.25" customHeight="1">
      <c r="N337" s="28"/>
    </row>
    <row r="338" ht="14.25" customHeight="1">
      <c r="N338" s="28"/>
    </row>
    <row r="339" ht="14.25" customHeight="1">
      <c r="N339" s="28"/>
    </row>
    <row r="340" ht="14.25" customHeight="1">
      <c r="N340" s="28"/>
    </row>
    <row r="341" ht="14.25" customHeight="1">
      <c r="N341" s="28"/>
    </row>
    <row r="342" ht="14.25" customHeight="1">
      <c r="N342" s="28"/>
    </row>
    <row r="343" ht="14.25" customHeight="1">
      <c r="N343" s="28"/>
    </row>
    <row r="344" ht="14.25" customHeight="1">
      <c r="N344" s="28"/>
    </row>
    <row r="345" ht="14.25" customHeight="1">
      <c r="N345" s="28"/>
    </row>
    <row r="346" ht="14.25" customHeight="1">
      <c r="N346" s="28"/>
    </row>
    <row r="347" ht="14.25" customHeight="1">
      <c r="N347" s="28"/>
    </row>
    <row r="348" ht="14.25" customHeight="1">
      <c r="N348" s="28"/>
    </row>
    <row r="349" ht="14.25" customHeight="1">
      <c r="N349" s="28"/>
    </row>
    <row r="350" ht="14.25" customHeight="1">
      <c r="N350" s="28"/>
    </row>
    <row r="351" ht="14.25" customHeight="1">
      <c r="N351" s="28"/>
    </row>
    <row r="352" ht="14.25" customHeight="1">
      <c r="N352" s="28"/>
    </row>
    <row r="353" ht="14.25" customHeight="1">
      <c r="N353" s="28"/>
    </row>
    <row r="354" ht="14.25" customHeight="1">
      <c r="N354" s="28"/>
    </row>
    <row r="355" ht="14.25" customHeight="1">
      <c r="N355" s="28"/>
    </row>
    <row r="356" ht="14.25" customHeight="1">
      <c r="N356" s="28"/>
    </row>
    <row r="357" ht="14.25" customHeight="1">
      <c r="N357" s="28"/>
    </row>
    <row r="358" ht="14.25" customHeight="1">
      <c r="N358" s="28"/>
    </row>
    <row r="359" ht="14.25" customHeight="1">
      <c r="N359" s="28"/>
    </row>
    <row r="360" ht="14.25" customHeight="1">
      <c r="N360" s="28"/>
    </row>
    <row r="361" ht="14.25" customHeight="1">
      <c r="N361" s="28"/>
    </row>
    <row r="362" ht="14.25" customHeight="1">
      <c r="N362" s="28"/>
    </row>
    <row r="363" ht="14.25" customHeight="1">
      <c r="N363" s="28"/>
    </row>
    <row r="364" ht="14.25" customHeight="1">
      <c r="N364" s="28"/>
    </row>
    <row r="365" ht="14.25" customHeight="1">
      <c r="N365" s="28"/>
    </row>
    <row r="366" ht="14.25" customHeight="1">
      <c r="N366" s="28"/>
    </row>
    <row r="367" ht="14.25" customHeight="1">
      <c r="N367" s="28"/>
    </row>
    <row r="368" ht="14.25" customHeight="1">
      <c r="N368" s="28"/>
    </row>
    <row r="369" ht="14.25" customHeight="1">
      <c r="N369" s="28"/>
    </row>
    <row r="370" ht="14.25" customHeight="1">
      <c r="N370" s="28"/>
    </row>
    <row r="371" ht="14.25" customHeight="1">
      <c r="N371" s="28"/>
    </row>
    <row r="372" ht="14.25" customHeight="1">
      <c r="N372" s="28"/>
    </row>
    <row r="373" ht="14.25" customHeight="1">
      <c r="N373" s="28"/>
    </row>
    <row r="374" ht="14.25" customHeight="1">
      <c r="N374" s="28"/>
    </row>
    <row r="375" ht="14.25" customHeight="1">
      <c r="N375" s="28"/>
    </row>
    <row r="376" ht="14.25" customHeight="1">
      <c r="N376" s="28"/>
    </row>
    <row r="377" ht="14.25" customHeight="1">
      <c r="N377" s="28"/>
    </row>
    <row r="378" ht="14.25" customHeight="1">
      <c r="N378" s="28"/>
    </row>
    <row r="379" ht="14.25" customHeight="1">
      <c r="N379" s="28"/>
    </row>
    <row r="380" ht="14.25" customHeight="1">
      <c r="N380" s="28"/>
    </row>
    <row r="381" ht="14.25" customHeight="1">
      <c r="N381" s="28"/>
    </row>
    <row r="382" ht="14.25" customHeight="1">
      <c r="N382" s="28"/>
    </row>
    <row r="383" ht="14.25" customHeight="1">
      <c r="N383" s="28"/>
    </row>
    <row r="384" ht="14.25" customHeight="1">
      <c r="N384" s="28"/>
    </row>
    <row r="385" ht="14.25" customHeight="1">
      <c r="N385" s="28"/>
    </row>
    <row r="386" ht="14.25" customHeight="1">
      <c r="N386" s="28"/>
    </row>
    <row r="387" ht="14.25" customHeight="1">
      <c r="N387" s="28"/>
    </row>
    <row r="388" ht="14.25" customHeight="1">
      <c r="N388" s="28"/>
    </row>
    <row r="389" ht="14.25" customHeight="1">
      <c r="N389" s="28"/>
    </row>
    <row r="390" ht="14.25" customHeight="1">
      <c r="N390" s="28"/>
    </row>
    <row r="391" ht="14.25" customHeight="1">
      <c r="N391" s="28"/>
    </row>
    <row r="392" ht="14.25" customHeight="1">
      <c r="N392" s="28"/>
    </row>
    <row r="393" ht="14.25" customHeight="1">
      <c r="N393" s="28"/>
    </row>
    <row r="394" ht="14.25" customHeight="1">
      <c r="N394" s="28"/>
    </row>
    <row r="395" ht="14.25" customHeight="1">
      <c r="N395" s="28"/>
    </row>
    <row r="396" ht="14.25" customHeight="1">
      <c r="N396" s="28"/>
    </row>
    <row r="397" ht="14.25" customHeight="1">
      <c r="N397" s="28"/>
    </row>
    <row r="398" ht="14.25" customHeight="1">
      <c r="N398" s="28"/>
    </row>
    <row r="399" ht="14.25" customHeight="1">
      <c r="N399" s="28"/>
    </row>
    <row r="400" ht="14.25" customHeight="1">
      <c r="N400" s="28"/>
    </row>
    <row r="401" ht="14.25" customHeight="1">
      <c r="N401" s="28"/>
    </row>
    <row r="402" ht="14.25" customHeight="1">
      <c r="N402" s="28"/>
    </row>
    <row r="403" ht="14.25" customHeight="1">
      <c r="N403" s="28"/>
    </row>
    <row r="404" ht="14.25" customHeight="1">
      <c r="N404" s="28"/>
    </row>
    <row r="405" ht="14.25" customHeight="1">
      <c r="N405" s="28"/>
    </row>
    <row r="406" ht="14.25" customHeight="1">
      <c r="N406" s="28"/>
    </row>
    <row r="407" ht="14.25" customHeight="1">
      <c r="N407" s="28"/>
    </row>
    <row r="408" ht="14.25" customHeight="1">
      <c r="N408" s="28"/>
    </row>
    <row r="409" ht="14.25" customHeight="1">
      <c r="N409" s="28"/>
    </row>
    <row r="410" ht="14.25" customHeight="1">
      <c r="N410" s="28"/>
    </row>
    <row r="411" ht="14.25" customHeight="1">
      <c r="N411" s="28"/>
    </row>
    <row r="412" ht="14.25" customHeight="1">
      <c r="N412" s="28"/>
    </row>
    <row r="413" ht="14.25" customHeight="1">
      <c r="N413" s="28"/>
    </row>
    <row r="414" ht="14.25" customHeight="1">
      <c r="N414" s="28"/>
    </row>
    <row r="415" ht="14.25" customHeight="1">
      <c r="N415" s="28"/>
    </row>
    <row r="416" ht="14.25" customHeight="1">
      <c r="N416" s="28"/>
    </row>
    <row r="417" ht="14.25" customHeight="1">
      <c r="N417" s="28"/>
    </row>
    <row r="418" ht="14.25" customHeight="1">
      <c r="N418" s="28"/>
    </row>
    <row r="419" ht="14.25" customHeight="1">
      <c r="N419" s="28"/>
    </row>
    <row r="420" ht="14.25" customHeight="1">
      <c r="N420" s="28"/>
    </row>
    <row r="421" ht="14.25" customHeight="1">
      <c r="N421" s="28"/>
    </row>
    <row r="422" ht="14.25" customHeight="1">
      <c r="N422" s="28"/>
    </row>
    <row r="423" ht="14.25" customHeight="1">
      <c r="N423" s="28"/>
    </row>
    <row r="424" ht="14.25" customHeight="1">
      <c r="N424" s="28"/>
    </row>
    <row r="425" ht="14.25" customHeight="1">
      <c r="N425" s="28"/>
    </row>
    <row r="426" ht="14.25" customHeight="1">
      <c r="N426" s="28"/>
    </row>
    <row r="427" ht="14.25" customHeight="1">
      <c r="N427" s="28"/>
    </row>
    <row r="428" ht="14.25" customHeight="1">
      <c r="N428" s="28"/>
    </row>
    <row r="429" ht="14.25" customHeight="1">
      <c r="N429" s="28"/>
    </row>
    <row r="430" ht="14.25" customHeight="1">
      <c r="N430" s="28"/>
    </row>
    <row r="431" ht="14.25" customHeight="1">
      <c r="N431" s="28"/>
    </row>
    <row r="432" ht="14.25" customHeight="1">
      <c r="N432" s="28"/>
    </row>
    <row r="433" ht="14.25" customHeight="1">
      <c r="N433" s="28"/>
    </row>
    <row r="434" ht="14.25" customHeight="1">
      <c r="N434" s="28"/>
    </row>
    <row r="435" ht="14.25" customHeight="1">
      <c r="N435" s="28"/>
    </row>
    <row r="436" ht="14.25" customHeight="1">
      <c r="N436" s="28"/>
    </row>
    <row r="437" ht="14.25" customHeight="1">
      <c r="N437" s="28"/>
    </row>
    <row r="438" ht="14.25" customHeight="1">
      <c r="N438" s="28"/>
    </row>
    <row r="439" ht="14.25" customHeight="1">
      <c r="N439" s="28"/>
    </row>
    <row r="440" ht="14.25" customHeight="1">
      <c r="N440" s="28"/>
    </row>
    <row r="441" ht="14.25" customHeight="1">
      <c r="N441" s="28"/>
    </row>
    <row r="442" ht="14.25" customHeight="1">
      <c r="N442" s="28"/>
    </row>
    <row r="443" ht="14.25" customHeight="1">
      <c r="N443" s="28"/>
    </row>
    <row r="444" ht="14.25" customHeight="1">
      <c r="N444" s="28"/>
    </row>
    <row r="445" ht="14.25" customHeight="1">
      <c r="N445" s="28"/>
    </row>
    <row r="446" ht="14.25" customHeight="1">
      <c r="N446" s="28"/>
    </row>
    <row r="447" ht="14.25" customHeight="1">
      <c r="N447" s="28"/>
    </row>
    <row r="448" ht="14.25" customHeight="1">
      <c r="N448" s="28"/>
    </row>
    <row r="449" ht="14.25" customHeight="1">
      <c r="N449" s="28"/>
    </row>
    <row r="450" ht="14.25" customHeight="1">
      <c r="N450" s="28"/>
    </row>
    <row r="451" ht="14.25" customHeight="1">
      <c r="N451" s="28"/>
    </row>
    <row r="452" ht="14.25" customHeight="1">
      <c r="N452" s="28"/>
    </row>
    <row r="453" ht="14.25" customHeight="1">
      <c r="N453" s="28"/>
    </row>
    <row r="454" ht="14.25" customHeight="1">
      <c r="N454" s="28"/>
    </row>
    <row r="455" ht="14.25" customHeight="1">
      <c r="N455" s="28"/>
    </row>
    <row r="456" ht="14.25" customHeight="1">
      <c r="N456" s="28"/>
    </row>
    <row r="457" ht="14.25" customHeight="1">
      <c r="N457" s="28"/>
    </row>
    <row r="458" ht="14.25" customHeight="1">
      <c r="N458" s="28"/>
    </row>
    <row r="459" ht="14.25" customHeight="1">
      <c r="N459" s="28"/>
    </row>
    <row r="460" ht="14.25" customHeight="1">
      <c r="N460" s="28"/>
    </row>
    <row r="461" ht="14.25" customHeight="1">
      <c r="N461" s="28"/>
    </row>
    <row r="462" ht="14.25" customHeight="1">
      <c r="N462" s="28"/>
    </row>
    <row r="463" ht="14.25" customHeight="1">
      <c r="N463" s="28"/>
    </row>
    <row r="464" ht="14.25" customHeight="1">
      <c r="N464" s="28"/>
    </row>
    <row r="465" ht="14.25" customHeight="1">
      <c r="N465" s="28"/>
    </row>
    <row r="466" ht="14.25" customHeight="1">
      <c r="N466" s="28"/>
    </row>
    <row r="467" ht="14.25" customHeight="1">
      <c r="N467" s="28"/>
    </row>
    <row r="468" ht="14.25" customHeight="1">
      <c r="N468" s="28"/>
    </row>
    <row r="469" ht="14.25" customHeight="1">
      <c r="N469" s="28"/>
    </row>
    <row r="470" ht="14.25" customHeight="1">
      <c r="N470" s="28"/>
    </row>
    <row r="471" ht="14.25" customHeight="1">
      <c r="N471" s="28"/>
    </row>
    <row r="472" ht="14.25" customHeight="1">
      <c r="N472" s="28"/>
    </row>
    <row r="473" ht="14.25" customHeight="1">
      <c r="N473" s="28"/>
    </row>
    <row r="474" ht="14.25" customHeight="1">
      <c r="N474" s="28"/>
    </row>
    <row r="475" ht="14.25" customHeight="1">
      <c r="N475" s="28"/>
    </row>
    <row r="476" ht="14.25" customHeight="1">
      <c r="N476" s="28"/>
    </row>
    <row r="477" ht="14.25" customHeight="1">
      <c r="N477" s="28"/>
    </row>
    <row r="478" ht="14.25" customHeight="1">
      <c r="N478" s="28"/>
    </row>
    <row r="479" ht="14.25" customHeight="1">
      <c r="N479" s="28"/>
    </row>
    <row r="480" ht="14.25" customHeight="1">
      <c r="N480" s="28"/>
    </row>
    <row r="481" ht="14.25" customHeight="1">
      <c r="N481" s="28"/>
    </row>
    <row r="482" ht="14.25" customHeight="1">
      <c r="N482" s="28"/>
    </row>
    <row r="483" ht="14.25" customHeight="1">
      <c r="N483" s="28"/>
    </row>
    <row r="484" ht="14.25" customHeight="1">
      <c r="N484" s="28"/>
    </row>
    <row r="485" ht="14.25" customHeight="1">
      <c r="N485" s="28"/>
    </row>
    <row r="486" ht="14.25" customHeight="1">
      <c r="N486" s="28"/>
    </row>
    <row r="487" ht="14.25" customHeight="1">
      <c r="N487" s="28"/>
    </row>
    <row r="488" ht="14.25" customHeight="1">
      <c r="N488" s="28"/>
    </row>
    <row r="489" ht="14.25" customHeight="1">
      <c r="N489" s="28"/>
    </row>
    <row r="490" ht="14.25" customHeight="1">
      <c r="N490" s="28"/>
    </row>
    <row r="491" ht="14.25" customHeight="1">
      <c r="N491" s="28"/>
    </row>
    <row r="492" ht="14.25" customHeight="1">
      <c r="N492" s="28"/>
    </row>
    <row r="493" ht="14.25" customHeight="1">
      <c r="N493" s="28"/>
    </row>
    <row r="494" ht="14.25" customHeight="1">
      <c r="N494" s="28"/>
    </row>
    <row r="495" ht="14.25" customHeight="1">
      <c r="N495" s="28"/>
    </row>
    <row r="496" ht="14.25" customHeight="1">
      <c r="N496" s="28"/>
    </row>
    <row r="497" ht="14.25" customHeight="1">
      <c r="N497" s="28"/>
    </row>
    <row r="498" ht="14.25" customHeight="1">
      <c r="N498" s="28"/>
    </row>
    <row r="499" ht="14.25" customHeight="1">
      <c r="N499" s="28"/>
    </row>
    <row r="500" ht="14.25" customHeight="1">
      <c r="N500" s="28"/>
    </row>
    <row r="501" ht="14.25" customHeight="1">
      <c r="N501" s="28"/>
    </row>
    <row r="502" ht="14.25" customHeight="1">
      <c r="N502" s="28"/>
    </row>
    <row r="503" ht="14.25" customHeight="1">
      <c r="N503" s="28"/>
    </row>
    <row r="504" ht="14.25" customHeight="1">
      <c r="N504" s="28"/>
    </row>
    <row r="505" ht="14.25" customHeight="1">
      <c r="N505" s="28"/>
    </row>
    <row r="506" ht="14.25" customHeight="1">
      <c r="N506" s="28"/>
    </row>
    <row r="507" ht="14.25" customHeight="1">
      <c r="N507" s="28"/>
    </row>
    <row r="508" ht="14.25" customHeight="1">
      <c r="N508" s="28"/>
    </row>
    <row r="509" ht="14.25" customHeight="1">
      <c r="N509" s="28"/>
    </row>
    <row r="510" ht="14.25" customHeight="1">
      <c r="N510" s="28"/>
    </row>
    <row r="511" ht="14.25" customHeight="1">
      <c r="N511" s="28"/>
    </row>
    <row r="512" ht="14.25" customHeight="1">
      <c r="N512" s="28"/>
    </row>
    <row r="513" ht="14.25" customHeight="1">
      <c r="N513" s="28"/>
    </row>
    <row r="514" ht="14.25" customHeight="1">
      <c r="N514" s="28"/>
    </row>
    <row r="515" ht="14.25" customHeight="1">
      <c r="N515" s="28"/>
    </row>
    <row r="516" ht="14.25" customHeight="1">
      <c r="N516" s="28"/>
    </row>
    <row r="517" ht="14.25" customHeight="1">
      <c r="N517" s="28"/>
    </row>
    <row r="518" ht="14.25" customHeight="1">
      <c r="N518" s="28"/>
    </row>
    <row r="519" ht="14.25" customHeight="1">
      <c r="N519" s="28"/>
    </row>
    <row r="520" ht="14.25" customHeight="1">
      <c r="N520" s="28"/>
    </row>
    <row r="521" ht="14.25" customHeight="1">
      <c r="N521" s="28"/>
    </row>
    <row r="522" ht="14.25" customHeight="1">
      <c r="N522" s="28"/>
    </row>
    <row r="523" ht="14.25" customHeight="1">
      <c r="N523" s="28"/>
    </row>
    <row r="524" ht="14.25" customHeight="1">
      <c r="N524" s="28"/>
    </row>
    <row r="525" ht="14.25" customHeight="1">
      <c r="N525" s="28"/>
    </row>
    <row r="526" ht="14.25" customHeight="1">
      <c r="N526" s="28"/>
    </row>
    <row r="527" ht="14.25" customHeight="1">
      <c r="N527" s="28"/>
    </row>
    <row r="528" ht="14.25" customHeight="1">
      <c r="N528" s="28"/>
    </row>
    <row r="529" ht="14.25" customHeight="1">
      <c r="N529" s="28"/>
    </row>
    <row r="530" ht="14.25" customHeight="1">
      <c r="N530" s="28"/>
    </row>
    <row r="531" ht="14.25" customHeight="1">
      <c r="N531" s="28"/>
    </row>
    <row r="532" ht="14.25" customHeight="1">
      <c r="N532" s="28"/>
    </row>
    <row r="533" ht="14.25" customHeight="1">
      <c r="N533" s="28"/>
    </row>
    <row r="534" ht="14.25" customHeight="1">
      <c r="N534" s="28"/>
    </row>
    <row r="535" ht="14.25" customHeight="1">
      <c r="N535" s="28"/>
    </row>
    <row r="536" ht="14.25" customHeight="1">
      <c r="N536" s="28"/>
    </row>
    <row r="537" ht="14.25" customHeight="1">
      <c r="N537" s="28"/>
    </row>
    <row r="538" ht="14.25" customHeight="1">
      <c r="N538" s="28"/>
    </row>
    <row r="539" ht="14.25" customHeight="1">
      <c r="N539" s="28"/>
    </row>
    <row r="540" ht="14.25" customHeight="1">
      <c r="N540" s="28"/>
    </row>
    <row r="541" ht="14.25" customHeight="1">
      <c r="N541" s="28"/>
    </row>
    <row r="542" ht="14.25" customHeight="1">
      <c r="N542" s="28"/>
    </row>
    <row r="543" ht="14.25" customHeight="1">
      <c r="N543" s="28"/>
    </row>
    <row r="544" ht="14.25" customHeight="1">
      <c r="N544" s="28"/>
    </row>
    <row r="545" ht="14.25" customHeight="1">
      <c r="N545" s="28"/>
    </row>
    <row r="546" ht="14.25" customHeight="1">
      <c r="N546" s="28"/>
    </row>
    <row r="547" ht="14.25" customHeight="1">
      <c r="N547" s="28"/>
    </row>
    <row r="548" ht="14.25" customHeight="1">
      <c r="N548" s="28"/>
    </row>
    <row r="549" ht="14.25" customHeight="1">
      <c r="N549" s="28"/>
    </row>
    <row r="550" ht="14.25" customHeight="1">
      <c r="N550" s="28"/>
    </row>
    <row r="551" ht="14.25" customHeight="1">
      <c r="N551" s="28"/>
    </row>
    <row r="552" ht="14.25" customHeight="1">
      <c r="N552" s="28"/>
    </row>
    <row r="553" ht="14.25" customHeight="1">
      <c r="N553" s="28"/>
    </row>
    <row r="554" ht="14.25" customHeight="1">
      <c r="N554" s="28"/>
    </row>
    <row r="555" ht="14.25" customHeight="1">
      <c r="N555" s="28"/>
    </row>
    <row r="556" ht="14.25" customHeight="1">
      <c r="N556" s="28"/>
    </row>
    <row r="557" ht="14.25" customHeight="1">
      <c r="N557" s="28"/>
    </row>
    <row r="558" ht="14.25" customHeight="1">
      <c r="N558" s="28"/>
    </row>
    <row r="559" ht="14.25" customHeight="1">
      <c r="N559" s="28"/>
    </row>
    <row r="560" ht="14.25" customHeight="1">
      <c r="N560" s="28"/>
    </row>
    <row r="561" ht="14.25" customHeight="1">
      <c r="N561" s="28"/>
    </row>
    <row r="562" ht="14.25" customHeight="1">
      <c r="N562" s="28"/>
    </row>
    <row r="563" ht="14.25" customHeight="1">
      <c r="N563" s="28"/>
    </row>
    <row r="564" ht="14.25" customHeight="1">
      <c r="N564" s="28"/>
    </row>
    <row r="565" ht="14.25" customHeight="1">
      <c r="N565" s="28"/>
    </row>
    <row r="566" ht="14.25" customHeight="1">
      <c r="N566" s="28"/>
    </row>
    <row r="567" ht="14.25" customHeight="1">
      <c r="N567" s="28"/>
    </row>
    <row r="568" ht="14.25" customHeight="1">
      <c r="N568" s="28"/>
    </row>
    <row r="569" ht="14.25" customHeight="1">
      <c r="N569" s="28"/>
    </row>
    <row r="570" ht="14.25" customHeight="1">
      <c r="N570" s="28"/>
    </row>
    <row r="571" ht="14.25" customHeight="1">
      <c r="N571" s="28"/>
    </row>
    <row r="572" ht="14.25" customHeight="1">
      <c r="N572" s="28"/>
    </row>
    <row r="573" ht="14.25" customHeight="1">
      <c r="N573" s="28"/>
    </row>
    <row r="574" ht="14.25" customHeight="1">
      <c r="N574" s="28"/>
    </row>
    <row r="575" ht="14.25" customHeight="1">
      <c r="N575" s="28"/>
    </row>
    <row r="576" ht="14.25" customHeight="1">
      <c r="N576" s="28"/>
    </row>
    <row r="577" ht="14.25" customHeight="1">
      <c r="N577" s="28"/>
    </row>
    <row r="578" ht="14.25" customHeight="1">
      <c r="N578" s="28"/>
    </row>
    <row r="579" ht="14.25" customHeight="1">
      <c r="N579" s="28"/>
    </row>
    <row r="580" ht="14.25" customHeight="1">
      <c r="N580" s="28"/>
    </row>
    <row r="581" ht="14.25" customHeight="1">
      <c r="N581" s="28"/>
    </row>
    <row r="582" ht="14.25" customHeight="1">
      <c r="N582" s="28"/>
    </row>
    <row r="583" ht="14.25" customHeight="1">
      <c r="N583" s="28"/>
    </row>
    <row r="584" ht="14.25" customHeight="1">
      <c r="N584" s="28"/>
    </row>
    <row r="585" ht="14.25" customHeight="1">
      <c r="N585" s="28"/>
    </row>
    <row r="586" ht="14.25" customHeight="1">
      <c r="N586" s="28"/>
    </row>
    <row r="587" ht="14.25" customHeight="1">
      <c r="N587" s="28"/>
    </row>
    <row r="588" ht="14.25" customHeight="1">
      <c r="N588" s="28"/>
    </row>
    <row r="589" ht="14.25" customHeight="1">
      <c r="N589" s="28"/>
    </row>
    <row r="590" ht="14.25" customHeight="1">
      <c r="N590" s="28"/>
    </row>
    <row r="591" ht="14.25" customHeight="1">
      <c r="N591" s="28"/>
    </row>
    <row r="592" ht="14.25" customHeight="1">
      <c r="N592" s="28"/>
    </row>
    <row r="593" ht="14.25" customHeight="1">
      <c r="N593" s="28"/>
    </row>
    <row r="594" ht="14.25" customHeight="1">
      <c r="N594" s="28"/>
    </row>
    <row r="595" ht="14.25" customHeight="1">
      <c r="N595" s="28"/>
    </row>
    <row r="596" ht="14.25" customHeight="1">
      <c r="N596" s="28"/>
    </row>
    <row r="597" ht="14.25" customHeight="1">
      <c r="N597" s="28"/>
    </row>
    <row r="598" ht="14.25" customHeight="1">
      <c r="N598" s="28"/>
    </row>
    <row r="599" ht="14.25" customHeight="1">
      <c r="N599" s="28"/>
    </row>
    <row r="600" ht="14.25" customHeight="1">
      <c r="N600" s="28"/>
    </row>
    <row r="601" ht="14.25" customHeight="1">
      <c r="N601" s="28"/>
    </row>
    <row r="602" ht="14.25" customHeight="1">
      <c r="N602" s="28"/>
    </row>
    <row r="603" ht="14.25" customHeight="1">
      <c r="N603" s="28"/>
    </row>
    <row r="604" ht="14.25" customHeight="1">
      <c r="N604" s="28"/>
    </row>
    <row r="605" ht="14.25" customHeight="1">
      <c r="N605" s="28"/>
    </row>
    <row r="606" ht="14.25" customHeight="1">
      <c r="N606" s="28"/>
    </row>
    <row r="607" ht="14.25" customHeight="1">
      <c r="N607" s="28"/>
    </row>
    <row r="608" ht="14.25" customHeight="1">
      <c r="N608" s="28"/>
    </row>
    <row r="609" ht="14.25" customHeight="1">
      <c r="N609" s="28"/>
    </row>
    <row r="610" ht="14.25" customHeight="1">
      <c r="N610" s="28"/>
    </row>
    <row r="611" ht="14.25" customHeight="1">
      <c r="N611" s="28"/>
    </row>
    <row r="612" ht="14.25" customHeight="1">
      <c r="N612" s="28"/>
    </row>
    <row r="613" ht="14.25" customHeight="1">
      <c r="N613" s="28"/>
    </row>
    <row r="614" ht="14.25" customHeight="1">
      <c r="N614" s="28"/>
    </row>
    <row r="615" ht="14.25" customHeight="1">
      <c r="N615" s="28"/>
    </row>
    <row r="616" ht="14.25" customHeight="1">
      <c r="N616" s="28"/>
    </row>
    <row r="617" ht="14.25" customHeight="1">
      <c r="N617" s="28"/>
    </row>
    <row r="618" ht="14.25" customHeight="1">
      <c r="N618" s="28"/>
    </row>
    <row r="619" ht="14.25" customHeight="1">
      <c r="N619" s="28"/>
    </row>
    <row r="620" ht="14.25" customHeight="1">
      <c r="N620" s="28"/>
    </row>
    <row r="621" ht="14.25" customHeight="1">
      <c r="N621" s="28"/>
    </row>
    <row r="622" ht="14.25" customHeight="1">
      <c r="N622" s="28"/>
    </row>
    <row r="623" ht="14.25" customHeight="1">
      <c r="N623" s="28"/>
    </row>
    <row r="624" ht="14.25" customHeight="1">
      <c r="N624" s="28"/>
    </row>
    <row r="625" ht="14.25" customHeight="1">
      <c r="N625" s="28"/>
    </row>
    <row r="626" ht="14.25" customHeight="1">
      <c r="N626" s="28"/>
    </row>
    <row r="627" ht="14.25" customHeight="1">
      <c r="N627" s="28"/>
    </row>
    <row r="628" ht="14.25" customHeight="1">
      <c r="N628" s="28"/>
    </row>
    <row r="629" ht="14.25" customHeight="1">
      <c r="N629" s="28"/>
    </row>
    <row r="630" ht="14.25" customHeight="1">
      <c r="N630" s="28"/>
    </row>
    <row r="631" ht="14.25" customHeight="1">
      <c r="N631" s="28"/>
    </row>
    <row r="632" ht="14.25" customHeight="1">
      <c r="N632" s="28"/>
    </row>
    <row r="633" ht="14.25" customHeight="1">
      <c r="N633" s="28"/>
    </row>
    <row r="634" ht="14.25" customHeight="1">
      <c r="N634" s="28"/>
    </row>
    <row r="635" ht="14.25" customHeight="1">
      <c r="N635" s="28"/>
    </row>
    <row r="636" ht="14.25" customHeight="1">
      <c r="N636" s="28"/>
    </row>
    <row r="637" ht="14.25" customHeight="1">
      <c r="N637" s="28"/>
    </row>
    <row r="638" ht="14.25" customHeight="1">
      <c r="N638" s="28"/>
    </row>
    <row r="639" ht="14.25" customHeight="1">
      <c r="N639" s="28"/>
    </row>
    <row r="640" ht="14.25" customHeight="1">
      <c r="N640" s="28"/>
    </row>
    <row r="641" ht="14.25" customHeight="1">
      <c r="N641" s="28"/>
    </row>
    <row r="642" ht="14.25" customHeight="1">
      <c r="N642" s="28"/>
    </row>
    <row r="643" ht="14.25" customHeight="1">
      <c r="N643" s="28"/>
    </row>
    <row r="644" ht="14.25" customHeight="1">
      <c r="N644" s="28"/>
    </row>
    <row r="645" ht="14.25" customHeight="1">
      <c r="N645" s="28"/>
    </row>
    <row r="646" ht="14.25" customHeight="1">
      <c r="N646" s="28"/>
    </row>
    <row r="647" ht="14.25" customHeight="1">
      <c r="N647" s="28"/>
    </row>
    <row r="648" ht="14.25" customHeight="1">
      <c r="N648" s="28"/>
    </row>
    <row r="649" ht="14.25" customHeight="1">
      <c r="N649" s="28"/>
    </row>
    <row r="650" ht="14.25" customHeight="1">
      <c r="N650" s="28"/>
    </row>
    <row r="651" ht="14.25" customHeight="1">
      <c r="N651" s="28"/>
    </row>
    <row r="652" ht="14.25" customHeight="1">
      <c r="N652" s="28"/>
    </row>
    <row r="653" ht="14.25" customHeight="1">
      <c r="N653" s="28"/>
    </row>
    <row r="654" ht="14.25" customHeight="1">
      <c r="N654" s="28"/>
    </row>
    <row r="655" ht="14.25" customHeight="1">
      <c r="N655" s="28"/>
    </row>
    <row r="656" ht="14.25" customHeight="1">
      <c r="N656" s="28"/>
    </row>
    <row r="657" ht="14.25" customHeight="1">
      <c r="N657" s="28"/>
    </row>
    <row r="658" ht="14.25" customHeight="1">
      <c r="N658" s="28"/>
    </row>
    <row r="659" ht="14.25" customHeight="1">
      <c r="N659" s="28"/>
    </row>
    <row r="660" ht="14.25" customHeight="1">
      <c r="N660" s="28"/>
    </row>
    <row r="661" ht="14.25" customHeight="1">
      <c r="N661" s="28"/>
    </row>
    <row r="662" ht="14.25" customHeight="1">
      <c r="N662" s="28"/>
    </row>
    <row r="663" ht="14.25" customHeight="1">
      <c r="N663" s="28"/>
    </row>
    <row r="664" ht="14.25" customHeight="1">
      <c r="N664" s="28"/>
    </row>
    <row r="665" ht="14.25" customHeight="1">
      <c r="N665" s="28"/>
    </row>
    <row r="666" ht="14.25" customHeight="1">
      <c r="N666" s="28"/>
    </row>
    <row r="667" ht="14.25" customHeight="1">
      <c r="N667" s="28"/>
    </row>
    <row r="668" ht="14.25" customHeight="1">
      <c r="N668" s="28"/>
    </row>
    <row r="669" ht="14.25" customHeight="1">
      <c r="N669" s="28"/>
    </row>
    <row r="670" ht="14.25" customHeight="1">
      <c r="N670" s="28"/>
    </row>
    <row r="671" ht="14.25" customHeight="1">
      <c r="N671" s="28"/>
    </row>
    <row r="672" ht="14.25" customHeight="1">
      <c r="N672" s="28"/>
    </row>
    <row r="673" ht="14.25" customHeight="1">
      <c r="N673" s="28"/>
    </row>
    <row r="674" ht="14.25" customHeight="1">
      <c r="N674" s="28"/>
    </row>
    <row r="675" ht="14.25" customHeight="1">
      <c r="N675" s="28"/>
    </row>
    <row r="676" ht="14.25" customHeight="1">
      <c r="N676" s="28"/>
    </row>
    <row r="677" ht="14.25" customHeight="1">
      <c r="N677" s="28"/>
    </row>
    <row r="678" ht="14.25" customHeight="1">
      <c r="N678" s="28"/>
    </row>
    <row r="679" ht="14.25" customHeight="1">
      <c r="N679" s="28"/>
    </row>
    <row r="680" ht="14.25" customHeight="1">
      <c r="N680" s="28"/>
    </row>
    <row r="681" ht="14.25" customHeight="1">
      <c r="N681" s="28"/>
    </row>
    <row r="682" ht="14.25" customHeight="1">
      <c r="N682" s="28"/>
    </row>
    <row r="683" ht="14.25" customHeight="1">
      <c r="N683" s="28"/>
    </row>
    <row r="684" ht="14.25" customHeight="1">
      <c r="N684" s="28"/>
    </row>
    <row r="685" ht="14.25" customHeight="1">
      <c r="N685" s="28"/>
    </row>
    <row r="686" ht="14.25" customHeight="1">
      <c r="N686" s="28"/>
    </row>
    <row r="687" ht="14.25" customHeight="1">
      <c r="N687" s="28"/>
    </row>
    <row r="688" ht="14.25" customHeight="1">
      <c r="N688" s="28"/>
    </row>
    <row r="689" ht="14.25" customHeight="1">
      <c r="N689" s="28"/>
    </row>
    <row r="690" ht="14.25" customHeight="1">
      <c r="N690" s="28"/>
    </row>
    <row r="691" ht="14.25" customHeight="1">
      <c r="N691" s="28"/>
    </row>
    <row r="692" ht="14.25" customHeight="1">
      <c r="N692" s="28"/>
    </row>
    <row r="693" ht="14.25" customHeight="1">
      <c r="N693" s="28"/>
    </row>
    <row r="694" ht="14.25" customHeight="1">
      <c r="N694" s="28"/>
    </row>
    <row r="695" ht="14.25" customHeight="1">
      <c r="N695" s="28"/>
    </row>
    <row r="696" ht="14.25" customHeight="1">
      <c r="N696" s="28"/>
    </row>
    <row r="697" ht="14.25" customHeight="1">
      <c r="N697" s="28"/>
    </row>
    <row r="698" ht="14.25" customHeight="1">
      <c r="N698" s="28"/>
    </row>
    <row r="699" ht="14.25" customHeight="1">
      <c r="N699" s="28"/>
    </row>
    <row r="700" ht="14.25" customHeight="1">
      <c r="N700" s="28"/>
    </row>
    <row r="701" ht="14.25" customHeight="1">
      <c r="N701" s="28"/>
    </row>
    <row r="702" ht="14.25" customHeight="1">
      <c r="N702" s="28"/>
    </row>
    <row r="703" ht="14.25" customHeight="1">
      <c r="N703" s="28"/>
    </row>
    <row r="704" ht="14.25" customHeight="1">
      <c r="N704" s="28"/>
    </row>
    <row r="705" ht="14.25" customHeight="1">
      <c r="N705" s="28"/>
    </row>
    <row r="706" ht="14.25" customHeight="1">
      <c r="N706" s="28"/>
    </row>
    <row r="707" ht="14.25" customHeight="1">
      <c r="N707" s="28"/>
    </row>
    <row r="708" ht="14.25" customHeight="1">
      <c r="N708" s="28"/>
    </row>
    <row r="709" ht="14.25" customHeight="1">
      <c r="N709" s="28"/>
    </row>
    <row r="710" ht="14.25" customHeight="1">
      <c r="N710" s="28"/>
    </row>
    <row r="711" ht="14.25" customHeight="1">
      <c r="N711" s="28"/>
    </row>
    <row r="712" ht="14.25" customHeight="1">
      <c r="N712" s="28"/>
    </row>
    <row r="713" ht="14.25" customHeight="1">
      <c r="N713" s="28"/>
    </row>
    <row r="714" ht="14.25" customHeight="1">
      <c r="N714" s="28"/>
    </row>
    <row r="715" ht="14.25" customHeight="1">
      <c r="N715" s="28"/>
    </row>
    <row r="716" ht="14.25" customHeight="1">
      <c r="N716" s="28"/>
    </row>
    <row r="717" ht="14.25" customHeight="1">
      <c r="N717" s="28"/>
    </row>
    <row r="718" ht="14.25" customHeight="1">
      <c r="N718" s="28"/>
    </row>
    <row r="719" ht="14.25" customHeight="1">
      <c r="N719" s="28"/>
    </row>
    <row r="720" ht="14.25" customHeight="1">
      <c r="N720" s="28"/>
    </row>
    <row r="721" ht="14.25" customHeight="1">
      <c r="N721" s="28"/>
    </row>
    <row r="722" ht="14.25" customHeight="1">
      <c r="N722" s="28"/>
    </row>
    <row r="723" ht="14.25" customHeight="1">
      <c r="N723" s="28"/>
    </row>
    <row r="724" ht="14.25" customHeight="1">
      <c r="N724" s="28"/>
    </row>
    <row r="725" ht="14.25" customHeight="1">
      <c r="N725" s="28"/>
    </row>
    <row r="726" ht="14.25" customHeight="1">
      <c r="N726" s="28"/>
    </row>
    <row r="727" ht="14.25" customHeight="1">
      <c r="N727" s="28"/>
    </row>
    <row r="728" ht="14.25" customHeight="1">
      <c r="N728" s="28"/>
    </row>
    <row r="729" ht="14.25" customHeight="1">
      <c r="N729" s="28"/>
    </row>
    <row r="730" ht="14.25" customHeight="1">
      <c r="N730" s="28"/>
    </row>
    <row r="731" ht="14.25" customHeight="1">
      <c r="N731" s="28"/>
    </row>
    <row r="732" ht="14.25" customHeight="1">
      <c r="N732" s="28"/>
    </row>
    <row r="733" ht="14.25" customHeight="1">
      <c r="N733" s="28"/>
    </row>
    <row r="734" ht="14.25" customHeight="1">
      <c r="N734" s="28"/>
    </row>
    <row r="735" ht="14.25" customHeight="1">
      <c r="N735" s="28"/>
    </row>
    <row r="736" ht="14.25" customHeight="1">
      <c r="N736" s="28"/>
    </row>
    <row r="737" ht="14.25" customHeight="1">
      <c r="N737" s="28"/>
    </row>
    <row r="738" ht="14.25" customHeight="1">
      <c r="N738" s="28"/>
    </row>
    <row r="739" ht="14.25" customHeight="1">
      <c r="N739" s="28"/>
    </row>
    <row r="740" ht="14.25" customHeight="1">
      <c r="N740" s="28"/>
    </row>
    <row r="741" ht="14.25" customHeight="1">
      <c r="N741" s="28"/>
    </row>
    <row r="742" ht="14.25" customHeight="1">
      <c r="N742" s="28"/>
    </row>
    <row r="743" ht="14.25" customHeight="1">
      <c r="N743" s="28"/>
    </row>
    <row r="744" ht="14.25" customHeight="1">
      <c r="N744" s="28"/>
    </row>
    <row r="745" ht="14.25" customHeight="1">
      <c r="N745" s="28"/>
    </row>
    <row r="746" ht="14.25" customHeight="1">
      <c r="N746" s="28"/>
    </row>
    <row r="747" ht="14.25" customHeight="1">
      <c r="N747" s="28"/>
    </row>
    <row r="748" ht="14.25" customHeight="1">
      <c r="N748" s="28"/>
    </row>
    <row r="749" ht="14.25" customHeight="1">
      <c r="N749" s="28"/>
    </row>
    <row r="750" ht="14.25" customHeight="1">
      <c r="N750" s="28"/>
    </row>
    <row r="751" ht="14.25" customHeight="1">
      <c r="N751" s="28"/>
    </row>
    <row r="752" ht="14.25" customHeight="1">
      <c r="N752" s="28"/>
    </row>
    <row r="753" ht="14.25" customHeight="1">
      <c r="N753" s="28"/>
    </row>
    <row r="754" ht="14.25" customHeight="1">
      <c r="N754" s="28"/>
    </row>
    <row r="755" ht="14.25" customHeight="1">
      <c r="N755" s="28"/>
    </row>
    <row r="756" ht="14.25" customHeight="1">
      <c r="N756" s="28"/>
    </row>
    <row r="757" ht="14.25" customHeight="1">
      <c r="N757" s="28"/>
    </row>
    <row r="758" ht="14.25" customHeight="1">
      <c r="N758" s="28"/>
    </row>
    <row r="759" ht="14.25" customHeight="1">
      <c r="N759" s="28"/>
    </row>
    <row r="760" ht="14.25" customHeight="1">
      <c r="N760" s="28"/>
    </row>
    <row r="761" ht="14.25" customHeight="1">
      <c r="N761" s="28"/>
    </row>
    <row r="762" ht="14.25" customHeight="1">
      <c r="N762" s="28"/>
    </row>
    <row r="763" ht="14.25" customHeight="1">
      <c r="N763" s="28"/>
    </row>
    <row r="764" ht="14.25" customHeight="1">
      <c r="N764" s="28"/>
    </row>
    <row r="765" ht="14.25" customHeight="1">
      <c r="N765" s="28"/>
    </row>
    <row r="766" ht="14.25" customHeight="1">
      <c r="N766" s="28"/>
    </row>
    <row r="767" ht="14.25" customHeight="1">
      <c r="N767" s="28"/>
    </row>
    <row r="768" ht="14.25" customHeight="1">
      <c r="N768" s="28"/>
    </row>
    <row r="769" ht="14.25" customHeight="1">
      <c r="N769" s="28"/>
    </row>
    <row r="770" ht="14.25" customHeight="1">
      <c r="N770" s="28"/>
    </row>
    <row r="771" ht="14.25" customHeight="1">
      <c r="N771" s="28"/>
    </row>
    <row r="772" ht="14.25" customHeight="1">
      <c r="N772" s="28"/>
    </row>
    <row r="773" ht="14.25" customHeight="1">
      <c r="N773" s="28"/>
    </row>
    <row r="774" ht="14.25" customHeight="1">
      <c r="N774" s="28"/>
    </row>
    <row r="775" ht="14.25" customHeight="1">
      <c r="N775" s="28"/>
    </row>
    <row r="776" ht="14.25" customHeight="1">
      <c r="N776" s="28"/>
    </row>
    <row r="777" ht="14.25" customHeight="1">
      <c r="N777" s="28"/>
    </row>
    <row r="778" ht="14.25" customHeight="1">
      <c r="N778" s="28"/>
    </row>
    <row r="779" ht="14.25" customHeight="1">
      <c r="N779" s="28"/>
    </row>
    <row r="780" ht="14.25" customHeight="1">
      <c r="N780" s="28"/>
    </row>
    <row r="781" ht="14.25" customHeight="1">
      <c r="N781" s="28"/>
    </row>
    <row r="782" ht="14.25" customHeight="1">
      <c r="N782" s="28"/>
    </row>
    <row r="783" ht="14.25" customHeight="1">
      <c r="N783" s="28"/>
    </row>
    <row r="784" ht="14.25" customHeight="1">
      <c r="N784" s="28"/>
    </row>
    <row r="785" ht="14.25" customHeight="1">
      <c r="N785" s="28"/>
    </row>
    <row r="786" ht="14.25" customHeight="1">
      <c r="N786" s="28"/>
    </row>
    <row r="787" ht="14.25" customHeight="1">
      <c r="N787" s="28"/>
    </row>
    <row r="788" ht="14.25" customHeight="1">
      <c r="N788" s="28"/>
    </row>
    <row r="789" ht="14.25" customHeight="1">
      <c r="N789" s="28"/>
    </row>
    <row r="790" ht="14.25" customHeight="1">
      <c r="N790" s="28"/>
    </row>
    <row r="791" ht="14.25" customHeight="1">
      <c r="N791" s="28"/>
    </row>
    <row r="792" ht="14.25" customHeight="1">
      <c r="N792" s="28"/>
    </row>
    <row r="793" ht="14.25" customHeight="1">
      <c r="N793" s="28"/>
    </row>
    <row r="794" ht="14.25" customHeight="1">
      <c r="N794" s="28"/>
    </row>
    <row r="795" ht="14.25" customHeight="1">
      <c r="N795" s="28"/>
    </row>
    <row r="796" ht="14.25" customHeight="1">
      <c r="N796" s="28"/>
    </row>
    <row r="797" ht="14.25" customHeight="1">
      <c r="N797" s="28"/>
    </row>
    <row r="798" ht="14.25" customHeight="1">
      <c r="N798" s="28"/>
    </row>
    <row r="799" ht="14.25" customHeight="1">
      <c r="N799" s="28"/>
    </row>
    <row r="800" ht="14.25" customHeight="1">
      <c r="N800" s="28"/>
    </row>
    <row r="801" ht="14.25" customHeight="1">
      <c r="N801" s="28"/>
    </row>
    <row r="802" ht="14.25" customHeight="1">
      <c r="N802" s="28"/>
    </row>
    <row r="803" ht="14.25" customHeight="1">
      <c r="N803" s="28"/>
    </row>
    <row r="804" ht="14.25" customHeight="1">
      <c r="N804" s="28"/>
    </row>
    <row r="805" ht="14.25" customHeight="1">
      <c r="N805" s="28"/>
    </row>
    <row r="806" ht="14.25" customHeight="1">
      <c r="N806" s="28"/>
    </row>
    <row r="807" ht="14.25" customHeight="1">
      <c r="N807" s="28"/>
    </row>
    <row r="808" ht="14.25" customHeight="1">
      <c r="N808" s="28"/>
    </row>
    <row r="809" ht="14.25" customHeight="1">
      <c r="N809" s="28"/>
    </row>
    <row r="810" ht="14.25" customHeight="1">
      <c r="N810" s="28"/>
    </row>
    <row r="811" ht="14.25" customHeight="1">
      <c r="N811" s="28"/>
    </row>
    <row r="812" ht="14.25" customHeight="1">
      <c r="N812" s="28"/>
    </row>
    <row r="813" ht="14.25" customHeight="1">
      <c r="N813" s="28"/>
    </row>
    <row r="814" ht="14.25" customHeight="1">
      <c r="N814" s="28"/>
    </row>
    <row r="815" ht="14.25" customHeight="1">
      <c r="N815" s="28"/>
    </row>
    <row r="816" ht="14.25" customHeight="1">
      <c r="N816" s="28"/>
    </row>
    <row r="817" ht="14.25" customHeight="1">
      <c r="N817" s="28"/>
    </row>
    <row r="818" ht="14.25" customHeight="1">
      <c r="N818" s="28"/>
    </row>
    <row r="819" ht="14.25" customHeight="1">
      <c r="N819" s="28"/>
    </row>
    <row r="820" ht="14.25" customHeight="1">
      <c r="N820" s="28"/>
    </row>
    <row r="821" ht="14.25" customHeight="1">
      <c r="N821" s="28"/>
    </row>
    <row r="822" ht="14.25" customHeight="1">
      <c r="N822" s="28"/>
    </row>
    <row r="823" ht="14.25" customHeight="1">
      <c r="N823" s="28"/>
    </row>
    <row r="824" ht="14.25" customHeight="1">
      <c r="N824" s="28"/>
    </row>
    <row r="825" ht="14.25" customHeight="1">
      <c r="N825" s="28"/>
    </row>
    <row r="826" ht="14.25" customHeight="1">
      <c r="N826" s="28"/>
    </row>
    <row r="827" ht="14.25" customHeight="1">
      <c r="N827" s="28"/>
    </row>
    <row r="828" ht="14.25" customHeight="1">
      <c r="N828" s="28"/>
    </row>
    <row r="829" ht="14.25" customHeight="1">
      <c r="N829" s="28"/>
    </row>
    <row r="830" ht="14.25" customHeight="1">
      <c r="N830" s="28"/>
    </row>
    <row r="831" ht="14.25" customHeight="1">
      <c r="N831" s="28"/>
    </row>
    <row r="832" ht="14.25" customHeight="1">
      <c r="N832" s="28"/>
    </row>
    <row r="833" ht="14.25" customHeight="1">
      <c r="N833" s="28"/>
    </row>
    <row r="834" ht="14.25" customHeight="1">
      <c r="N834" s="28"/>
    </row>
    <row r="835" ht="14.25" customHeight="1">
      <c r="N835" s="28"/>
    </row>
    <row r="836" ht="14.25" customHeight="1">
      <c r="N836" s="28"/>
    </row>
    <row r="837" ht="14.25" customHeight="1">
      <c r="N837" s="28"/>
    </row>
    <row r="838" ht="14.25" customHeight="1">
      <c r="N838" s="28"/>
    </row>
    <row r="839" ht="14.25" customHeight="1">
      <c r="N839" s="28"/>
    </row>
    <row r="840" ht="14.25" customHeight="1">
      <c r="N840" s="28"/>
    </row>
    <row r="841" ht="14.25" customHeight="1">
      <c r="N841" s="28"/>
    </row>
    <row r="842" ht="14.25" customHeight="1">
      <c r="N842" s="28"/>
    </row>
    <row r="843" ht="14.25" customHeight="1">
      <c r="N843" s="28"/>
    </row>
    <row r="844" ht="14.25" customHeight="1">
      <c r="N844" s="28"/>
    </row>
    <row r="845" ht="14.25" customHeight="1">
      <c r="N845" s="28"/>
    </row>
    <row r="846" ht="14.25" customHeight="1">
      <c r="N846" s="28"/>
    </row>
    <row r="847" ht="14.25" customHeight="1">
      <c r="N847" s="28"/>
    </row>
    <row r="848" ht="14.25" customHeight="1">
      <c r="N848" s="28"/>
    </row>
    <row r="849" ht="14.25" customHeight="1">
      <c r="N849" s="28"/>
    </row>
    <row r="850" ht="14.25" customHeight="1">
      <c r="N850" s="28"/>
    </row>
    <row r="851" ht="14.25" customHeight="1">
      <c r="N851" s="28"/>
    </row>
    <row r="852" ht="14.25" customHeight="1">
      <c r="N852" s="28"/>
    </row>
    <row r="853" ht="14.25" customHeight="1">
      <c r="N853" s="28"/>
    </row>
    <row r="854" ht="14.25" customHeight="1">
      <c r="N854" s="28"/>
    </row>
    <row r="855" ht="14.25" customHeight="1">
      <c r="N855" s="28"/>
    </row>
    <row r="856" ht="14.25" customHeight="1">
      <c r="N856" s="28"/>
    </row>
    <row r="857" ht="14.25" customHeight="1">
      <c r="N857" s="28"/>
    </row>
    <row r="858" ht="14.25" customHeight="1">
      <c r="N858" s="28"/>
    </row>
    <row r="859" ht="14.25" customHeight="1">
      <c r="N859" s="28"/>
    </row>
    <row r="860" ht="14.25" customHeight="1">
      <c r="N860" s="28"/>
    </row>
    <row r="861" ht="14.25" customHeight="1">
      <c r="N861" s="28"/>
    </row>
    <row r="862" ht="14.25" customHeight="1">
      <c r="N862" s="28"/>
    </row>
    <row r="863" ht="14.25" customHeight="1">
      <c r="N863" s="28"/>
    </row>
    <row r="864" ht="14.25" customHeight="1">
      <c r="N864" s="28"/>
    </row>
    <row r="865" ht="14.25" customHeight="1">
      <c r="N865" s="28"/>
    </row>
    <row r="866" ht="14.25" customHeight="1">
      <c r="N866" s="28"/>
    </row>
    <row r="867" ht="14.25" customHeight="1">
      <c r="N867" s="28"/>
    </row>
    <row r="868" ht="14.25" customHeight="1">
      <c r="N868" s="28"/>
    </row>
    <row r="869" ht="14.25" customHeight="1">
      <c r="N869" s="28"/>
    </row>
    <row r="870" ht="14.25" customHeight="1">
      <c r="N870" s="28"/>
    </row>
    <row r="871" ht="14.25" customHeight="1">
      <c r="N871" s="28"/>
    </row>
    <row r="872" ht="14.25" customHeight="1">
      <c r="N872" s="28"/>
    </row>
    <row r="873" ht="14.25" customHeight="1">
      <c r="N873" s="28"/>
    </row>
    <row r="874" ht="14.25" customHeight="1">
      <c r="N874" s="28"/>
    </row>
    <row r="875" ht="14.25" customHeight="1">
      <c r="N875" s="28"/>
    </row>
    <row r="876" ht="14.25" customHeight="1">
      <c r="N876" s="28"/>
    </row>
    <row r="877" ht="14.25" customHeight="1">
      <c r="N877" s="28"/>
    </row>
    <row r="878" ht="14.25" customHeight="1">
      <c r="N878" s="28"/>
    </row>
    <row r="879" ht="14.25" customHeight="1">
      <c r="N879" s="28"/>
    </row>
    <row r="880" ht="14.25" customHeight="1">
      <c r="N880" s="28"/>
    </row>
    <row r="881" ht="14.25" customHeight="1">
      <c r="N881" s="28"/>
    </row>
    <row r="882" ht="14.25" customHeight="1">
      <c r="N882" s="28"/>
    </row>
    <row r="883" ht="14.25" customHeight="1">
      <c r="N883" s="28"/>
    </row>
    <row r="884" ht="14.25" customHeight="1">
      <c r="N884" s="28"/>
    </row>
    <row r="885" ht="14.25" customHeight="1">
      <c r="N885" s="28"/>
    </row>
    <row r="886" ht="14.25" customHeight="1">
      <c r="N886" s="28"/>
    </row>
    <row r="887" ht="14.25" customHeight="1">
      <c r="N887" s="28"/>
    </row>
    <row r="888" ht="14.25" customHeight="1">
      <c r="N888" s="28"/>
    </row>
    <row r="889" ht="14.25" customHeight="1">
      <c r="N889" s="28"/>
    </row>
    <row r="890" ht="14.25" customHeight="1">
      <c r="N890" s="28"/>
    </row>
    <row r="891" ht="14.25" customHeight="1">
      <c r="N891" s="28"/>
    </row>
    <row r="892" ht="14.25" customHeight="1">
      <c r="N892" s="28"/>
    </row>
    <row r="893" ht="14.25" customHeight="1">
      <c r="N893" s="28"/>
    </row>
    <row r="894" ht="14.25" customHeight="1">
      <c r="N894" s="28"/>
    </row>
    <row r="895" ht="14.25" customHeight="1">
      <c r="N895" s="28"/>
    </row>
    <row r="896" ht="14.25" customHeight="1">
      <c r="N896" s="28"/>
    </row>
    <row r="897" ht="14.25" customHeight="1">
      <c r="N897" s="28"/>
    </row>
    <row r="898" ht="14.25" customHeight="1">
      <c r="N898" s="28"/>
    </row>
    <row r="899" ht="14.25" customHeight="1">
      <c r="N899" s="28"/>
    </row>
    <row r="900" ht="14.25" customHeight="1">
      <c r="N900" s="28"/>
    </row>
    <row r="901" ht="14.25" customHeight="1">
      <c r="N901" s="28"/>
    </row>
    <row r="902" ht="14.25" customHeight="1">
      <c r="N902" s="28"/>
    </row>
    <row r="903" ht="14.25" customHeight="1">
      <c r="N903" s="28"/>
    </row>
    <row r="904" ht="14.25" customHeight="1">
      <c r="N904" s="28"/>
    </row>
    <row r="905" ht="14.25" customHeight="1">
      <c r="N905" s="28"/>
    </row>
    <row r="906" ht="14.25" customHeight="1">
      <c r="N906" s="28"/>
    </row>
    <row r="907" ht="14.25" customHeight="1">
      <c r="N907" s="28"/>
    </row>
    <row r="908" ht="14.25" customHeight="1">
      <c r="N908" s="28"/>
    </row>
    <row r="909" ht="14.25" customHeight="1">
      <c r="N909" s="28"/>
    </row>
    <row r="910" ht="14.25" customHeight="1">
      <c r="N910" s="28"/>
    </row>
    <row r="911" ht="14.25" customHeight="1">
      <c r="N911" s="28"/>
    </row>
    <row r="912" ht="14.25" customHeight="1">
      <c r="N912" s="28"/>
    </row>
    <row r="913" ht="14.25" customHeight="1">
      <c r="N913" s="28"/>
    </row>
    <row r="914" ht="14.25" customHeight="1">
      <c r="N914" s="28"/>
    </row>
    <row r="915" ht="14.25" customHeight="1">
      <c r="N915" s="28"/>
    </row>
    <row r="916" ht="14.25" customHeight="1">
      <c r="N916" s="28"/>
    </row>
    <row r="917" ht="14.25" customHeight="1">
      <c r="N917" s="28"/>
    </row>
    <row r="918" ht="14.25" customHeight="1">
      <c r="N918" s="28"/>
    </row>
    <row r="919" ht="14.25" customHeight="1">
      <c r="N919" s="28"/>
    </row>
    <row r="920" ht="14.25" customHeight="1">
      <c r="N920" s="28"/>
    </row>
    <row r="921" ht="14.25" customHeight="1">
      <c r="N921" s="28"/>
    </row>
    <row r="922" ht="14.25" customHeight="1">
      <c r="N922" s="28"/>
    </row>
    <row r="923" ht="14.25" customHeight="1">
      <c r="N923" s="28"/>
    </row>
    <row r="924" ht="14.25" customHeight="1">
      <c r="N924" s="28"/>
    </row>
    <row r="925" ht="14.25" customHeight="1">
      <c r="N925" s="28"/>
    </row>
    <row r="926" ht="14.25" customHeight="1">
      <c r="N926" s="28"/>
    </row>
    <row r="927" ht="14.25" customHeight="1">
      <c r="N927" s="28"/>
    </row>
    <row r="928" ht="14.25" customHeight="1">
      <c r="N928" s="28"/>
    </row>
    <row r="929" ht="14.25" customHeight="1">
      <c r="N929" s="28"/>
    </row>
    <row r="930" ht="14.25" customHeight="1">
      <c r="N930" s="28"/>
    </row>
    <row r="931" ht="14.25" customHeight="1">
      <c r="N931" s="28"/>
    </row>
    <row r="932" ht="14.25" customHeight="1">
      <c r="N932" s="28"/>
    </row>
    <row r="933" ht="14.25" customHeight="1">
      <c r="N933" s="28"/>
    </row>
    <row r="934" ht="14.25" customHeight="1">
      <c r="N934" s="28"/>
    </row>
    <row r="935" ht="14.25" customHeight="1">
      <c r="N935" s="28"/>
    </row>
    <row r="936" ht="14.25" customHeight="1">
      <c r="N936" s="28"/>
    </row>
    <row r="937" ht="14.25" customHeight="1">
      <c r="N937" s="28"/>
    </row>
    <row r="938" ht="14.25" customHeight="1">
      <c r="N938" s="28"/>
    </row>
    <row r="939" ht="14.25" customHeight="1">
      <c r="N939" s="28"/>
    </row>
    <row r="940" ht="14.25" customHeight="1">
      <c r="N940" s="28"/>
    </row>
    <row r="941" ht="14.25" customHeight="1">
      <c r="N941" s="28"/>
    </row>
    <row r="942" ht="14.25" customHeight="1">
      <c r="N942" s="28"/>
    </row>
    <row r="943" ht="14.25" customHeight="1">
      <c r="N943" s="28"/>
    </row>
    <row r="944" ht="14.25" customHeight="1">
      <c r="N944" s="28"/>
    </row>
    <row r="945" ht="14.25" customHeight="1">
      <c r="N945" s="28"/>
    </row>
    <row r="946" ht="14.25" customHeight="1">
      <c r="N946" s="28"/>
    </row>
    <row r="947" ht="14.25" customHeight="1">
      <c r="N947" s="28"/>
    </row>
    <row r="948" ht="14.25" customHeight="1">
      <c r="N948" s="28"/>
    </row>
    <row r="949" ht="14.25" customHeight="1">
      <c r="N949" s="28"/>
    </row>
    <row r="950" ht="14.25" customHeight="1">
      <c r="N950" s="28"/>
    </row>
    <row r="951" ht="14.25" customHeight="1">
      <c r="N951" s="28"/>
    </row>
    <row r="952" ht="14.25" customHeight="1">
      <c r="N952" s="28"/>
    </row>
    <row r="953" ht="14.25" customHeight="1">
      <c r="N953" s="28"/>
    </row>
    <row r="954" ht="14.25" customHeight="1">
      <c r="N954" s="28"/>
    </row>
    <row r="955" ht="14.25" customHeight="1">
      <c r="N955" s="28"/>
    </row>
    <row r="956" ht="14.25" customHeight="1">
      <c r="N956" s="28"/>
    </row>
    <row r="957" ht="14.25" customHeight="1">
      <c r="N957" s="28"/>
    </row>
    <row r="958" ht="14.25" customHeight="1">
      <c r="N958" s="28"/>
    </row>
    <row r="959" ht="14.25" customHeight="1">
      <c r="N959" s="28"/>
    </row>
    <row r="960" ht="14.25" customHeight="1">
      <c r="N960" s="28"/>
    </row>
    <row r="961" ht="14.25" customHeight="1">
      <c r="N961" s="28"/>
    </row>
    <row r="962" ht="14.25" customHeight="1">
      <c r="N962" s="28"/>
    </row>
    <row r="963" ht="14.25" customHeight="1">
      <c r="N963" s="28"/>
    </row>
    <row r="964" ht="14.25" customHeight="1">
      <c r="N964" s="28"/>
    </row>
    <row r="965" ht="14.25" customHeight="1">
      <c r="N965" s="28"/>
    </row>
    <row r="966" ht="14.25" customHeight="1">
      <c r="N966" s="28"/>
    </row>
    <row r="967" ht="14.25" customHeight="1">
      <c r="N967" s="28"/>
    </row>
    <row r="968" ht="14.25" customHeight="1">
      <c r="N968" s="28"/>
    </row>
    <row r="969" ht="14.25" customHeight="1">
      <c r="N969" s="28"/>
    </row>
    <row r="970" ht="14.25" customHeight="1">
      <c r="N970" s="28"/>
    </row>
    <row r="971" ht="14.25" customHeight="1">
      <c r="N971" s="28"/>
    </row>
    <row r="972" ht="14.25" customHeight="1">
      <c r="N972" s="28"/>
    </row>
    <row r="973" ht="14.25" customHeight="1">
      <c r="N973" s="28"/>
    </row>
    <row r="974" ht="14.25" customHeight="1">
      <c r="N974" s="28"/>
    </row>
    <row r="975" ht="14.25" customHeight="1">
      <c r="N975" s="28"/>
    </row>
    <row r="976" ht="14.25" customHeight="1">
      <c r="N976" s="28"/>
    </row>
    <row r="977" ht="14.25" customHeight="1">
      <c r="N977" s="28"/>
    </row>
    <row r="978" ht="14.25" customHeight="1">
      <c r="N978" s="28"/>
    </row>
    <row r="979" ht="14.25" customHeight="1">
      <c r="N979" s="28"/>
    </row>
    <row r="980" ht="14.25" customHeight="1">
      <c r="N980" s="28"/>
    </row>
    <row r="981" ht="14.25" customHeight="1">
      <c r="N981" s="28"/>
    </row>
    <row r="982" ht="14.25" customHeight="1">
      <c r="N982" s="28"/>
    </row>
    <row r="983" ht="14.25" customHeight="1">
      <c r="N983" s="28"/>
    </row>
    <row r="984" ht="14.25" customHeight="1">
      <c r="N984" s="28"/>
    </row>
    <row r="985" ht="14.25" customHeight="1">
      <c r="N985" s="28"/>
    </row>
    <row r="986" ht="14.25" customHeight="1">
      <c r="N986" s="28"/>
    </row>
    <row r="987" ht="14.25" customHeight="1">
      <c r="N987" s="28"/>
    </row>
    <row r="988" ht="14.25" customHeight="1">
      <c r="N988" s="28"/>
    </row>
    <row r="989" ht="14.25" customHeight="1">
      <c r="N989" s="28"/>
    </row>
    <row r="990" ht="14.25" customHeight="1">
      <c r="N990" s="28"/>
    </row>
    <row r="991" ht="14.25" customHeight="1">
      <c r="N991" s="28"/>
    </row>
    <row r="992" ht="14.25" customHeight="1">
      <c r="N992" s="28"/>
    </row>
    <row r="993" ht="14.25" customHeight="1">
      <c r="N993" s="28"/>
    </row>
    <row r="994" ht="14.25" customHeight="1">
      <c r="N994" s="28"/>
    </row>
    <row r="995" ht="14.25" customHeight="1">
      <c r="N995" s="28"/>
    </row>
    <row r="996" ht="14.25" customHeight="1">
      <c r="N996" s="28"/>
    </row>
    <row r="997" ht="14.25" customHeight="1">
      <c r="N997" s="28"/>
    </row>
    <row r="998" ht="14.25" customHeight="1">
      <c r="N998" s="28"/>
    </row>
    <row r="999" ht="14.25" customHeight="1">
      <c r="N999" s="28"/>
    </row>
    <row r="1000" ht="14.25" customHeight="1">
      <c r="N1000" s="28"/>
    </row>
  </sheetData>
  <printOptions/>
  <pageMargins bottom="0.75" footer="0.0" header="0.0" left="0.7" right="0.7" top="0.75"/>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7"/>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5"/>
    <col customWidth="1" min="2" max="2" width="17.5"/>
    <col customWidth="1" min="3" max="3" width="16.63"/>
    <col customWidth="1" min="4" max="26" width="7.63"/>
  </cols>
  <sheetData>
    <row r="1" ht="14.25" customHeight="1">
      <c r="A1" s="27" t="s">
        <v>8</v>
      </c>
      <c r="B1" s="24" t="s">
        <v>83</v>
      </c>
      <c r="C1" s="24" t="s">
        <v>24</v>
      </c>
      <c r="D1" s="24"/>
      <c r="E1" s="24"/>
      <c r="F1" s="24"/>
      <c r="G1" s="24"/>
      <c r="H1" s="24"/>
      <c r="I1" s="24"/>
      <c r="J1" s="24"/>
      <c r="K1" s="24"/>
      <c r="L1" s="24"/>
      <c r="M1" s="24"/>
      <c r="N1" s="24"/>
      <c r="O1" s="24"/>
      <c r="P1" s="24"/>
      <c r="Q1" s="24"/>
      <c r="R1" s="24"/>
      <c r="S1" s="24"/>
      <c r="T1" s="24"/>
      <c r="U1" s="24"/>
      <c r="V1" s="24"/>
      <c r="W1" s="24"/>
      <c r="X1" s="24"/>
      <c r="Y1" s="24"/>
      <c r="Z1" s="24"/>
    </row>
    <row r="2" ht="14.25" customHeight="1">
      <c r="A2" s="25">
        <v>44055.0</v>
      </c>
      <c r="B2" s="26" t="s">
        <v>376</v>
      </c>
      <c r="C2" s="26">
        <v>0.0</v>
      </c>
    </row>
    <row r="3" ht="14.25" customHeight="1">
      <c r="A3" s="25">
        <v>44055.0</v>
      </c>
      <c r="B3" s="26" t="s">
        <v>377</v>
      </c>
      <c r="C3" s="26">
        <v>0.0</v>
      </c>
    </row>
    <row r="4" ht="14.25" customHeight="1">
      <c r="A4" s="25">
        <v>44055.0</v>
      </c>
      <c r="B4" s="26" t="s">
        <v>378</v>
      </c>
      <c r="C4" s="26">
        <v>0.0</v>
      </c>
    </row>
    <row r="5" ht="14.25" customHeight="1">
      <c r="A5" s="25">
        <v>44055.0</v>
      </c>
      <c r="B5" s="26" t="s">
        <v>390</v>
      </c>
      <c r="C5" s="26">
        <v>0.0</v>
      </c>
    </row>
    <row r="6" ht="14.25" customHeight="1">
      <c r="A6" s="25">
        <v>44055.0</v>
      </c>
      <c r="B6" s="26" t="s">
        <v>380</v>
      </c>
      <c r="C6" s="26">
        <v>2.0</v>
      </c>
    </row>
    <row r="7" ht="14.25" customHeight="1">
      <c r="A7" s="25">
        <v>44055.0</v>
      </c>
      <c r="B7" s="26" t="s">
        <v>381</v>
      </c>
      <c r="C7" s="26">
        <v>0.0</v>
      </c>
    </row>
    <row r="8" ht="14.25" customHeight="1">
      <c r="A8" s="25">
        <v>44055.0</v>
      </c>
      <c r="B8" s="26" t="s">
        <v>382</v>
      </c>
      <c r="C8" s="26">
        <v>5.0</v>
      </c>
    </row>
    <row r="9" ht="14.25" customHeight="1">
      <c r="A9" s="25">
        <v>44055.0</v>
      </c>
      <c r="B9" s="26" t="s">
        <v>383</v>
      </c>
      <c r="C9" s="26">
        <v>0.0</v>
      </c>
    </row>
    <row r="10" ht="14.25" customHeight="1">
      <c r="A10" s="25">
        <v>44055.0</v>
      </c>
      <c r="B10" s="26" t="s">
        <v>384</v>
      </c>
      <c r="C10" s="26">
        <v>1.0</v>
      </c>
    </row>
    <row r="11" ht="14.25" customHeight="1">
      <c r="A11" s="25">
        <v>44055.0</v>
      </c>
      <c r="B11" s="26" t="s">
        <v>386</v>
      </c>
      <c r="C11" s="26">
        <v>0.0</v>
      </c>
    </row>
    <row r="12" ht="14.25" customHeight="1">
      <c r="A12" s="25">
        <v>44055.0</v>
      </c>
      <c r="B12" s="26" t="s">
        <v>387</v>
      </c>
      <c r="C12" s="26">
        <v>2.0</v>
      </c>
    </row>
    <row r="13" ht="14.25" customHeight="1">
      <c r="A13" s="25">
        <v>44055.0</v>
      </c>
      <c r="B13" s="26" t="s">
        <v>388</v>
      </c>
      <c r="C13" s="26">
        <v>4.0</v>
      </c>
    </row>
    <row r="14" ht="14.25" customHeight="1">
      <c r="A14" s="25">
        <v>44055.0</v>
      </c>
      <c r="B14" s="26" t="s">
        <v>374</v>
      </c>
      <c r="C14" s="26">
        <v>0.0</v>
      </c>
    </row>
    <row r="15" ht="14.25" customHeight="1">
      <c r="A15" s="25">
        <v>44055.0</v>
      </c>
      <c r="B15" s="26" t="s">
        <v>389</v>
      </c>
      <c r="C15" s="26">
        <v>0.0</v>
      </c>
    </row>
    <row r="16" ht="14.25" customHeight="1">
      <c r="A16" s="25">
        <v>44062.0</v>
      </c>
      <c r="B16" s="26" t="s">
        <v>376</v>
      </c>
      <c r="C16" s="26">
        <v>5.0</v>
      </c>
    </row>
    <row r="17" ht="14.25" customHeight="1">
      <c r="A17" s="25">
        <v>44062.0</v>
      </c>
      <c r="B17" s="26" t="s">
        <v>377</v>
      </c>
      <c r="C17" s="26">
        <v>0.0</v>
      </c>
    </row>
    <row r="18" ht="14.25" customHeight="1">
      <c r="A18" s="25">
        <v>44062.0</v>
      </c>
      <c r="B18" s="26" t="s">
        <v>378</v>
      </c>
      <c r="C18" s="26">
        <v>15.0</v>
      </c>
    </row>
    <row r="19" ht="14.25" customHeight="1">
      <c r="A19" s="25">
        <v>44062.0</v>
      </c>
      <c r="B19" s="26" t="s">
        <v>390</v>
      </c>
      <c r="C19" s="26">
        <v>0.0</v>
      </c>
    </row>
    <row r="20" ht="14.25" customHeight="1">
      <c r="A20" s="25">
        <v>44062.0</v>
      </c>
      <c r="B20" s="26" t="s">
        <v>380</v>
      </c>
      <c r="C20" s="26">
        <v>16.0</v>
      </c>
    </row>
    <row r="21" ht="14.25" customHeight="1">
      <c r="A21" s="25">
        <v>44062.0</v>
      </c>
      <c r="B21" s="26" t="s">
        <v>381</v>
      </c>
      <c r="C21" s="26">
        <v>1.0</v>
      </c>
    </row>
    <row r="22" ht="14.25" customHeight="1">
      <c r="A22" s="25">
        <v>44062.0</v>
      </c>
      <c r="B22" s="26" t="s">
        <v>382</v>
      </c>
      <c r="C22" s="26">
        <v>23.0</v>
      </c>
    </row>
    <row r="23" ht="14.25" customHeight="1">
      <c r="A23" s="25">
        <v>44062.0</v>
      </c>
      <c r="B23" s="26" t="s">
        <v>383</v>
      </c>
      <c r="C23" s="26">
        <v>4.0</v>
      </c>
    </row>
    <row r="24" ht="14.25" customHeight="1">
      <c r="A24" s="25">
        <v>44062.0</v>
      </c>
      <c r="B24" s="26" t="s">
        <v>384</v>
      </c>
      <c r="C24" s="26">
        <v>32.0</v>
      </c>
    </row>
    <row r="25" ht="14.25" customHeight="1">
      <c r="A25" s="25">
        <v>44062.0</v>
      </c>
      <c r="B25" s="26" t="s">
        <v>386</v>
      </c>
      <c r="C25" s="26">
        <v>14.0</v>
      </c>
    </row>
    <row r="26" ht="14.25" customHeight="1">
      <c r="A26" s="25">
        <v>44062.0</v>
      </c>
      <c r="B26" s="26" t="s">
        <v>387</v>
      </c>
      <c r="C26" s="26">
        <v>14.0</v>
      </c>
    </row>
    <row r="27" ht="14.25" customHeight="1">
      <c r="A27" s="25">
        <v>44062.0</v>
      </c>
      <c r="B27" s="26" t="s">
        <v>388</v>
      </c>
      <c r="C27" s="26">
        <v>26.0</v>
      </c>
    </row>
    <row r="28" ht="14.25" customHeight="1">
      <c r="A28" s="25">
        <v>44062.0</v>
      </c>
      <c r="B28" s="26" t="s">
        <v>374</v>
      </c>
      <c r="C28" s="26">
        <v>0.0</v>
      </c>
    </row>
    <row r="29" ht="14.25" customHeight="1">
      <c r="A29" s="25">
        <v>44062.0</v>
      </c>
      <c r="B29" s="26" t="s">
        <v>389</v>
      </c>
      <c r="C29" s="26">
        <v>30.0</v>
      </c>
    </row>
    <row r="30" ht="14.25" customHeight="1">
      <c r="A30" s="25">
        <v>44069.0</v>
      </c>
      <c r="B30" s="26" t="s">
        <v>376</v>
      </c>
      <c r="C30" s="26">
        <v>5.0</v>
      </c>
    </row>
    <row r="31" ht="14.25" customHeight="1">
      <c r="A31" s="25">
        <v>44069.0</v>
      </c>
      <c r="B31" s="26" t="s">
        <v>377</v>
      </c>
      <c r="C31" s="26">
        <v>0.0</v>
      </c>
    </row>
    <row r="32" ht="14.25" customHeight="1">
      <c r="A32" s="25">
        <v>44069.0</v>
      </c>
      <c r="B32" s="26" t="s">
        <v>378</v>
      </c>
      <c r="C32" s="26">
        <v>12.0</v>
      </c>
    </row>
    <row r="33" ht="14.25" customHeight="1">
      <c r="A33" s="25">
        <v>44069.0</v>
      </c>
      <c r="B33" s="26" t="s">
        <v>390</v>
      </c>
      <c r="C33" s="26">
        <v>0.0</v>
      </c>
    </row>
    <row r="34" ht="14.25" customHeight="1">
      <c r="A34" s="25">
        <v>44069.0</v>
      </c>
      <c r="B34" s="26" t="s">
        <v>380</v>
      </c>
      <c r="C34" s="26">
        <v>28.0</v>
      </c>
    </row>
    <row r="35" ht="14.25" customHeight="1">
      <c r="A35" s="25">
        <v>44069.0</v>
      </c>
      <c r="B35" s="26" t="s">
        <v>381</v>
      </c>
      <c r="C35" s="26">
        <v>1.0</v>
      </c>
    </row>
    <row r="36" ht="14.25" customHeight="1">
      <c r="A36" s="25">
        <v>44069.0</v>
      </c>
      <c r="B36" s="26" t="s">
        <v>382</v>
      </c>
      <c r="C36" s="26">
        <v>30.0</v>
      </c>
    </row>
    <row r="37" ht="14.25" customHeight="1">
      <c r="A37" s="25">
        <v>44069.0</v>
      </c>
      <c r="B37" s="26" t="s">
        <v>383</v>
      </c>
      <c r="C37" s="26">
        <v>4.0</v>
      </c>
    </row>
    <row r="38" ht="14.25" customHeight="1">
      <c r="A38" s="25">
        <v>44069.0</v>
      </c>
      <c r="B38" s="26" t="s">
        <v>384</v>
      </c>
      <c r="C38" s="26">
        <v>41.0</v>
      </c>
    </row>
    <row r="39" ht="14.25" customHeight="1">
      <c r="A39" s="25">
        <v>44069.0</v>
      </c>
      <c r="B39" s="26" t="s">
        <v>386</v>
      </c>
      <c r="C39" s="26">
        <v>9.0</v>
      </c>
    </row>
    <row r="40" ht="14.25" customHeight="1">
      <c r="A40" s="25">
        <v>44069.0</v>
      </c>
      <c r="B40" s="26" t="s">
        <v>387</v>
      </c>
      <c r="C40" s="26">
        <v>12.0</v>
      </c>
    </row>
    <row r="41" ht="14.25" customHeight="1">
      <c r="A41" s="25">
        <v>44069.0</v>
      </c>
      <c r="B41" s="26" t="s">
        <v>388</v>
      </c>
      <c r="C41" s="26">
        <v>25.0</v>
      </c>
    </row>
    <row r="42" ht="14.25" customHeight="1">
      <c r="A42" s="25">
        <v>44069.0</v>
      </c>
      <c r="B42" s="26" t="s">
        <v>374</v>
      </c>
      <c r="C42" s="26">
        <v>0.0</v>
      </c>
    </row>
    <row r="43" ht="14.25" customHeight="1">
      <c r="A43" s="25">
        <v>44069.0</v>
      </c>
      <c r="B43" s="26" t="s">
        <v>389</v>
      </c>
      <c r="C43" s="26">
        <v>33.0</v>
      </c>
    </row>
    <row r="44" ht="14.25" customHeight="1">
      <c r="A44" s="25">
        <v>44076.0</v>
      </c>
      <c r="B44" s="26" t="s">
        <v>376</v>
      </c>
      <c r="C44" s="26">
        <v>3.0</v>
      </c>
    </row>
    <row r="45" ht="14.25" customHeight="1">
      <c r="A45" s="25">
        <v>44076.0</v>
      </c>
      <c r="B45" s="26" t="s">
        <v>377</v>
      </c>
      <c r="C45" s="26">
        <v>0.0</v>
      </c>
    </row>
    <row r="46" ht="14.25" customHeight="1">
      <c r="A46" s="25">
        <v>44076.0</v>
      </c>
      <c r="B46" s="26" t="s">
        <v>378</v>
      </c>
      <c r="C46" s="26">
        <v>14.0</v>
      </c>
    </row>
    <row r="47" ht="14.25" customHeight="1">
      <c r="A47" s="25">
        <v>44076.0</v>
      </c>
      <c r="B47" s="26" t="s">
        <v>390</v>
      </c>
      <c r="C47" s="26">
        <v>0.0</v>
      </c>
    </row>
    <row r="48" ht="14.25" customHeight="1">
      <c r="A48" s="25">
        <v>44076.0</v>
      </c>
      <c r="B48" s="26" t="s">
        <v>380</v>
      </c>
      <c r="C48" s="26">
        <v>34.0</v>
      </c>
    </row>
    <row r="49" ht="14.25" customHeight="1">
      <c r="A49" s="25">
        <v>44076.0</v>
      </c>
      <c r="B49" s="26" t="s">
        <v>381</v>
      </c>
      <c r="C49" s="26">
        <v>5.0</v>
      </c>
    </row>
    <row r="50" ht="14.25" customHeight="1">
      <c r="A50" s="25">
        <v>44076.0</v>
      </c>
      <c r="B50" s="26" t="s">
        <v>382</v>
      </c>
      <c r="C50" s="26">
        <v>24.0</v>
      </c>
    </row>
    <row r="51" ht="14.25" customHeight="1">
      <c r="A51" s="25">
        <v>44076.0</v>
      </c>
      <c r="B51" s="26" t="s">
        <v>383</v>
      </c>
      <c r="C51" s="26">
        <v>8.0</v>
      </c>
    </row>
    <row r="52" ht="14.25" customHeight="1">
      <c r="A52" s="25">
        <v>44076.0</v>
      </c>
      <c r="B52" s="26" t="s">
        <v>384</v>
      </c>
      <c r="C52" s="26">
        <v>38.0</v>
      </c>
    </row>
    <row r="53" ht="14.25" customHeight="1">
      <c r="A53" s="25">
        <v>44076.0</v>
      </c>
      <c r="B53" s="26" t="s">
        <v>386</v>
      </c>
      <c r="C53" s="26">
        <v>15.0</v>
      </c>
    </row>
    <row r="54" ht="14.25" customHeight="1">
      <c r="A54" s="25">
        <v>44076.0</v>
      </c>
      <c r="B54" s="26" t="s">
        <v>387</v>
      </c>
      <c r="C54" s="26">
        <v>13.0</v>
      </c>
    </row>
    <row r="55" ht="14.25" customHeight="1">
      <c r="A55" s="25">
        <v>44076.0</v>
      </c>
      <c r="B55" s="26" t="s">
        <v>388</v>
      </c>
      <c r="C55" s="26">
        <v>20.0</v>
      </c>
    </row>
    <row r="56" ht="14.25" customHeight="1">
      <c r="A56" s="25">
        <v>44076.0</v>
      </c>
      <c r="B56" s="26" t="s">
        <v>374</v>
      </c>
      <c r="C56" s="26">
        <v>0.0</v>
      </c>
    </row>
    <row r="57" ht="14.25" customHeight="1">
      <c r="A57" s="25">
        <v>44076.0</v>
      </c>
      <c r="B57" s="26" t="s">
        <v>389</v>
      </c>
      <c r="C57" s="26">
        <v>26.0</v>
      </c>
    </row>
    <row r="58" ht="14.25" customHeight="1">
      <c r="A58" s="25">
        <v>44083.0</v>
      </c>
      <c r="B58" s="26" t="s">
        <v>376</v>
      </c>
      <c r="C58" s="26">
        <v>5.0</v>
      </c>
    </row>
    <row r="59" ht="14.25" customHeight="1">
      <c r="A59" s="25">
        <v>44083.0</v>
      </c>
      <c r="B59" s="26" t="s">
        <v>377</v>
      </c>
      <c r="C59" s="26">
        <v>0.0</v>
      </c>
    </row>
    <row r="60" ht="14.25" customHeight="1">
      <c r="A60" s="25">
        <v>44083.0</v>
      </c>
      <c r="B60" s="26" t="s">
        <v>378</v>
      </c>
      <c r="C60" s="26">
        <v>21.0</v>
      </c>
    </row>
    <row r="61" ht="14.25" customHeight="1">
      <c r="A61" s="25">
        <v>44083.0</v>
      </c>
      <c r="B61" s="26" t="s">
        <v>390</v>
      </c>
      <c r="C61" s="26">
        <v>0.0</v>
      </c>
    </row>
    <row r="62" ht="14.25" customHeight="1">
      <c r="A62" s="25">
        <v>44083.0</v>
      </c>
      <c r="B62" s="26" t="s">
        <v>380</v>
      </c>
      <c r="C62" s="26">
        <v>32.0</v>
      </c>
    </row>
    <row r="63" ht="14.25" customHeight="1">
      <c r="A63" s="25">
        <v>44083.0</v>
      </c>
      <c r="B63" s="26" t="s">
        <v>381</v>
      </c>
      <c r="C63" s="26">
        <v>4.0</v>
      </c>
    </row>
    <row r="64" ht="14.25" customHeight="1">
      <c r="A64" s="25">
        <v>44083.0</v>
      </c>
      <c r="B64" s="26" t="s">
        <v>382</v>
      </c>
      <c r="C64" s="26">
        <v>20.0</v>
      </c>
    </row>
    <row r="65" ht="14.25" customHeight="1">
      <c r="A65" s="25">
        <v>44083.0</v>
      </c>
      <c r="B65" s="26" t="s">
        <v>383</v>
      </c>
      <c r="C65" s="26">
        <v>7.0</v>
      </c>
    </row>
    <row r="66" ht="14.25" customHeight="1">
      <c r="A66" s="25">
        <v>44083.0</v>
      </c>
      <c r="B66" s="26" t="s">
        <v>384</v>
      </c>
      <c r="C66" s="26">
        <v>38.0</v>
      </c>
    </row>
    <row r="67" ht="14.25" customHeight="1">
      <c r="A67" s="25">
        <v>44083.0</v>
      </c>
      <c r="B67" s="26" t="s">
        <v>386</v>
      </c>
      <c r="C67" s="26">
        <v>17.0</v>
      </c>
    </row>
    <row r="68" ht="14.25" customHeight="1">
      <c r="A68" s="25">
        <v>44083.0</v>
      </c>
      <c r="B68" s="26" t="s">
        <v>387</v>
      </c>
      <c r="C68" s="26">
        <v>12.0</v>
      </c>
    </row>
    <row r="69" ht="14.25" customHeight="1">
      <c r="A69" s="25">
        <v>44083.0</v>
      </c>
      <c r="B69" s="26" t="s">
        <v>388</v>
      </c>
      <c r="C69" s="26">
        <v>15.0</v>
      </c>
    </row>
    <row r="70" ht="14.25" customHeight="1">
      <c r="A70" s="25">
        <v>44083.0</v>
      </c>
      <c r="B70" s="26" t="s">
        <v>374</v>
      </c>
      <c r="C70" s="26">
        <v>0.0</v>
      </c>
    </row>
    <row r="71" ht="14.25" customHeight="1">
      <c r="A71" s="25">
        <v>44083.0</v>
      </c>
      <c r="B71" s="26" t="s">
        <v>389</v>
      </c>
      <c r="C71" s="26">
        <v>19.0</v>
      </c>
    </row>
    <row r="72" ht="14.25" customHeight="1">
      <c r="A72" s="25">
        <v>44090.0</v>
      </c>
      <c r="B72" s="26" t="s">
        <v>376</v>
      </c>
      <c r="C72" s="26">
        <v>4.0</v>
      </c>
    </row>
    <row r="73" ht="14.25" customHeight="1">
      <c r="A73" s="25">
        <v>44090.0</v>
      </c>
      <c r="B73" s="26" t="s">
        <v>377</v>
      </c>
      <c r="C73" s="26">
        <v>2.0</v>
      </c>
    </row>
    <row r="74" ht="14.25" customHeight="1">
      <c r="A74" s="25">
        <v>44090.0</v>
      </c>
      <c r="B74" s="26" t="s">
        <v>378</v>
      </c>
      <c r="C74" s="26">
        <v>20.0</v>
      </c>
    </row>
    <row r="75" ht="14.25" customHeight="1">
      <c r="A75" s="25">
        <v>44090.0</v>
      </c>
      <c r="B75" s="26" t="s">
        <v>390</v>
      </c>
      <c r="C75" s="26">
        <v>0.0</v>
      </c>
    </row>
    <row r="76" ht="14.25" customHeight="1">
      <c r="A76" s="25">
        <v>44090.0</v>
      </c>
      <c r="B76" s="26" t="s">
        <v>380</v>
      </c>
      <c r="C76" s="26">
        <v>22.0</v>
      </c>
    </row>
    <row r="77" ht="14.25" customHeight="1">
      <c r="A77" s="25">
        <v>44090.0</v>
      </c>
      <c r="B77" s="26" t="s">
        <v>381</v>
      </c>
      <c r="C77" s="26">
        <v>0.0</v>
      </c>
    </row>
    <row r="78" ht="14.25" customHeight="1">
      <c r="A78" s="25">
        <v>44090.0</v>
      </c>
      <c r="B78" s="26" t="s">
        <v>382</v>
      </c>
      <c r="C78" s="26">
        <v>18.0</v>
      </c>
    </row>
    <row r="79" ht="14.25" customHeight="1">
      <c r="A79" s="25">
        <v>44090.0</v>
      </c>
      <c r="B79" s="26" t="s">
        <v>383</v>
      </c>
      <c r="C79" s="26">
        <v>2.0</v>
      </c>
    </row>
    <row r="80" ht="14.25" customHeight="1">
      <c r="A80" s="25">
        <v>44090.0</v>
      </c>
      <c r="B80" s="26" t="s">
        <v>384</v>
      </c>
      <c r="C80" s="26">
        <v>44.0</v>
      </c>
    </row>
    <row r="81" ht="14.25" customHeight="1">
      <c r="A81" s="25">
        <v>44090.0</v>
      </c>
      <c r="B81" s="26" t="s">
        <v>386</v>
      </c>
      <c r="C81" s="26">
        <v>16.0</v>
      </c>
    </row>
    <row r="82" ht="14.25" customHeight="1">
      <c r="A82" s="25">
        <v>44090.0</v>
      </c>
      <c r="B82" s="26" t="s">
        <v>387</v>
      </c>
      <c r="C82" s="26">
        <v>14.0</v>
      </c>
    </row>
    <row r="83" ht="14.25" customHeight="1">
      <c r="A83" s="25">
        <v>44090.0</v>
      </c>
      <c r="B83" s="26" t="s">
        <v>388</v>
      </c>
      <c r="C83" s="26">
        <v>14.0</v>
      </c>
    </row>
    <row r="84" ht="14.25" customHeight="1">
      <c r="A84" s="25">
        <v>44090.0</v>
      </c>
      <c r="B84" s="26" t="s">
        <v>374</v>
      </c>
      <c r="C84" s="26">
        <v>0.0</v>
      </c>
    </row>
    <row r="85" ht="14.25" customHeight="1">
      <c r="A85" s="25">
        <v>44090.0</v>
      </c>
      <c r="B85" s="26" t="s">
        <v>389</v>
      </c>
      <c r="C85" s="26">
        <v>20.0</v>
      </c>
    </row>
    <row r="86" ht="14.25" customHeight="1">
      <c r="A86" s="25">
        <v>44097.0</v>
      </c>
      <c r="B86" s="26" t="s">
        <v>376</v>
      </c>
      <c r="C86" s="26">
        <v>5.0</v>
      </c>
    </row>
    <row r="87" ht="14.25" customHeight="1">
      <c r="A87" s="25">
        <v>44097.0</v>
      </c>
      <c r="B87" s="26" t="s">
        <v>377</v>
      </c>
      <c r="C87" s="26">
        <v>3.0</v>
      </c>
    </row>
    <row r="88" ht="14.25" customHeight="1">
      <c r="A88" s="25">
        <v>44097.0</v>
      </c>
      <c r="B88" s="26" t="s">
        <v>378</v>
      </c>
      <c r="C88" s="26">
        <v>20.0</v>
      </c>
    </row>
    <row r="89" ht="14.25" customHeight="1">
      <c r="A89" s="25">
        <v>44097.0</v>
      </c>
      <c r="B89" s="26" t="s">
        <v>390</v>
      </c>
      <c r="C89" s="26">
        <v>0.0</v>
      </c>
    </row>
    <row r="90" ht="14.25" customHeight="1">
      <c r="A90" s="25">
        <v>44097.0</v>
      </c>
      <c r="B90" s="26" t="s">
        <v>380</v>
      </c>
      <c r="C90" s="26">
        <v>17.0</v>
      </c>
    </row>
    <row r="91" ht="14.25" customHeight="1">
      <c r="A91" s="25">
        <v>44097.0</v>
      </c>
      <c r="B91" s="26" t="s">
        <v>381</v>
      </c>
      <c r="C91" s="26">
        <v>0.0</v>
      </c>
    </row>
    <row r="92" ht="14.25" customHeight="1">
      <c r="A92" s="25">
        <v>44097.0</v>
      </c>
      <c r="B92" s="26" t="s">
        <v>382</v>
      </c>
      <c r="C92" s="26">
        <v>12.0</v>
      </c>
    </row>
    <row r="93" ht="14.25" customHeight="1">
      <c r="A93" s="25">
        <v>44097.0</v>
      </c>
      <c r="B93" s="26" t="s">
        <v>383</v>
      </c>
      <c r="C93" s="26">
        <v>0.0</v>
      </c>
    </row>
    <row r="94" ht="14.25" customHeight="1">
      <c r="A94" s="25">
        <v>44097.0</v>
      </c>
      <c r="B94" s="26" t="s">
        <v>384</v>
      </c>
      <c r="C94" s="26">
        <v>40.0</v>
      </c>
    </row>
    <row r="95" ht="14.25" customHeight="1">
      <c r="A95" s="25">
        <v>44097.0</v>
      </c>
      <c r="B95" s="26" t="s">
        <v>386</v>
      </c>
      <c r="C95" s="26">
        <v>24.0</v>
      </c>
    </row>
    <row r="96" ht="14.25" customHeight="1">
      <c r="A96" s="25">
        <v>44097.0</v>
      </c>
      <c r="B96" s="26" t="s">
        <v>387</v>
      </c>
      <c r="C96" s="26">
        <v>17.0</v>
      </c>
    </row>
    <row r="97" ht="14.25" customHeight="1">
      <c r="A97" s="25">
        <v>44097.0</v>
      </c>
      <c r="B97" s="26" t="s">
        <v>388</v>
      </c>
      <c r="C97" s="26">
        <v>19.0</v>
      </c>
    </row>
    <row r="98" ht="14.25" customHeight="1">
      <c r="A98" s="25">
        <v>44097.0</v>
      </c>
      <c r="B98" s="26" t="s">
        <v>374</v>
      </c>
      <c r="C98" s="26">
        <v>0.0</v>
      </c>
    </row>
    <row r="99" ht="14.25" customHeight="1">
      <c r="A99" s="25">
        <v>44097.0</v>
      </c>
      <c r="B99" s="26" t="s">
        <v>389</v>
      </c>
      <c r="C99" s="26">
        <v>27.0</v>
      </c>
    </row>
    <row r="100" ht="14.25" customHeight="1">
      <c r="A100" s="25">
        <v>44104.0</v>
      </c>
      <c r="B100" s="26" t="s">
        <v>376</v>
      </c>
      <c r="C100" s="26">
        <v>3.0</v>
      </c>
    </row>
    <row r="101" ht="14.25" customHeight="1">
      <c r="A101" s="25">
        <v>44104.0</v>
      </c>
      <c r="B101" s="26" t="s">
        <v>377</v>
      </c>
      <c r="C101" s="26">
        <v>2.0</v>
      </c>
    </row>
    <row r="102" ht="14.25" customHeight="1">
      <c r="A102" s="25">
        <v>44104.0</v>
      </c>
      <c r="B102" s="26" t="s">
        <v>378</v>
      </c>
      <c r="C102" s="26">
        <v>22.0</v>
      </c>
    </row>
    <row r="103" ht="14.25" customHeight="1">
      <c r="A103" s="25">
        <v>44104.0</v>
      </c>
      <c r="B103" s="26" t="s">
        <v>390</v>
      </c>
      <c r="C103" s="26">
        <v>0.0</v>
      </c>
    </row>
    <row r="104" ht="14.25" customHeight="1">
      <c r="A104" s="25">
        <v>44104.0</v>
      </c>
      <c r="B104" s="26" t="s">
        <v>380</v>
      </c>
      <c r="C104" s="26">
        <v>25.0</v>
      </c>
    </row>
    <row r="105" ht="14.25" customHeight="1">
      <c r="A105" s="25">
        <v>44104.0</v>
      </c>
      <c r="B105" s="26" t="s">
        <v>381</v>
      </c>
      <c r="C105" s="26">
        <v>1.0</v>
      </c>
    </row>
    <row r="106" ht="14.25" customHeight="1">
      <c r="A106" s="25">
        <v>44104.0</v>
      </c>
      <c r="B106" s="26" t="s">
        <v>382</v>
      </c>
      <c r="C106" s="26">
        <v>14.0</v>
      </c>
    </row>
    <row r="107" ht="14.25" customHeight="1">
      <c r="A107" s="25">
        <v>44104.0</v>
      </c>
      <c r="B107" s="26" t="s">
        <v>383</v>
      </c>
      <c r="C107" s="26">
        <v>3.0</v>
      </c>
    </row>
    <row r="108" ht="14.25" customHeight="1">
      <c r="A108" s="25">
        <v>44104.0</v>
      </c>
      <c r="B108" s="26" t="s">
        <v>384</v>
      </c>
      <c r="C108" s="26">
        <v>40.0</v>
      </c>
    </row>
    <row r="109" ht="14.25" customHeight="1">
      <c r="A109" s="25">
        <v>44104.0</v>
      </c>
      <c r="B109" s="26" t="s">
        <v>386</v>
      </c>
      <c r="C109" s="26">
        <v>26.0</v>
      </c>
    </row>
    <row r="110" ht="14.25" customHeight="1">
      <c r="A110" s="25">
        <v>44104.0</v>
      </c>
      <c r="B110" s="26" t="s">
        <v>387</v>
      </c>
      <c r="C110" s="26">
        <v>17.0</v>
      </c>
    </row>
    <row r="111" ht="14.25" customHeight="1">
      <c r="A111" s="25">
        <v>44104.0</v>
      </c>
      <c r="B111" s="26" t="s">
        <v>388</v>
      </c>
      <c r="C111" s="26">
        <v>16.0</v>
      </c>
    </row>
    <row r="112" ht="14.25" customHeight="1">
      <c r="A112" s="25">
        <v>44104.0</v>
      </c>
      <c r="B112" s="26" t="s">
        <v>374</v>
      </c>
      <c r="C112" s="26">
        <v>0.0</v>
      </c>
    </row>
    <row r="113" ht="14.25" customHeight="1">
      <c r="A113" s="25">
        <v>44104.0</v>
      </c>
      <c r="B113" s="26" t="s">
        <v>389</v>
      </c>
      <c r="C113" s="26">
        <v>33.0</v>
      </c>
    </row>
    <row r="114" ht="14.25" customHeight="1">
      <c r="A114" s="25">
        <v>44111.0</v>
      </c>
      <c r="B114" s="26" t="s">
        <v>376</v>
      </c>
      <c r="C114" s="26">
        <v>3.0</v>
      </c>
    </row>
    <row r="115" ht="14.25" customHeight="1">
      <c r="A115" s="25">
        <v>44111.0</v>
      </c>
      <c r="B115" s="26" t="s">
        <v>377</v>
      </c>
      <c r="C115" s="26">
        <v>2.0</v>
      </c>
    </row>
    <row r="116" ht="14.25" customHeight="1">
      <c r="A116" s="25">
        <v>44111.0</v>
      </c>
      <c r="B116" s="26" t="s">
        <v>378</v>
      </c>
      <c r="C116" s="26">
        <v>22.0</v>
      </c>
    </row>
    <row r="117" ht="14.25" customHeight="1">
      <c r="A117" s="25">
        <v>44111.0</v>
      </c>
      <c r="B117" s="26" t="s">
        <v>390</v>
      </c>
      <c r="C117" s="26">
        <v>0.0</v>
      </c>
    </row>
    <row r="118" ht="14.25" customHeight="1">
      <c r="A118" s="25">
        <v>44111.0</v>
      </c>
      <c r="B118" s="26" t="s">
        <v>380</v>
      </c>
      <c r="C118" s="26">
        <v>29.0</v>
      </c>
    </row>
    <row r="119" ht="14.25" customHeight="1">
      <c r="A119" s="25">
        <v>44111.0</v>
      </c>
      <c r="B119" s="26" t="s">
        <v>381</v>
      </c>
      <c r="C119" s="26">
        <v>3.0</v>
      </c>
    </row>
    <row r="120" ht="14.25" customHeight="1">
      <c r="A120" s="25">
        <v>44111.0</v>
      </c>
      <c r="B120" s="26" t="s">
        <v>382</v>
      </c>
      <c r="C120" s="26">
        <v>19.0</v>
      </c>
    </row>
    <row r="121" ht="14.25" customHeight="1">
      <c r="A121" s="25">
        <v>44111.0</v>
      </c>
      <c r="B121" s="26" t="s">
        <v>383</v>
      </c>
      <c r="C121" s="26">
        <v>7.0</v>
      </c>
    </row>
    <row r="122" ht="14.25" customHeight="1">
      <c r="A122" s="25">
        <v>44111.0</v>
      </c>
      <c r="B122" s="26" t="s">
        <v>384</v>
      </c>
      <c r="C122" s="26">
        <v>50.0</v>
      </c>
    </row>
    <row r="123" ht="14.25" customHeight="1">
      <c r="A123" s="25">
        <v>44111.0</v>
      </c>
      <c r="B123" s="26" t="s">
        <v>386</v>
      </c>
      <c r="C123" s="26">
        <v>29.0</v>
      </c>
    </row>
    <row r="124" ht="14.25" customHeight="1">
      <c r="A124" s="25">
        <v>44111.0</v>
      </c>
      <c r="B124" s="26" t="s">
        <v>387</v>
      </c>
      <c r="C124" s="26">
        <v>16.0</v>
      </c>
    </row>
    <row r="125" ht="14.25" customHeight="1">
      <c r="A125" s="25">
        <v>44111.0</v>
      </c>
      <c r="B125" s="26" t="s">
        <v>388</v>
      </c>
      <c r="C125" s="26">
        <v>14.0</v>
      </c>
    </row>
    <row r="126" ht="14.25" customHeight="1">
      <c r="A126" s="25">
        <v>44111.0</v>
      </c>
      <c r="B126" s="26" t="s">
        <v>374</v>
      </c>
      <c r="C126" s="26">
        <v>0.0</v>
      </c>
    </row>
    <row r="127" ht="14.25" customHeight="1">
      <c r="A127" s="25">
        <v>44111.0</v>
      </c>
      <c r="B127" s="26" t="s">
        <v>389</v>
      </c>
      <c r="C127" s="26">
        <v>29.0</v>
      </c>
    </row>
    <row r="128" ht="14.25" customHeight="1">
      <c r="A128" s="25">
        <v>44118.0</v>
      </c>
      <c r="B128" s="26" t="s">
        <v>376</v>
      </c>
      <c r="C128" s="26">
        <v>3.0</v>
      </c>
    </row>
    <row r="129" ht="14.25" customHeight="1">
      <c r="A129" s="25">
        <v>44118.0</v>
      </c>
      <c r="B129" s="26" t="s">
        <v>377</v>
      </c>
      <c r="C129" s="26">
        <v>1.0</v>
      </c>
    </row>
    <row r="130" ht="14.25" customHeight="1">
      <c r="A130" s="25">
        <v>44118.0</v>
      </c>
      <c r="B130" s="26" t="s">
        <v>378</v>
      </c>
      <c r="C130" s="26">
        <v>24.0</v>
      </c>
    </row>
    <row r="131" ht="14.25" customHeight="1">
      <c r="A131" s="25">
        <v>44118.0</v>
      </c>
      <c r="B131" s="26" t="s">
        <v>390</v>
      </c>
      <c r="C131" s="26">
        <v>1.0</v>
      </c>
    </row>
    <row r="132" ht="14.25" customHeight="1">
      <c r="A132" s="25">
        <v>44118.0</v>
      </c>
      <c r="B132" s="26" t="s">
        <v>380</v>
      </c>
      <c r="C132" s="26">
        <v>28.0</v>
      </c>
    </row>
    <row r="133" ht="14.25" customHeight="1">
      <c r="A133" s="25">
        <v>44118.0</v>
      </c>
      <c r="B133" s="26" t="s">
        <v>381</v>
      </c>
      <c r="C133" s="26">
        <v>3.0</v>
      </c>
    </row>
    <row r="134" ht="14.25" customHeight="1">
      <c r="A134" s="25">
        <v>44118.0</v>
      </c>
      <c r="B134" s="26" t="s">
        <v>382</v>
      </c>
      <c r="C134" s="26">
        <v>11.0</v>
      </c>
    </row>
    <row r="135" ht="14.25" customHeight="1">
      <c r="A135" s="25">
        <v>44118.0</v>
      </c>
      <c r="B135" s="26" t="s">
        <v>383</v>
      </c>
      <c r="C135" s="26">
        <v>6.0</v>
      </c>
    </row>
    <row r="136" ht="14.25" customHeight="1">
      <c r="A136" s="25">
        <v>44118.0</v>
      </c>
      <c r="B136" s="26" t="s">
        <v>384</v>
      </c>
      <c r="C136" s="26">
        <v>45.0</v>
      </c>
    </row>
    <row r="137" ht="14.25" customHeight="1">
      <c r="A137" s="25">
        <v>44118.0</v>
      </c>
      <c r="B137" s="26" t="s">
        <v>386</v>
      </c>
      <c r="C137" s="26">
        <v>23.0</v>
      </c>
    </row>
    <row r="138" ht="14.25" customHeight="1">
      <c r="A138" s="25">
        <v>44118.0</v>
      </c>
      <c r="B138" s="26" t="s">
        <v>387</v>
      </c>
      <c r="C138" s="26">
        <v>13.0</v>
      </c>
    </row>
    <row r="139" ht="14.25" customHeight="1">
      <c r="A139" s="25">
        <v>44118.0</v>
      </c>
      <c r="B139" s="26" t="s">
        <v>388</v>
      </c>
      <c r="C139" s="26">
        <v>14.0</v>
      </c>
    </row>
    <row r="140" ht="14.25" customHeight="1">
      <c r="A140" s="25">
        <v>44118.0</v>
      </c>
      <c r="B140" s="26" t="s">
        <v>374</v>
      </c>
      <c r="C140" s="26">
        <v>1.0</v>
      </c>
    </row>
    <row r="141" ht="14.25" customHeight="1">
      <c r="A141" s="25">
        <v>44118.0</v>
      </c>
      <c r="B141" s="26" t="s">
        <v>389</v>
      </c>
      <c r="C141" s="26">
        <v>22.0</v>
      </c>
    </row>
    <row r="142" ht="14.25" customHeight="1">
      <c r="A142" s="25">
        <v>44125.0</v>
      </c>
      <c r="B142" s="26" t="s">
        <v>376</v>
      </c>
      <c r="C142" s="26">
        <v>6.0</v>
      </c>
    </row>
    <row r="143" ht="14.25" customHeight="1">
      <c r="A143" s="25">
        <v>44125.0</v>
      </c>
      <c r="B143" s="26" t="s">
        <v>377</v>
      </c>
      <c r="C143" s="26">
        <v>0.0</v>
      </c>
    </row>
    <row r="144" ht="14.25" customHeight="1">
      <c r="A144" s="25">
        <v>44125.0</v>
      </c>
      <c r="B144" s="26" t="s">
        <v>378</v>
      </c>
      <c r="C144" s="26">
        <v>23.0</v>
      </c>
    </row>
    <row r="145" ht="14.25" customHeight="1">
      <c r="A145" s="25">
        <v>44125.0</v>
      </c>
      <c r="B145" s="26" t="s">
        <v>390</v>
      </c>
      <c r="C145" s="26">
        <v>1.0</v>
      </c>
    </row>
    <row r="146" ht="14.25" customHeight="1">
      <c r="A146" s="25">
        <v>44125.0</v>
      </c>
      <c r="B146" s="26" t="s">
        <v>380</v>
      </c>
      <c r="C146" s="26">
        <v>31.0</v>
      </c>
    </row>
    <row r="147" ht="14.25" customHeight="1">
      <c r="A147" s="25">
        <v>44125.0</v>
      </c>
      <c r="B147" s="26" t="s">
        <v>381</v>
      </c>
      <c r="C147" s="26">
        <v>3.0</v>
      </c>
    </row>
    <row r="148" ht="14.25" customHeight="1">
      <c r="A148" s="25">
        <v>44125.0</v>
      </c>
      <c r="B148" s="26" t="s">
        <v>382</v>
      </c>
      <c r="C148" s="26">
        <v>9.0</v>
      </c>
    </row>
    <row r="149" ht="14.25" customHeight="1">
      <c r="A149" s="25">
        <v>44125.0</v>
      </c>
      <c r="B149" s="26" t="s">
        <v>383</v>
      </c>
      <c r="C149" s="26">
        <v>5.0</v>
      </c>
    </row>
    <row r="150" ht="14.25" customHeight="1">
      <c r="A150" s="25">
        <v>44125.0</v>
      </c>
      <c r="B150" s="26" t="s">
        <v>384</v>
      </c>
      <c r="C150" s="26">
        <v>54.0</v>
      </c>
    </row>
    <row r="151" ht="14.25" customHeight="1">
      <c r="A151" s="25">
        <v>44125.0</v>
      </c>
      <c r="B151" s="26" t="s">
        <v>386</v>
      </c>
      <c r="C151" s="26">
        <v>20.0</v>
      </c>
    </row>
    <row r="152" ht="14.25" customHeight="1">
      <c r="A152" s="25">
        <v>44125.0</v>
      </c>
      <c r="B152" s="26" t="s">
        <v>387</v>
      </c>
      <c r="C152" s="26">
        <v>30.0</v>
      </c>
    </row>
    <row r="153" ht="14.25" customHeight="1">
      <c r="A153" s="25">
        <v>44125.0</v>
      </c>
      <c r="B153" s="26" t="s">
        <v>388</v>
      </c>
      <c r="C153" s="26">
        <v>21.0</v>
      </c>
    </row>
    <row r="154" ht="14.25" customHeight="1">
      <c r="A154" s="25">
        <v>44125.0</v>
      </c>
      <c r="B154" s="26" t="s">
        <v>374</v>
      </c>
      <c r="C154" s="26">
        <v>0.0</v>
      </c>
    </row>
    <row r="155" ht="14.25" customHeight="1">
      <c r="A155" s="25">
        <v>44125.0</v>
      </c>
      <c r="B155" s="26" t="s">
        <v>389</v>
      </c>
      <c r="C155" s="26">
        <v>25.0</v>
      </c>
    </row>
    <row r="156" ht="14.25" customHeight="1">
      <c r="A156" s="25">
        <v>44131.0</v>
      </c>
      <c r="B156" s="26" t="s">
        <v>376</v>
      </c>
      <c r="C156" s="26">
        <v>5.0</v>
      </c>
    </row>
    <row r="157" ht="14.25" customHeight="1">
      <c r="A157" s="25">
        <v>44131.0</v>
      </c>
      <c r="B157" s="26" t="s">
        <v>377</v>
      </c>
      <c r="C157" s="26">
        <v>1.0</v>
      </c>
    </row>
    <row r="158" ht="14.25" customHeight="1">
      <c r="A158" s="25">
        <v>44131.0</v>
      </c>
      <c r="B158" s="26" t="s">
        <v>378</v>
      </c>
      <c r="C158" s="26">
        <v>20.0</v>
      </c>
    </row>
    <row r="159" ht="14.25" customHeight="1">
      <c r="A159" s="25">
        <v>44131.0</v>
      </c>
      <c r="B159" s="26" t="s">
        <v>390</v>
      </c>
      <c r="C159" s="26">
        <v>0.0</v>
      </c>
    </row>
    <row r="160" ht="14.25" customHeight="1">
      <c r="A160" s="25">
        <v>44131.0</v>
      </c>
      <c r="B160" s="26" t="s">
        <v>380</v>
      </c>
      <c r="C160" s="26">
        <v>29.0</v>
      </c>
    </row>
    <row r="161" ht="14.25" customHeight="1">
      <c r="A161" s="25">
        <v>44131.0</v>
      </c>
      <c r="B161" s="26" t="s">
        <v>381</v>
      </c>
      <c r="C161" s="26">
        <v>1.0</v>
      </c>
    </row>
    <row r="162" ht="14.25" customHeight="1">
      <c r="A162" s="25">
        <v>44131.0</v>
      </c>
      <c r="B162" s="26" t="s">
        <v>382</v>
      </c>
      <c r="C162" s="26">
        <v>19.0</v>
      </c>
    </row>
    <row r="163" ht="14.25" customHeight="1">
      <c r="A163" s="25">
        <v>44131.0</v>
      </c>
      <c r="B163" s="26" t="s">
        <v>383</v>
      </c>
      <c r="C163" s="26">
        <v>5.0</v>
      </c>
    </row>
    <row r="164" ht="14.25" customHeight="1">
      <c r="A164" s="25">
        <v>44131.0</v>
      </c>
      <c r="B164" s="26" t="s">
        <v>384</v>
      </c>
      <c r="C164" s="26">
        <v>61.0</v>
      </c>
    </row>
    <row r="165" ht="14.25" customHeight="1">
      <c r="A165" s="25">
        <v>44131.0</v>
      </c>
      <c r="B165" s="26" t="s">
        <v>386</v>
      </c>
      <c r="C165" s="26">
        <v>24.0</v>
      </c>
    </row>
    <row r="166" ht="14.25" customHeight="1">
      <c r="A166" s="25">
        <v>44131.0</v>
      </c>
      <c r="B166" s="26" t="s">
        <v>387</v>
      </c>
      <c r="C166" s="26">
        <v>44.0</v>
      </c>
    </row>
    <row r="167" ht="14.25" customHeight="1">
      <c r="A167" s="25">
        <v>44131.0</v>
      </c>
      <c r="B167" s="26" t="s">
        <v>388</v>
      </c>
      <c r="C167" s="26">
        <v>24.0</v>
      </c>
    </row>
    <row r="168" ht="14.25" customHeight="1">
      <c r="A168" s="25">
        <v>44131.0</v>
      </c>
      <c r="B168" s="26" t="s">
        <v>374</v>
      </c>
      <c r="C168" s="26">
        <v>0.0</v>
      </c>
    </row>
    <row r="169" ht="14.25" customHeight="1">
      <c r="A169" s="25">
        <v>44131.0</v>
      </c>
      <c r="B169" s="26" t="s">
        <v>389</v>
      </c>
      <c r="C169" s="26">
        <v>33.0</v>
      </c>
    </row>
    <row r="170" ht="14.25" customHeight="1">
      <c r="A170" s="25">
        <v>44139.0</v>
      </c>
      <c r="B170" s="26" t="s">
        <v>376</v>
      </c>
      <c r="C170" s="26">
        <v>3.0</v>
      </c>
    </row>
    <row r="171" ht="14.25" customHeight="1">
      <c r="A171" s="25">
        <v>44139.0</v>
      </c>
      <c r="B171" s="26" t="s">
        <v>377</v>
      </c>
      <c r="C171" s="26">
        <v>1.0</v>
      </c>
    </row>
    <row r="172" ht="14.25" customHeight="1">
      <c r="A172" s="25">
        <v>44139.0</v>
      </c>
      <c r="B172" s="26" t="s">
        <v>378</v>
      </c>
      <c r="C172" s="26">
        <v>27.0</v>
      </c>
    </row>
    <row r="173" ht="14.25" customHeight="1">
      <c r="A173" s="25">
        <v>44139.0</v>
      </c>
      <c r="B173" s="26" t="s">
        <v>390</v>
      </c>
      <c r="C173" s="26">
        <v>0.0</v>
      </c>
    </row>
    <row r="174" ht="14.25" customHeight="1">
      <c r="A174" s="25">
        <v>44139.0</v>
      </c>
      <c r="B174" s="26" t="s">
        <v>380</v>
      </c>
      <c r="C174" s="26">
        <v>27.0</v>
      </c>
    </row>
    <row r="175" ht="14.25" customHeight="1">
      <c r="A175" s="25">
        <v>44139.0</v>
      </c>
      <c r="B175" s="26" t="s">
        <v>381</v>
      </c>
      <c r="C175" s="26">
        <v>2.0</v>
      </c>
    </row>
    <row r="176" ht="14.25" customHeight="1">
      <c r="A176" s="25">
        <v>44139.0</v>
      </c>
      <c r="B176" s="26" t="s">
        <v>382</v>
      </c>
      <c r="C176" s="26">
        <v>18.0</v>
      </c>
    </row>
    <row r="177" ht="14.25" customHeight="1">
      <c r="A177" s="25">
        <v>44139.0</v>
      </c>
      <c r="B177" s="26" t="s">
        <v>383</v>
      </c>
      <c r="C177" s="26">
        <v>3.0</v>
      </c>
    </row>
    <row r="178" ht="14.25" customHeight="1">
      <c r="A178" s="25">
        <v>44139.0</v>
      </c>
      <c r="B178" s="26" t="s">
        <v>384</v>
      </c>
      <c r="C178" s="26">
        <v>55.0</v>
      </c>
    </row>
    <row r="179" ht="14.25" customHeight="1">
      <c r="A179" s="25">
        <v>44139.0</v>
      </c>
      <c r="B179" s="26" t="s">
        <v>386</v>
      </c>
      <c r="C179" s="26">
        <v>19.0</v>
      </c>
    </row>
    <row r="180" ht="14.25" customHeight="1">
      <c r="A180" s="25">
        <v>44139.0</v>
      </c>
      <c r="B180" s="26" t="s">
        <v>387</v>
      </c>
      <c r="C180" s="26">
        <v>36.0</v>
      </c>
    </row>
    <row r="181" ht="14.25" customHeight="1">
      <c r="A181" s="25">
        <v>44139.0</v>
      </c>
      <c r="B181" s="26" t="s">
        <v>388</v>
      </c>
      <c r="C181" s="26">
        <v>20.0</v>
      </c>
    </row>
    <row r="182" ht="14.25" customHeight="1">
      <c r="A182" s="25">
        <v>44139.0</v>
      </c>
      <c r="B182" s="26" t="s">
        <v>374</v>
      </c>
      <c r="C182" s="26">
        <v>0.0</v>
      </c>
    </row>
    <row r="183" ht="14.25" customHeight="1">
      <c r="A183" s="25">
        <v>44139.0</v>
      </c>
      <c r="B183" s="26" t="s">
        <v>389</v>
      </c>
      <c r="C183" s="26">
        <v>30.0</v>
      </c>
    </row>
    <row r="184" ht="14.25" customHeight="1">
      <c r="A184" s="25">
        <v>44146.0</v>
      </c>
      <c r="B184" s="26" t="s">
        <v>376</v>
      </c>
      <c r="C184" s="26">
        <v>4.0</v>
      </c>
    </row>
    <row r="185" ht="14.25" customHeight="1">
      <c r="A185" s="25">
        <v>44146.0</v>
      </c>
      <c r="B185" s="26" t="s">
        <v>377</v>
      </c>
      <c r="C185" s="26">
        <v>0.0</v>
      </c>
    </row>
    <row r="186" ht="14.25" customHeight="1">
      <c r="A186" s="25">
        <v>44146.0</v>
      </c>
      <c r="B186" s="26" t="s">
        <v>378</v>
      </c>
      <c r="C186" s="26">
        <v>33.0</v>
      </c>
    </row>
    <row r="187" ht="14.25" customHeight="1">
      <c r="A187" s="25">
        <v>44146.0</v>
      </c>
      <c r="B187" s="26" t="s">
        <v>390</v>
      </c>
      <c r="C187" s="26">
        <v>0.0</v>
      </c>
    </row>
    <row r="188" ht="14.25" customHeight="1">
      <c r="A188" s="25">
        <v>44146.0</v>
      </c>
      <c r="B188" s="26" t="s">
        <v>380</v>
      </c>
      <c r="C188" s="26">
        <v>32.0</v>
      </c>
    </row>
    <row r="189" ht="14.25" customHeight="1">
      <c r="A189" s="25">
        <v>44146.0</v>
      </c>
      <c r="B189" s="26" t="s">
        <v>381</v>
      </c>
      <c r="C189" s="26">
        <v>2.0</v>
      </c>
    </row>
    <row r="190" ht="14.25" customHeight="1">
      <c r="A190" s="25">
        <v>44146.0</v>
      </c>
      <c r="B190" s="26" t="s">
        <v>382</v>
      </c>
      <c r="C190" s="26">
        <v>26.0</v>
      </c>
    </row>
    <row r="191" ht="14.25" customHeight="1">
      <c r="A191" s="25">
        <v>44146.0</v>
      </c>
      <c r="B191" s="26" t="s">
        <v>383</v>
      </c>
      <c r="C191" s="26">
        <v>3.0</v>
      </c>
    </row>
    <row r="192" ht="14.25" customHeight="1">
      <c r="A192" s="25">
        <v>44146.0</v>
      </c>
      <c r="B192" s="26" t="s">
        <v>384</v>
      </c>
      <c r="C192" s="26">
        <v>65.0</v>
      </c>
    </row>
    <row r="193" ht="14.25" customHeight="1">
      <c r="A193" s="25">
        <v>44146.0</v>
      </c>
      <c r="B193" s="26" t="s">
        <v>386</v>
      </c>
      <c r="C193" s="26">
        <v>23.0</v>
      </c>
    </row>
    <row r="194" ht="14.25" customHeight="1">
      <c r="A194" s="25">
        <v>44146.0</v>
      </c>
      <c r="B194" s="26" t="s">
        <v>387</v>
      </c>
      <c r="C194" s="26">
        <v>26.0</v>
      </c>
    </row>
    <row r="195" ht="14.25" customHeight="1">
      <c r="A195" s="25">
        <v>44146.0</v>
      </c>
      <c r="B195" s="26" t="s">
        <v>388</v>
      </c>
      <c r="C195" s="26">
        <v>28.0</v>
      </c>
    </row>
    <row r="196" ht="14.25" customHeight="1">
      <c r="A196" s="25">
        <v>44146.0</v>
      </c>
      <c r="B196" s="26" t="s">
        <v>374</v>
      </c>
      <c r="C196" s="26">
        <v>1.0</v>
      </c>
    </row>
    <row r="197" ht="14.25" customHeight="1">
      <c r="A197" s="25">
        <v>44146.0</v>
      </c>
      <c r="B197" s="26" t="s">
        <v>389</v>
      </c>
      <c r="C197" s="26">
        <v>37.0</v>
      </c>
    </row>
    <row r="198" ht="14.25" customHeight="1">
      <c r="A198" s="25">
        <v>44153.0</v>
      </c>
      <c r="B198" s="26" t="s">
        <v>376</v>
      </c>
      <c r="C198" s="26">
        <v>3.0</v>
      </c>
    </row>
    <row r="199" ht="14.25" customHeight="1">
      <c r="A199" s="25">
        <v>44153.0</v>
      </c>
      <c r="B199" s="26" t="s">
        <v>377</v>
      </c>
      <c r="C199" s="26">
        <v>0.0</v>
      </c>
    </row>
    <row r="200" ht="14.25" customHeight="1">
      <c r="A200" s="25">
        <v>44153.0</v>
      </c>
      <c r="B200" s="26" t="s">
        <v>378</v>
      </c>
      <c r="C200" s="26">
        <v>41.0</v>
      </c>
    </row>
    <row r="201" ht="14.25" customHeight="1">
      <c r="A201" s="25">
        <v>44153.0</v>
      </c>
      <c r="B201" s="26" t="s">
        <v>390</v>
      </c>
      <c r="C201" s="26">
        <v>0.0</v>
      </c>
    </row>
    <row r="202" ht="14.25" customHeight="1">
      <c r="A202" s="25">
        <v>44153.0</v>
      </c>
      <c r="B202" s="26" t="s">
        <v>380</v>
      </c>
      <c r="C202" s="26">
        <v>42.0</v>
      </c>
    </row>
    <row r="203" ht="14.25" customHeight="1">
      <c r="A203" s="25">
        <v>44153.0</v>
      </c>
      <c r="B203" s="26" t="s">
        <v>381</v>
      </c>
      <c r="C203" s="26">
        <v>1.0</v>
      </c>
    </row>
    <row r="204" ht="14.25" customHeight="1">
      <c r="A204" s="25">
        <v>44153.0</v>
      </c>
      <c r="B204" s="26" t="s">
        <v>382</v>
      </c>
      <c r="C204" s="26">
        <v>38.0</v>
      </c>
    </row>
    <row r="205" ht="14.25" customHeight="1">
      <c r="A205" s="25">
        <v>44153.0</v>
      </c>
      <c r="B205" s="26" t="s">
        <v>383</v>
      </c>
      <c r="C205" s="26">
        <v>4.0</v>
      </c>
    </row>
    <row r="206" ht="14.25" customHeight="1">
      <c r="A206" s="25">
        <v>44153.0</v>
      </c>
      <c r="B206" s="26" t="s">
        <v>384</v>
      </c>
      <c r="C206" s="26">
        <v>67.0</v>
      </c>
    </row>
    <row r="207" ht="14.25" customHeight="1">
      <c r="A207" s="25">
        <v>44153.0</v>
      </c>
      <c r="B207" s="26" t="s">
        <v>386</v>
      </c>
      <c r="C207" s="26">
        <v>34.0</v>
      </c>
    </row>
    <row r="208" ht="14.25" customHeight="1">
      <c r="A208" s="25">
        <v>44153.0</v>
      </c>
      <c r="B208" s="26" t="s">
        <v>387</v>
      </c>
      <c r="C208" s="26">
        <v>27.0</v>
      </c>
    </row>
    <row r="209" ht="14.25" customHeight="1">
      <c r="A209" s="25">
        <v>44153.0</v>
      </c>
      <c r="B209" s="26" t="s">
        <v>388</v>
      </c>
      <c r="C209" s="26">
        <v>20.0</v>
      </c>
    </row>
    <row r="210" ht="14.25" customHeight="1">
      <c r="A210" s="25">
        <v>44153.0</v>
      </c>
      <c r="B210" s="26" t="s">
        <v>374</v>
      </c>
      <c r="C210" s="26">
        <v>2.0</v>
      </c>
    </row>
    <row r="211" ht="14.25" customHeight="1">
      <c r="A211" s="25">
        <v>44153.0</v>
      </c>
      <c r="B211" s="26" t="s">
        <v>389</v>
      </c>
      <c r="C211" s="26">
        <v>40.0</v>
      </c>
    </row>
    <row r="212" ht="14.25" customHeight="1">
      <c r="A212" s="25">
        <v>44160.0</v>
      </c>
      <c r="B212" s="26" t="s">
        <v>376</v>
      </c>
      <c r="C212" s="26">
        <v>4.0</v>
      </c>
    </row>
    <row r="213" ht="14.25" customHeight="1">
      <c r="A213" s="25">
        <v>44160.0</v>
      </c>
      <c r="B213" s="26" t="s">
        <v>377</v>
      </c>
      <c r="C213" s="26">
        <v>1.0</v>
      </c>
    </row>
    <row r="214" ht="14.25" customHeight="1">
      <c r="A214" s="25">
        <v>44160.0</v>
      </c>
      <c r="B214" s="26" t="s">
        <v>378</v>
      </c>
      <c r="C214" s="26">
        <v>53.0</v>
      </c>
    </row>
    <row r="215" ht="14.25" customHeight="1">
      <c r="A215" s="25">
        <v>44160.0</v>
      </c>
      <c r="B215" s="26" t="s">
        <v>390</v>
      </c>
      <c r="C215" s="26">
        <v>0.0</v>
      </c>
    </row>
    <row r="216" ht="14.25" customHeight="1">
      <c r="A216" s="25">
        <v>44160.0</v>
      </c>
      <c r="B216" s="26" t="s">
        <v>380</v>
      </c>
      <c r="C216" s="26">
        <v>53.0</v>
      </c>
    </row>
    <row r="217" ht="14.25" customHeight="1">
      <c r="A217" s="25">
        <v>44160.0</v>
      </c>
      <c r="B217" s="26" t="s">
        <v>381</v>
      </c>
      <c r="C217" s="26">
        <v>2.0</v>
      </c>
    </row>
    <row r="218" ht="14.25" customHeight="1">
      <c r="A218" s="25">
        <v>44160.0</v>
      </c>
      <c r="B218" s="26" t="s">
        <v>382</v>
      </c>
      <c r="C218" s="26">
        <v>45.0</v>
      </c>
    </row>
    <row r="219" ht="14.25" customHeight="1">
      <c r="A219" s="25">
        <v>44160.0</v>
      </c>
      <c r="B219" s="26" t="s">
        <v>383</v>
      </c>
      <c r="C219" s="26">
        <v>3.0</v>
      </c>
    </row>
    <row r="220" ht="14.25" customHeight="1">
      <c r="A220" s="25">
        <v>44160.0</v>
      </c>
      <c r="B220" s="26" t="s">
        <v>384</v>
      </c>
      <c r="C220" s="26">
        <v>66.0</v>
      </c>
    </row>
    <row r="221" ht="14.25" customHeight="1">
      <c r="A221" s="25">
        <v>44160.0</v>
      </c>
      <c r="B221" s="26" t="s">
        <v>386</v>
      </c>
      <c r="C221" s="26">
        <v>36.0</v>
      </c>
    </row>
    <row r="222" ht="14.25" customHeight="1">
      <c r="A222" s="25">
        <v>44160.0</v>
      </c>
      <c r="B222" s="26" t="s">
        <v>387</v>
      </c>
      <c r="C222" s="26">
        <v>31.0</v>
      </c>
    </row>
    <row r="223" ht="14.25" customHeight="1">
      <c r="A223" s="25">
        <v>44160.0</v>
      </c>
      <c r="B223" s="26" t="s">
        <v>388</v>
      </c>
      <c r="C223" s="26">
        <v>20.0</v>
      </c>
    </row>
    <row r="224" ht="14.25" customHeight="1">
      <c r="A224" s="25">
        <v>44160.0</v>
      </c>
      <c r="B224" s="26" t="s">
        <v>374</v>
      </c>
      <c r="C224" s="26">
        <v>0.0</v>
      </c>
    </row>
    <row r="225" ht="14.25" customHeight="1">
      <c r="A225" s="25">
        <v>44160.0</v>
      </c>
      <c r="B225" s="26" t="s">
        <v>389</v>
      </c>
      <c r="C225" s="26">
        <v>43.0</v>
      </c>
    </row>
    <row r="226" ht="14.25" customHeight="1">
      <c r="A226" s="25">
        <v>44167.0</v>
      </c>
      <c r="B226" s="26" t="s">
        <v>376</v>
      </c>
      <c r="C226" s="26">
        <v>5.0</v>
      </c>
    </row>
    <row r="227" ht="14.25" customHeight="1">
      <c r="A227" s="25">
        <v>44167.0</v>
      </c>
      <c r="B227" s="26" t="s">
        <v>377</v>
      </c>
      <c r="C227" s="26">
        <v>13.0</v>
      </c>
    </row>
    <row r="228" ht="14.25" customHeight="1">
      <c r="A228" s="25">
        <v>44167.0</v>
      </c>
      <c r="B228" s="26" t="s">
        <v>378</v>
      </c>
      <c r="C228" s="26">
        <v>51.0</v>
      </c>
    </row>
    <row r="229" ht="14.25" customHeight="1">
      <c r="A229" s="25">
        <v>44167.0</v>
      </c>
      <c r="B229" s="26" t="s">
        <v>390</v>
      </c>
      <c r="C229" s="26">
        <v>0.0</v>
      </c>
    </row>
    <row r="230" ht="14.25" customHeight="1">
      <c r="A230" s="25">
        <v>44167.0</v>
      </c>
      <c r="B230" s="26" t="s">
        <v>380</v>
      </c>
      <c r="C230" s="26">
        <v>58.0</v>
      </c>
    </row>
    <row r="231" ht="14.25" customHeight="1">
      <c r="A231" s="25">
        <v>44167.0</v>
      </c>
      <c r="B231" s="26" t="s">
        <v>381</v>
      </c>
      <c r="C231" s="26">
        <v>1.0</v>
      </c>
    </row>
    <row r="232" ht="14.25" customHeight="1">
      <c r="A232" s="25">
        <v>44167.0</v>
      </c>
      <c r="B232" s="26" t="s">
        <v>382</v>
      </c>
      <c r="C232" s="26">
        <v>50.0</v>
      </c>
    </row>
    <row r="233" ht="14.25" customHeight="1">
      <c r="A233" s="25">
        <v>44167.0</v>
      </c>
      <c r="B233" s="26" t="s">
        <v>383</v>
      </c>
      <c r="C233" s="26">
        <v>3.0</v>
      </c>
    </row>
    <row r="234" ht="14.25" customHeight="1">
      <c r="A234" s="25">
        <v>44167.0</v>
      </c>
      <c r="B234" s="26" t="s">
        <v>384</v>
      </c>
      <c r="C234" s="26">
        <v>70.0</v>
      </c>
    </row>
    <row r="235" ht="14.25" customHeight="1">
      <c r="A235" s="25">
        <v>44167.0</v>
      </c>
      <c r="B235" s="26" t="s">
        <v>386</v>
      </c>
      <c r="C235" s="26">
        <v>33.0</v>
      </c>
    </row>
    <row r="236" ht="14.25" customHeight="1">
      <c r="A236" s="25">
        <v>44167.0</v>
      </c>
      <c r="B236" s="26" t="s">
        <v>387</v>
      </c>
      <c r="C236" s="26">
        <v>27.0</v>
      </c>
    </row>
    <row r="237" ht="14.25" customHeight="1">
      <c r="A237" s="25">
        <v>44167.0</v>
      </c>
      <c r="B237" s="26" t="s">
        <v>388</v>
      </c>
      <c r="C237" s="26">
        <v>38.0</v>
      </c>
    </row>
    <row r="238" ht="14.25" customHeight="1">
      <c r="A238" s="25">
        <v>44167.0</v>
      </c>
      <c r="B238" s="26" t="s">
        <v>374</v>
      </c>
      <c r="C238" s="26">
        <v>0.0</v>
      </c>
    </row>
    <row r="239" ht="14.25" customHeight="1">
      <c r="A239" s="25">
        <v>44167.0</v>
      </c>
      <c r="B239" s="26" t="s">
        <v>389</v>
      </c>
      <c r="C239" s="26">
        <v>59.0</v>
      </c>
    </row>
    <row r="240" ht="14.25" customHeight="1">
      <c r="A240" s="25">
        <v>44174.0</v>
      </c>
      <c r="B240" s="26" t="s">
        <v>376</v>
      </c>
      <c r="C240" s="26">
        <v>9.0</v>
      </c>
    </row>
    <row r="241" ht="14.25" customHeight="1">
      <c r="A241" s="25">
        <v>44174.0</v>
      </c>
      <c r="B241" s="26" t="s">
        <v>377</v>
      </c>
      <c r="C241" s="26">
        <v>29.0</v>
      </c>
    </row>
    <row r="242" ht="14.25" customHeight="1">
      <c r="A242" s="25">
        <v>44174.0</v>
      </c>
      <c r="B242" s="26" t="s">
        <v>378</v>
      </c>
      <c r="C242" s="26">
        <v>74.0</v>
      </c>
    </row>
    <row r="243" ht="14.25" customHeight="1">
      <c r="A243" s="25">
        <v>44174.0</v>
      </c>
      <c r="B243" s="26" t="s">
        <v>390</v>
      </c>
      <c r="C243" s="26">
        <v>0.0</v>
      </c>
    </row>
    <row r="244" ht="14.25" customHeight="1">
      <c r="A244" s="25">
        <v>44174.0</v>
      </c>
      <c r="B244" s="26" t="s">
        <v>380</v>
      </c>
      <c r="C244" s="26">
        <v>61.0</v>
      </c>
    </row>
    <row r="245" ht="14.25" customHeight="1">
      <c r="A245" s="25">
        <v>44174.0</v>
      </c>
      <c r="B245" s="26" t="s">
        <v>381</v>
      </c>
      <c r="C245" s="26">
        <v>3.0</v>
      </c>
    </row>
    <row r="246" ht="14.25" customHeight="1">
      <c r="A246" s="25">
        <v>44174.0</v>
      </c>
      <c r="B246" s="26" t="s">
        <v>382</v>
      </c>
      <c r="C246" s="26">
        <v>46.0</v>
      </c>
    </row>
    <row r="247" ht="14.25" customHeight="1">
      <c r="A247" s="25">
        <v>44174.0</v>
      </c>
      <c r="B247" s="26" t="s">
        <v>383</v>
      </c>
      <c r="C247" s="26">
        <v>6.0</v>
      </c>
    </row>
    <row r="248" ht="14.25" customHeight="1">
      <c r="A248" s="25">
        <v>44174.0</v>
      </c>
      <c r="B248" s="26" t="s">
        <v>384</v>
      </c>
      <c r="C248" s="26">
        <v>95.0</v>
      </c>
    </row>
    <row r="249" ht="14.25" customHeight="1">
      <c r="A249" s="25">
        <v>44174.0</v>
      </c>
      <c r="B249" s="26" t="s">
        <v>386</v>
      </c>
      <c r="C249" s="26">
        <v>32.0</v>
      </c>
    </row>
    <row r="250" ht="14.25" customHeight="1">
      <c r="A250" s="25">
        <v>44174.0</v>
      </c>
      <c r="B250" s="26" t="s">
        <v>387</v>
      </c>
      <c r="C250" s="26">
        <v>36.0</v>
      </c>
    </row>
    <row r="251" ht="14.25" customHeight="1">
      <c r="A251" s="25">
        <v>44174.0</v>
      </c>
      <c r="B251" s="26" t="s">
        <v>388</v>
      </c>
      <c r="C251" s="26">
        <v>52.0</v>
      </c>
    </row>
    <row r="252" ht="14.25" customHeight="1">
      <c r="A252" s="25">
        <v>44174.0</v>
      </c>
      <c r="B252" s="26" t="s">
        <v>374</v>
      </c>
      <c r="C252" s="26">
        <v>0.0</v>
      </c>
    </row>
    <row r="253" ht="14.25" customHeight="1">
      <c r="A253" s="25">
        <v>44174.0</v>
      </c>
      <c r="B253" s="26" t="s">
        <v>389</v>
      </c>
      <c r="C253" s="26">
        <v>78.0</v>
      </c>
    </row>
    <row r="254" ht="14.25" customHeight="1">
      <c r="A254" s="25">
        <v>44181.0</v>
      </c>
      <c r="B254" s="26" t="s">
        <v>376</v>
      </c>
      <c r="C254" s="26">
        <v>15.0</v>
      </c>
    </row>
    <row r="255" ht="14.25" customHeight="1">
      <c r="A255" s="25">
        <v>44181.0</v>
      </c>
      <c r="B255" s="26" t="s">
        <v>377</v>
      </c>
      <c r="C255" s="26">
        <v>39.0</v>
      </c>
    </row>
    <row r="256" ht="14.25" customHeight="1">
      <c r="A256" s="25">
        <v>44181.0</v>
      </c>
      <c r="B256" s="26" t="s">
        <v>378</v>
      </c>
      <c r="C256" s="26">
        <v>107.0</v>
      </c>
    </row>
    <row r="257" ht="14.25" customHeight="1">
      <c r="A257" s="25">
        <v>44181.0</v>
      </c>
      <c r="B257" s="26" t="s">
        <v>390</v>
      </c>
      <c r="C257" s="26">
        <v>0.0</v>
      </c>
    </row>
    <row r="258" ht="14.25" customHeight="1">
      <c r="A258" s="25">
        <v>44181.0</v>
      </c>
      <c r="B258" s="26" t="s">
        <v>380</v>
      </c>
      <c r="C258" s="26">
        <v>81.0</v>
      </c>
    </row>
    <row r="259" ht="14.25" customHeight="1">
      <c r="A259" s="25">
        <v>44181.0</v>
      </c>
      <c r="B259" s="26" t="s">
        <v>381</v>
      </c>
      <c r="C259" s="26">
        <v>4.0</v>
      </c>
    </row>
    <row r="260" ht="14.25" customHeight="1">
      <c r="A260" s="25">
        <v>44181.0</v>
      </c>
      <c r="B260" s="26" t="s">
        <v>382</v>
      </c>
      <c r="C260" s="26">
        <v>58.0</v>
      </c>
    </row>
    <row r="261" ht="14.25" customHeight="1">
      <c r="A261" s="25">
        <v>44181.0</v>
      </c>
      <c r="B261" s="26" t="s">
        <v>383</v>
      </c>
      <c r="C261" s="26">
        <v>10.0</v>
      </c>
    </row>
    <row r="262" ht="14.25" customHeight="1">
      <c r="A262" s="25">
        <v>44181.0</v>
      </c>
      <c r="B262" s="26" t="s">
        <v>384</v>
      </c>
      <c r="C262" s="26">
        <v>110.0</v>
      </c>
    </row>
    <row r="263" ht="14.25" customHeight="1">
      <c r="A263" s="25">
        <v>44181.0</v>
      </c>
      <c r="B263" s="26" t="s">
        <v>386</v>
      </c>
      <c r="C263" s="26">
        <v>41.0</v>
      </c>
    </row>
    <row r="264" ht="14.25" customHeight="1">
      <c r="A264" s="25">
        <v>44181.0</v>
      </c>
      <c r="B264" s="26" t="s">
        <v>387</v>
      </c>
      <c r="C264" s="26">
        <v>41.0</v>
      </c>
    </row>
    <row r="265" ht="14.25" customHeight="1">
      <c r="A265" s="25">
        <v>44181.0</v>
      </c>
      <c r="B265" s="26" t="s">
        <v>388</v>
      </c>
      <c r="C265" s="26">
        <v>51.0</v>
      </c>
    </row>
    <row r="266" ht="14.25" customHeight="1">
      <c r="A266" s="25">
        <v>44181.0</v>
      </c>
      <c r="B266" s="26" t="s">
        <v>374</v>
      </c>
      <c r="C266" s="26">
        <v>0.0</v>
      </c>
    </row>
    <row r="267" ht="14.25" customHeight="1">
      <c r="A267" s="25">
        <v>44181.0</v>
      </c>
      <c r="B267" s="26" t="s">
        <v>389</v>
      </c>
      <c r="C267" s="26">
        <v>88.0</v>
      </c>
    </row>
    <row r="268" ht="14.25" customHeight="1">
      <c r="A268" s="25">
        <v>44188.0</v>
      </c>
      <c r="B268" s="26" t="s">
        <v>376</v>
      </c>
      <c r="C268" s="26">
        <v>23.0</v>
      </c>
    </row>
    <row r="269" ht="14.25" customHeight="1">
      <c r="A269" s="25">
        <v>44188.0</v>
      </c>
      <c r="B269" s="26" t="s">
        <v>377</v>
      </c>
      <c r="C269" s="26">
        <v>38.0</v>
      </c>
    </row>
    <row r="270" ht="14.25" customHeight="1">
      <c r="A270" s="25">
        <v>44188.0</v>
      </c>
      <c r="B270" s="26" t="s">
        <v>378</v>
      </c>
      <c r="C270" s="26">
        <v>100.0</v>
      </c>
    </row>
    <row r="271" ht="14.25" customHeight="1">
      <c r="A271" s="25">
        <v>44188.0</v>
      </c>
      <c r="B271" s="26" t="s">
        <v>390</v>
      </c>
      <c r="C271" s="26">
        <v>0.0</v>
      </c>
    </row>
    <row r="272" ht="14.25" customHeight="1">
      <c r="A272" s="25">
        <v>44188.0</v>
      </c>
      <c r="B272" s="26" t="s">
        <v>380</v>
      </c>
      <c r="C272" s="26">
        <v>110.0</v>
      </c>
    </row>
    <row r="273" ht="14.25" customHeight="1">
      <c r="A273" s="25">
        <v>44188.0</v>
      </c>
      <c r="B273" s="26" t="s">
        <v>381</v>
      </c>
      <c r="C273" s="26">
        <v>7.0</v>
      </c>
    </row>
    <row r="274" ht="14.25" customHeight="1">
      <c r="A274" s="25">
        <v>44188.0</v>
      </c>
      <c r="B274" s="26" t="s">
        <v>382</v>
      </c>
      <c r="C274" s="26">
        <v>69.0</v>
      </c>
    </row>
    <row r="275" ht="14.25" customHeight="1">
      <c r="A275" s="25">
        <v>44188.0</v>
      </c>
      <c r="B275" s="26" t="s">
        <v>383</v>
      </c>
      <c r="C275" s="26">
        <v>14.0</v>
      </c>
    </row>
    <row r="276" ht="14.25" customHeight="1">
      <c r="A276" s="25">
        <v>44188.0</v>
      </c>
      <c r="B276" s="26" t="s">
        <v>384</v>
      </c>
      <c r="C276" s="26">
        <v>126.0</v>
      </c>
    </row>
    <row r="277" ht="14.25" customHeight="1">
      <c r="A277" s="25">
        <v>44188.0</v>
      </c>
      <c r="B277" s="26" t="s">
        <v>386</v>
      </c>
      <c r="C277" s="26">
        <v>47.0</v>
      </c>
    </row>
    <row r="278" ht="14.25" customHeight="1">
      <c r="A278" s="25">
        <v>44188.0</v>
      </c>
      <c r="B278" s="26" t="s">
        <v>387</v>
      </c>
      <c r="C278" s="26">
        <v>41.0</v>
      </c>
    </row>
    <row r="279" ht="14.25" customHeight="1">
      <c r="A279" s="25">
        <v>44188.0</v>
      </c>
      <c r="B279" s="26" t="s">
        <v>388</v>
      </c>
      <c r="C279" s="26">
        <v>45.0</v>
      </c>
    </row>
    <row r="280" ht="14.25" customHeight="1">
      <c r="A280" s="25">
        <v>44188.0</v>
      </c>
      <c r="B280" s="26" t="s">
        <v>374</v>
      </c>
      <c r="C280" s="26">
        <v>0.0</v>
      </c>
    </row>
    <row r="281" ht="14.25" customHeight="1">
      <c r="A281" s="25">
        <v>44188.0</v>
      </c>
      <c r="B281" s="26" t="s">
        <v>389</v>
      </c>
      <c r="C281" s="26">
        <v>95.0</v>
      </c>
    </row>
    <row r="282" ht="14.25" customHeight="1">
      <c r="A282" s="25">
        <v>44195.0</v>
      </c>
      <c r="B282" s="26" t="s">
        <v>376</v>
      </c>
      <c r="C282" s="26">
        <v>25.0</v>
      </c>
    </row>
    <row r="283" ht="14.25" customHeight="1">
      <c r="A283" s="25">
        <v>44195.0</v>
      </c>
      <c r="B283" s="26" t="s">
        <v>377</v>
      </c>
      <c r="C283" s="26">
        <v>30.0</v>
      </c>
    </row>
    <row r="284" ht="14.25" customHeight="1">
      <c r="A284" s="25">
        <v>44195.0</v>
      </c>
      <c r="B284" s="26" t="s">
        <v>378</v>
      </c>
      <c r="C284" s="26">
        <v>81.0</v>
      </c>
    </row>
    <row r="285" ht="14.25" customHeight="1">
      <c r="A285" s="25">
        <v>44195.0</v>
      </c>
      <c r="B285" s="26" t="s">
        <v>390</v>
      </c>
      <c r="C285" s="28">
        <v>0.0</v>
      </c>
    </row>
    <row r="286" ht="14.25" customHeight="1">
      <c r="A286" s="25">
        <v>44195.0</v>
      </c>
      <c r="B286" s="26" t="s">
        <v>380</v>
      </c>
      <c r="C286" s="26">
        <v>123.0</v>
      </c>
    </row>
    <row r="287" ht="14.25" customHeight="1">
      <c r="A287" s="25">
        <v>44195.0</v>
      </c>
      <c r="B287" s="26" t="s">
        <v>381</v>
      </c>
      <c r="C287" s="26">
        <v>11.0</v>
      </c>
    </row>
    <row r="288" ht="14.25" customHeight="1">
      <c r="A288" s="25">
        <v>44195.0</v>
      </c>
      <c r="B288" s="26" t="s">
        <v>382</v>
      </c>
      <c r="C288" s="26">
        <v>67.0</v>
      </c>
    </row>
    <row r="289" ht="14.25" customHeight="1">
      <c r="A289" s="25">
        <v>44195.0</v>
      </c>
      <c r="B289" s="26" t="s">
        <v>383</v>
      </c>
      <c r="C289" s="26">
        <v>16.0</v>
      </c>
    </row>
    <row r="290" ht="14.25" customHeight="1">
      <c r="A290" s="25">
        <v>44195.0</v>
      </c>
      <c r="B290" s="26" t="s">
        <v>384</v>
      </c>
      <c r="C290" s="26">
        <v>154.0</v>
      </c>
    </row>
    <row r="291" ht="14.25" customHeight="1">
      <c r="A291" s="25">
        <v>44195.0</v>
      </c>
      <c r="B291" s="26" t="s">
        <v>386</v>
      </c>
      <c r="C291" s="26">
        <v>59.0</v>
      </c>
    </row>
    <row r="292" ht="14.25" customHeight="1">
      <c r="A292" s="25">
        <v>44195.0</v>
      </c>
      <c r="B292" s="26" t="s">
        <v>387</v>
      </c>
      <c r="C292" s="26">
        <v>51.0</v>
      </c>
    </row>
    <row r="293" ht="14.25" customHeight="1">
      <c r="A293" s="25">
        <v>44195.0</v>
      </c>
      <c r="B293" s="26" t="s">
        <v>388</v>
      </c>
      <c r="C293" s="26">
        <v>57.0</v>
      </c>
    </row>
    <row r="294" ht="14.25" customHeight="1">
      <c r="A294" s="25">
        <v>44195.0</v>
      </c>
      <c r="B294" s="26" t="s">
        <v>374</v>
      </c>
      <c r="C294" s="26">
        <v>0.0</v>
      </c>
    </row>
    <row r="295" ht="14.25" customHeight="1">
      <c r="A295" s="25">
        <v>44195.0</v>
      </c>
      <c r="B295" s="26" t="s">
        <v>389</v>
      </c>
      <c r="C295" s="26">
        <v>122.0</v>
      </c>
    </row>
    <row r="296" ht="14.25" customHeight="1">
      <c r="A296" s="25">
        <v>44202.0</v>
      </c>
      <c r="B296" s="28" t="s">
        <v>376</v>
      </c>
      <c r="C296" s="28">
        <v>37.0</v>
      </c>
      <c r="E296" s="28"/>
    </row>
    <row r="297" ht="14.25" customHeight="1">
      <c r="A297" s="25">
        <v>44202.0</v>
      </c>
      <c r="B297" s="28" t="s">
        <v>377</v>
      </c>
      <c r="C297" s="28">
        <v>28.0</v>
      </c>
      <c r="E297" s="28"/>
    </row>
    <row r="298" ht="14.25" customHeight="1">
      <c r="A298" s="25">
        <v>44202.0</v>
      </c>
      <c r="B298" s="28" t="s">
        <v>378</v>
      </c>
      <c r="C298" s="28">
        <v>99.0</v>
      </c>
      <c r="E298" s="28"/>
    </row>
    <row r="299" ht="14.25" customHeight="1">
      <c r="A299" s="25">
        <v>44202.0</v>
      </c>
      <c r="B299" s="28" t="s">
        <v>390</v>
      </c>
      <c r="C299" s="28">
        <v>0.0</v>
      </c>
      <c r="E299" s="28"/>
    </row>
    <row r="300" ht="14.25" customHeight="1">
      <c r="A300" s="25">
        <v>44202.0</v>
      </c>
      <c r="B300" s="28" t="s">
        <v>380</v>
      </c>
      <c r="C300" s="28">
        <v>140.0</v>
      </c>
      <c r="E300" s="28"/>
    </row>
    <row r="301" ht="14.25" customHeight="1">
      <c r="A301" s="25">
        <v>44202.0</v>
      </c>
      <c r="B301" s="28" t="s">
        <v>381</v>
      </c>
      <c r="C301" s="28">
        <v>6.0</v>
      </c>
      <c r="E301" s="28"/>
    </row>
    <row r="302" ht="14.25" customHeight="1">
      <c r="A302" s="25">
        <v>44202.0</v>
      </c>
      <c r="B302" s="28" t="s">
        <v>382</v>
      </c>
      <c r="C302" s="28">
        <v>62.0</v>
      </c>
      <c r="E302" s="28"/>
    </row>
    <row r="303" ht="14.25" customHeight="1">
      <c r="A303" s="25">
        <v>44202.0</v>
      </c>
      <c r="B303" s="28" t="s">
        <v>383</v>
      </c>
      <c r="C303" s="28">
        <v>20.0</v>
      </c>
      <c r="E303" s="28"/>
    </row>
    <row r="304" ht="14.25" customHeight="1">
      <c r="A304" s="25">
        <v>44202.0</v>
      </c>
      <c r="B304" s="28" t="s">
        <v>384</v>
      </c>
      <c r="C304" s="28">
        <v>174.0</v>
      </c>
      <c r="E304" s="28"/>
    </row>
    <row r="305" ht="14.25" customHeight="1">
      <c r="A305" s="25">
        <v>44202.0</v>
      </c>
      <c r="B305" s="28" t="s">
        <v>386</v>
      </c>
      <c r="C305" s="28">
        <v>77.0</v>
      </c>
      <c r="E305" s="28"/>
    </row>
    <row r="306" ht="14.25" customHeight="1">
      <c r="A306" s="25">
        <v>44202.0</v>
      </c>
      <c r="B306" s="28" t="s">
        <v>387</v>
      </c>
      <c r="C306" s="28">
        <v>67.0</v>
      </c>
      <c r="E306" s="28"/>
    </row>
    <row r="307" ht="14.25" customHeight="1">
      <c r="A307" s="25">
        <v>44202.0</v>
      </c>
      <c r="B307" s="28" t="s">
        <v>388</v>
      </c>
      <c r="C307" s="28">
        <v>64.0</v>
      </c>
      <c r="E307" s="28"/>
    </row>
    <row r="308" ht="14.25" customHeight="1">
      <c r="A308" s="25">
        <v>44202.0</v>
      </c>
      <c r="B308" s="28" t="s">
        <v>374</v>
      </c>
      <c r="C308" s="28">
        <v>1.0</v>
      </c>
      <c r="E308" s="28"/>
    </row>
    <row r="309" ht="14.25" customHeight="1">
      <c r="A309" s="25">
        <v>44202.0</v>
      </c>
      <c r="B309" s="28" t="s">
        <v>389</v>
      </c>
      <c r="C309" s="28">
        <v>150.0</v>
      </c>
      <c r="E309" s="28"/>
    </row>
    <row r="310" ht="14.25" customHeight="1">
      <c r="A310" s="25"/>
    </row>
    <row r="311" ht="14.25" customHeight="1">
      <c r="A311" s="25"/>
    </row>
    <row r="312" ht="14.25" customHeight="1">
      <c r="A312" s="25"/>
    </row>
    <row r="313" ht="14.25" customHeight="1">
      <c r="A313" s="25"/>
    </row>
    <row r="314" ht="14.25" customHeight="1">
      <c r="A314" s="25"/>
    </row>
    <row r="315" ht="14.25" customHeight="1">
      <c r="A315" s="25"/>
    </row>
    <row r="316" ht="14.25" customHeight="1">
      <c r="A316" s="25"/>
    </row>
    <row r="317" ht="14.25" customHeight="1">
      <c r="A317" s="25"/>
    </row>
    <row r="318" ht="14.25" customHeight="1">
      <c r="A318" s="25"/>
    </row>
    <row r="319" ht="14.25" customHeight="1">
      <c r="A319" s="25"/>
    </row>
    <row r="320" ht="14.25" customHeight="1">
      <c r="A320" s="25"/>
    </row>
    <row r="321" ht="14.25" customHeight="1">
      <c r="A321" s="25"/>
    </row>
    <row r="322" ht="14.25" customHeight="1">
      <c r="A322" s="25"/>
    </row>
    <row r="323" ht="14.25" customHeight="1">
      <c r="A323" s="25"/>
    </row>
    <row r="324" ht="14.25" customHeight="1">
      <c r="A324" s="25"/>
    </row>
    <row r="325" ht="14.25" customHeight="1">
      <c r="A325" s="25"/>
    </row>
    <row r="326" ht="14.25" customHeight="1">
      <c r="A326" s="25"/>
    </row>
    <row r="327" ht="14.25" customHeight="1">
      <c r="A327" s="25"/>
    </row>
    <row r="328" ht="14.25" customHeight="1">
      <c r="A328" s="25"/>
    </row>
    <row r="329" ht="14.25" customHeight="1">
      <c r="A329" s="25"/>
    </row>
    <row r="330" ht="14.25" customHeight="1">
      <c r="A330" s="25"/>
    </row>
    <row r="331" ht="14.25" customHeight="1">
      <c r="A331" s="25"/>
    </row>
    <row r="332" ht="14.25" customHeight="1">
      <c r="A332" s="25"/>
    </row>
    <row r="333" ht="14.25" customHeight="1">
      <c r="A333" s="25"/>
    </row>
    <row r="334" ht="14.25" customHeight="1">
      <c r="A334" s="25"/>
    </row>
    <row r="335" ht="14.25" customHeight="1">
      <c r="A335" s="25"/>
    </row>
    <row r="336" ht="14.25" customHeight="1">
      <c r="A336" s="25"/>
    </row>
    <row r="337" ht="14.25" customHeight="1">
      <c r="A337" s="25"/>
    </row>
    <row r="338" ht="14.25" customHeight="1">
      <c r="A338" s="25"/>
    </row>
    <row r="339" ht="14.25" customHeight="1">
      <c r="A339" s="25"/>
    </row>
    <row r="340" ht="14.25" customHeight="1">
      <c r="A340" s="25"/>
    </row>
    <row r="341" ht="14.25" customHeight="1">
      <c r="A341" s="25"/>
    </row>
    <row r="342" ht="14.25" customHeight="1">
      <c r="A342" s="25"/>
    </row>
    <row r="343" ht="14.25" customHeight="1">
      <c r="A343" s="25"/>
    </row>
    <row r="344" ht="14.25" customHeight="1">
      <c r="A344" s="25"/>
    </row>
    <row r="345" ht="14.25" customHeight="1">
      <c r="A345" s="25"/>
    </row>
    <row r="346" ht="14.25" customHeight="1">
      <c r="A346" s="25"/>
    </row>
    <row r="347" ht="14.25" customHeight="1">
      <c r="A347" s="25"/>
    </row>
    <row r="348" ht="14.25" customHeight="1">
      <c r="A348" s="25"/>
    </row>
    <row r="349" ht="14.25" customHeight="1">
      <c r="A349" s="25"/>
    </row>
    <row r="350" ht="14.25" customHeight="1">
      <c r="A350" s="25"/>
    </row>
    <row r="351" ht="14.25" customHeight="1">
      <c r="A351" s="25"/>
    </row>
    <row r="352" ht="14.25" customHeight="1">
      <c r="A352" s="25"/>
    </row>
    <row r="353" ht="14.25" customHeight="1">
      <c r="A353" s="25"/>
    </row>
    <row r="354" ht="14.25" customHeight="1">
      <c r="A354" s="25"/>
    </row>
    <row r="355" ht="14.25" customHeight="1">
      <c r="A355" s="25"/>
    </row>
    <row r="356" ht="14.25" customHeight="1">
      <c r="A356" s="25"/>
    </row>
    <row r="357" ht="14.25" customHeight="1">
      <c r="A357" s="25"/>
    </row>
    <row r="358" ht="14.25" customHeight="1">
      <c r="A358" s="25"/>
    </row>
    <row r="359" ht="14.25" customHeight="1">
      <c r="A359" s="25"/>
    </row>
    <row r="360" ht="14.25" customHeight="1">
      <c r="A360" s="25"/>
    </row>
    <row r="361" ht="14.25" customHeight="1">
      <c r="A361" s="25"/>
    </row>
    <row r="362" ht="14.25" customHeight="1">
      <c r="A362" s="25"/>
    </row>
    <row r="363" ht="14.25" customHeight="1">
      <c r="A363" s="25"/>
    </row>
    <row r="364" ht="14.25" customHeight="1">
      <c r="A364" s="25"/>
    </row>
    <row r="365" ht="14.25" customHeight="1">
      <c r="A365" s="25"/>
    </row>
    <row r="366" ht="14.25" customHeight="1">
      <c r="A366" s="25"/>
    </row>
    <row r="367" ht="14.25" customHeight="1">
      <c r="A367" s="25"/>
    </row>
    <row r="368" ht="14.25" customHeight="1">
      <c r="A368" s="25"/>
    </row>
    <row r="369" ht="14.25" customHeight="1">
      <c r="A369" s="25"/>
    </row>
    <row r="370" ht="14.25" customHeight="1">
      <c r="A370" s="25"/>
    </row>
    <row r="371" ht="14.25" customHeight="1">
      <c r="A371" s="25"/>
    </row>
    <row r="372" ht="14.25" customHeight="1">
      <c r="A372" s="25"/>
    </row>
    <row r="373" ht="14.25" customHeight="1">
      <c r="A373" s="25"/>
    </row>
    <row r="374" ht="14.25" customHeight="1">
      <c r="A374" s="25"/>
    </row>
    <row r="375" ht="14.25" customHeight="1">
      <c r="A375" s="25"/>
    </row>
    <row r="376" ht="14.25" customHeight="1">
      <c r="A376" s="25"/>
    </row>
    <row r="377" ht="14.25" customHeight="1">
      <c r="A377" s="25"/>
    </row>
    <row r="378" ht="14.25" customHeight="1">
      <c r="A378" s="25"/>
    </row>
    <row r="379" ht="14.25" customHeight="1">
      <c r="A379" s="25"/>
    </row>
    <row r="380" ht="14.25" customHeight="1">
      <c r="A380" s="25"/>
    </row>
    <row r="381" ht="14.25" customHeight="1">
      <c r="A381" s="25"/>
    </row>
    <row r="382" ht="14.25" customHeight="1">
      <c r="A382" s="25"/>
    </row>
    <row r="383" ht="14.25" customHeight="1">
      <c r="A383" s="25"/>
    </row>
    <row r="384" ht="14.25" customHeight="1">
      <c r="A384" s="25"/>
    </row>
    <row r="385" ht="14.25" customHeight="1">
      <c r="A385" s="25"/>
    </row>
    <row r="386" ht="14.25" customHeight="1">
      <c r="A386" s="25"/>
    </row>
    <row r="387" ht="14.25" customHeight="1">
      <c r="A387" s="25"/>
    </row>
    <row r="388" ht="14.25" customHeight="1">
      <c r="A388" s="25"/>
    </row>
    <row r="389" ht="14.25" customHeight="1">
      <c r="A389" s="25"/>
    </row>
    <row r="390" ht="14.25" customHeight="1">
      <c r="A390" s="25"/>
    </row>
    <row r="391" ht="14.25" customHeight="1">
      <c r="A391" s="25"/>
    </row>
    <row r="392" ht="14.25" customHeight="1">
      <c r="A392" s="25"/>
    </row>
    <row r="393" ht="14.25" customHeight="1">
      <c r="A393" s="25"/>
    </row>
    <row r="394" ht="14.25" customHeight="1">
      <c r="A394" s="25"/>
    </row>
    <row r="395" ht="14.25" customHeight="1">
      <c r="A395" s="25"/>
    </row>
    <row r="396" ht="14.25" customHeight="1">
      <c r="A396" s="25"/>
    </row>
    <row r="397" ht="14.25" customHeight="1">
      <c r="A397" s="25"/>
    </row>
    <row r="398" ht="14.25" customHeight="1">
      <c r="A398" s="25"/>
    </row>
    <row r="399" ht="14.25" customHeight="1">
      <c r="A399" s="25"/>
    </row>
    <row r="400" ht="14.25" customHeight="1">
      <c r="A400" s="25"/>
    </row>
    <row r="401" ht="14.25" customHeight="1">
      <c r="A401" s="25"/>
    </row>
    <row r="402" ht="14.25" customHeight="1">
      <c r="A402" s="25"/>
    </row>
    <row r="403" ht="14.25" customHeight="1">
      <c r="A403" s="25"/>
    </row>
    <row r="404" ht="14.25" customHeight="1">
      <c r="A404" s="25"/>
    </row>
    <row r="405" ht="14.25" customHeight="1">
      <c r="A405" s="25"/>
    </row>
    <row r="406" ht="14.25" customHeight="1">
      <c r="A406" s="25"/>
    </row>
    <row r="407" ht="14.25" customHeight="1">
      <c r="A407" s="25"/>
    </row>
    <row r="408" ht="14.25" customHeight="1">
      <c r="A408" s="25"/>
    </row>
    <row r="409" ht="14.25" customHeight="1">
      <c r="A409" s="25"/>
    </row>
    <row r="410" ht="14.25" customHeight="1">
      <c r="A410" s="25"/>
    </row>
    <row r="411" ht="14.25" customHeight="1">
      <c r="A411" s="25"/>
    </row>
    <row r="412" ht="14.25" customHeight="1">
      <c r="A412" s="25"/>
    </row>
    <row r="413" ht="14.25" customHeight="1">
      <c r="A413" s="25"/>
    </row>
    <row r="414" ht="14.25" customHeight="1">
      <c r="A414" s="25"/>
    </row>
    <row r="415" ht="14.25" customHeight="1">
      <c r="A415" s="25"/>
    </row>
    <row r="416" ht="14.25" customHeight="1">
      <c r="A416" s="25"/>
    </row>
    <row r="417" ht="14.25" customHeight="1">
      <c r="A417" s="25"/>
    </row>
    <row r="418" ht="14.25" customHeight="1">
      <c r="A418" s="25"/>
    </row>
    <row r="419" ht="14.25" customHeight="1">
      <c r="A419" s="25"/>
    </row>
    <row r="420" ht="14.25" customHeight="1">
      <c r="A420" s="25"/>
    </row>
    <row r="421" ht="14.25" customHeight="1">
      <c r="A421" s="25"/>
    </row>
    <row r="422" ht="14.25" customHeight="1">
      <c r="A422" s="25"/>
    </row>
    <row r="423" ht="14.25" customHeight="1">
      <c r="A423" s="25"/>
    </row>
    <row r="424" ht="14.25" customHeight="1">
      <c r="A424" s="25"/>
    </row>
    <row r="425" ht="14.25" customHeight="1">
      <c r="A425" s="25"/>
    </row>
    <row r="426" ht="14.25" customHeight="1">
      <c r="A426" s="25"/>
    </row>
    <row r="427" ht="14.25" customHeight="1">
      <c r="A427" s="25"/>
    </row>
    <row r="428" ht="14.25" customHeight="1">
      <c r="A428" s="25"/>
    </row>
    <row r="429" ht="14.25" customHeight="1">
      <c r="A429" s="25"/>
    </row>
    <row r="430" ht="14.25" customHeight="1">
      <c r="A430" s="25"/>
    </row>
    <row r="431" ht="14.25" customHeight="1">
      <c r="A431" s="25"/>
    </row>
    <row r="432" ht="14.25" customHeight="1">
      <c r="A432" s="25"/>
    </row>
    <row r="433" ht="14.25" customHeight="1">
      <c r="A433" s="25"/>
    </row>
    <row r="434" ht="14.25" customHeight="1">
      <c r="A434" s="25"/>
    </row>
    <row r="435" ht="14.25" customHeight="1">
      <c r="A435" s="25"/>
    </row>
    <row r="436" ht="14.25" customHeight="1">
      <c r="A436" s="25"/>
    </row>
    <row r="437" ht="14.25" customHeight="1">
      <c r="A437" s="25"/>
    </row>
    <row r="438" ht="14.25" customHeight="1">
      <c r="A438" s="25"/>
    </row>
    <row r="439" ht="14.25" customHeight="1">
      <c r="A439" s="25"/>
    </row>
    <row r="440" ht="14.25" customHeight="1">
      <c r="A440" s="25"/>
    </row>
    <row r="441" ht="14.25" customHeight="1">
      <c r="A441" s="25"/>
    </row>
    <row r="442" ht="14.25" customHeight="1">
      <c r="A442" s="25"/>
    </row>
    <row r="443" ht="14.25" customHeight="1">
      <c r="A443" s="25"/>
    </row>
    <row r="444" ht="14.25" customHeight="1">
      <c r="A444" s="25"/>
    </row>
    <row r="445" ht="14.25" customHeight="1">
      <c r="A445" s="25"/>
    </row>
    <row r="446" ht="14.25" customHeight="1">
      <c r="A446" s="25"/>
    </row>
    <row r="447" ht="14.25" customHeight="1">
      <c r="A447" s="25"/>
    </row>
    <row r="448" ht="14.25" customHeight="1">
      <c r="A448" s="25"/>
    </row>
    <row r="449" ht="14.25" customHeight="1">
      <c r="A449" s="25"/>
    </row>
    <row r="450" ht="14.25" customHeight="1">
      <c r="A450" s="25"/>
    </row>
    <row r="451" ht="14.25" customHeight="1">
      <c r="A451" s="25"/>
    </row>
    <row r="452" ht="14.25" customHeight="1">
      <c r="A452" s="25"/>
    </row>
    <row r="453" ht="14.25" customHeight="1">
      <c r="A453" s="25"/>
    </row>
    <row r="454" ht="14.25" customHeight="1">
      <c r="A454" s="25"/>
    </row>
    <row r="455" ht="14.25" customHeight="1">
      <c r="A455" s="25"/>
    </row>
    <row r="456" ht="14.25" customHeight="1">
      <c r="A456" s="25"/>
    </row>
    <row r="457" ht="14.25" customHeight="1">
      <c r="A457" s="25"/>
    </row>
    <row r="458" ht="14.25" customHeight="1">
      <c r="A458" s="25"/>
    </row>
    <row r="459" ht="14.25" customHeight="1">
      <c r="A459" s="25"/>
    </row>
    <row r="460" ht="14.25" customHeight="1">
      <c r="A460" s="25"/>
    </row>
    <row r="461" ht="14.25" customHeight="1">
      <c r="A461" s="25"/>
    </row>
    <row r="462" ht="14.25" customHeight="1">
      <c r="A462" s="25"/>
    </row>
    <row r="463" ht="14.25" customHeight="1">
      <c r="A463" s="25"/>
    </row>
    <row r="464" ht="14.25" customHeight="1">
      <c r="A464" s="25"/>
    </row>
    <row r="465" ht="14.25" customHeight="1">
      <c r="A465" s="25"/>
    </row>
    <row r="466" ht="14.25" customHeight="1">
      <c r="A466" s="25"/>
    </row>
    <row r="467" ht="14.25" customHeight="1">
      <c r="A467" s="25"/>
    </row>
    <row r="468" ht="14.25" customHeight="1">
      <c r="A468" s="25"/>
    </row>
    <row r="469" ht="14.25" customHeight="1">
      <c r="A469" s="25"/>
    </row>
    <row r="470" ht="14.25" customHeight="1">
      <c r="A470" s="25"/>
    </row>
    <row r="471" ht="14.25" customHeight="1">
      <c r="A471" s="25"/>
    </row>
    <row r="472" ht="14.25" customHeight="1">
      <c r="A472" s="25"/>
    </row>
    <row r="473" ht="14.25" customHeight="1">
      <c r="A473" s="25"/>
    </row>
    <row r="474" ht="14.25" customHeight="1">
      <c r="A474" s="25"/>
    </row>
    <row r="475" ht="14.25" customHeight="1">
      <c r="A475" s="25"/>
    </row>
    <row r="476" ht="14.25" customHeight="1">
      <c r="A476" s="25"/>
    </row>
    <row r="477" ht="14.25" customHeight="1">
      <c r="A477" s="25"/>
    </row>
    <row r="478" ht="14.25" customHeight="1">
      <c r="A478" s="25"/>
    </row>
    <row r="479" ht="14.25" customHeight="1">
      <c r="A479" s="25"/>
    </row>
    <row r="480" ht="14.25" customHeight="1">
      <c r="A480" s="25"/>
    </row>
    <row r="481" ht="14.25" customHeight="1">
      <c r="A481" s="25"/>
    </row>
    <row r="482" ht="14.25" customHeight="1">
      <c r="A482" s="25"/>
    </row>
    <row r="483" ht="14.25" customHeight="1">
      <c r="A483" s="25"/>
    </row>
    <row r="484" ht="14.25" customHeight="1">
      <c r="A484" s="25"/>
    </row>
    <row r="485" ht="14.25" customHeight="1">
      <c r="A485" s="25"/>
    </row>
    <row r="486" ht="14.25" customHeight="1">
      <c r="A486" s="25"/>
    </row>
    <row r="487" ht="14.25" customHeight="1">
      <c r="A487" s="25"/>
    </row>
    <row r="488" ht="14.25" customHeight="1">
      <c r="A488" s="25"/>
    </row>
    <row r="489" ht="14.25" customHeight="1">
      <c r="A489" s="25"/>
    </row>
    <row r="490" ht="14.25" customHeight="1">
      <c r="A490" s="25"/>
    </row>
    <row r="491" ht="14.25" customHeight="1">
      <c r="A491" s="25"/>
    </row>
    <row r="492" ht="14.25" customHeight="1">
      <c r="A492" s="25"/>
    </row>
    <row r="493" ht="14.25" customHeight="1">
      <c r="A493" s="25"/>
    </row>
    <row r="494" ht="14.25" customHeight="1">
      <c r="A494" s="25"/>
    </row>
    <row r="495" ht="14.25" customHeight="1">
      <c r="A495" s="25"/>
    </row>
    <row r="496" ht="14.25" customHeight="1">
      <c r="A496" s="25"/>
    </row>
    <row r="497" ht="14.25" customHeight="1">
      <c r="A497" s="25"/>
    </row>
    <row r="498" ht="14.25" customHeight="1">
      <c r="A498" s="25"/>
    </row>
    <row r="499" ht="14.25" customHeight="1">
      <c r="A499" s="25"/>
    </row>
    <row r="500" ht="14.25" customHeight="1">
      <c r="A500" s="25"/>
    </row>
    <row r="501" ht="14.25" customHeight="1">
      <c r="A501" s="25"/>
    </row>
    <row r="502" ht="14.25" customHeight="1">
      <c r="A502" s="25"/>
    </row>
    <row r="503" ht="14.25" customHeight="1">
      <c r="A503" s="25"/>
    </row>
    <row r="504" ht="14.25" customHeight="1">
      <c r="A504" s="25"/>
    </row>
    <row r="505" ht="14.25" customHeight="1">
      <c r="A505" s="25"/>
    </row>
    <row r="506" ht="14.25" customHeight="1">
      <c r="A506" s="25"/>
    </row>
    <row r="507" ht="14.25" customHeight="1">
      <c r="A507" s="25"/>
    </row>
    <row r="508" ht="14.25" customHeight="1">
      <c r="A508" s="25"/>
    </row>
    <row r="509" ht="14.25" customHeight="1">
      <c r="A509" s="25"/>
    </row>
    <row r="510" ht="14.25" customHeight="1">
      <c r="A510" s="25"/>
    </row>
    <row r="511" ht="14.25" customHeight="1">
      <c r="A511" s="25"/>
    </row>
    <row r="512" ht="14.25" customHeight="1">
      <c r="A512" s="25"/>
    </row>
    <row r="513" ht="14.25" customHeight="1">
      <c r="A513" s="25"/>
    </row>
    <row r="514" ht="14.25" customHeight="1">
      <c r="A514" s="25"/>
    </row>
    <row r="515" ht="14.25" customHeight="1">
      <c r="A515" s="25"/>
    </row>
    <row r="516" ht="14.25" customHeight="1">
      <c r="A516" s="25"/>
    </row>
    <row r="517" ht="14.25" customHeight="1">
      <c r="A517" s="25"/>
    </row>
    <row r="518" ht="14.25" customHeight="1">
      <c r="A518" s="25"/>
    </row>
    <row r="519" ht="14.25" customHeight="1">
      <c r="A519" s="25"/>
    </row>
    <row r="520" ht="14.25" customHeight="1">
      <c r="A520" s="25"/>
    </row>
    <row r="521" ht="14.25" customHeight="1">
      <c r="A521" s="25"/>
    </row>
    <row r="522" ht="14.25" customHeight="1">
      <c r="A522" s="25"/>
    </row>
    <row r="523" ht="14.25" customHeight="1">
      <c r="A523" s="25"/>
    </row>
    <row r="524" ht="14.25" customHeight="1">
      <c r="A524" s="25"/>
    </row>
    <row r="525" ht="14.25" customHeight="1">
      <c r="A525" s="25"/>
    </row>
    <row r="526" ht="14.25" customHeight="1">
      <c r="A526" s="25"/>
    </row>
    <row r="527" ht="14.25" customHeight="1">
      <c r="A527" s="25"/>
    </row>
    <row r="528" ht="14.25" customHeight="1">
      <c r="A528" s="25"/>
    </row>
    <row r="529" ht="14.25" customHeight="1">
      <c r="A529" s="25"/>
    </row>
    <row r="530" ht="14.25" customHeight="1">
      <c r="A530" s="25"/>
    </row>
    <row r="531" ht="14.25" customHeight="1">
      <c r="A531" s="25"/>
    </row>
    <row r="532" ht="14.25" customHeight="1">
      <c r="A532" s="25"/>
    </row>
    <row r="533" ht="14.25" customHeight="1">
      <c r="A533" s="25"/>
    </row>
    <row r="534" ht="14.25" customHeight="1">
      <c r="A534" s="25"/>
    </row>
    <row r="535" ht="14.25" customHeight="1">
      <c r="A535" s="25"/>
    </row>
    <row r="536" ht="14.25" customHeight="1">
      <c r="A536" s="25"/>
    </row>
    <row r="537" ht="14.25" customHeight="1">
      <c r="A537" s="25"/>
    </row>
    <row r="538" ht="14.25" customHeight="1">
      <c r="A538" s="25"/>
    </row>
    <row r="539" ht="14.25" customHeight="1">
      <c r="A539" s="25"/>
    </row>
    <row r="540" ht="14.25" customHeight="1">
      <c r="A540" s="25"/>
    </row>
    <row r="541" ht="14.25" customHeight="1">
      <c r="A541" s="25"/>
    </row>
    <row r="542" ht="14.25" customHeight="1">
      <c r="A542" s="25"/>
    </row>
    <row r="543" ht="14.25" customHeight="1">
      <c r="A543" s="25"/>
    </row>
    <row r="544" ht="14.25" customHeight="1">
      <c r="A544" s="25"/>
    </row>
    <row r="545" ht="14.25" customHeight="1">
      <c r="A545" s="25"/>
    </row>
    <row r="546" ht="14.25" customHeight="1">
      <c r="A546" s="25"/>
    </row>
    <row r="547" ht="14.25" customHeight="1">
      <c r="A547" s="25"/>
    </row>
    <row r="548" ht="14.25" customHeight="1">
      <c r="A548" s="25"/>
    </row>
    <row r="549" ht="14.25" customHeight="1">
      <c r="A549" s="25"/>
    </row>
    <row r="550" ht="14.25" customHeight="1">
      <c r="A550" s="25"/>
    </row>
    <row r="551" ht="14.25" customHeight="1">
      <c r="A551" s="25"/>
    </row>
    <row r="552" ht="14.25" customHeight="1">
      <c r="A552" s="25"/>
    </row>
    <row r="553" ht="14.25" customHeight="1">
      <c r="A553" s="25"/>
    </row>
    <row r="554" ht="14.25" customHeight="1">
      <c r="A554" s="25"/>
    </row>
    <row r="555" ht="14.25" customHeight="1">
      <c r="A555" s="25"/>
    </row>
    <row r="556" ht="14.25" customHeight="1">
      <c r="A556" s="25"/>
    </row>
    <row r="557" ht="14.25" customHeight="1">
      <c r="A557" s="25"/>
    </row>
    <row r="558" ht="14.25" customHeight="1">
      <c r="A558" s="25"/>
    </row>
    <row r="559" ht="14.25" customHeight="1">
      <c r="A559" s="25"/>
    </row>
    <row r="560" ht="14.25" customHeight="1">
      <c r="A560" s="25"/>
    </row>
    <row r="561" ht="14.25" customHeight="1">
      <c r="A561" s="25"/>
    </row>
    <row r="562" ht="14.25" customHeight="1">
      <c r="A562" s="25"/>
    </row>
    <row r="563" ht="14.25" customHeight="1">
      <c r="A563" s="25"/>
    </row>
    <row r="564" ht="14.25" customHeight="1">
      <c r="A564" s="25"/>
    </row>
    <row r="565" ht="14.25" customHeight="1">
      <c r="A565" s="25"/>
    </row>
    <row r="566" ht="14.25" customHeight="1">
      <c r="A566" s="25"/>
    </row>
    <row r="567" ht="14.25" customHeight="1">
      <c r="A567" s="25"/>
    </row>
    <row r="568" ht="14.25" customHeight="1">
      <c r="A568" s="25"/>
    </row>
    <row r="569" ht="14.25" customHeight="1">
      <c r="A569" s="25"/>
    </row>
    <row r="570" ht="14.25" customHeight="1">
      <c r="A570" s="25"/>
    </row>
    <row r="571" ht="14.25" customHeight="1">
      <c r="A571" s="25"/>
    </row>
    <row r="572" ht="14.25" customHeight="1">
      <c r="A572" s="25"/>
    </row>
    <row r="573" ht="14.25" customHeight="1">
      <c r="A573" s="25"/>
    </row>
    <row r="574" ht="14.25" customHeight="1">
      <c r="A574" s="25"/>
    </row>
    <row r="575" ht="14.25" customHeight="1">
      <c r="A575" s="25"/>
    </row>
    <row r="576" ht="14.25" customHeight="1">
      <c r="A576" s="25"/>
    </row>
    <row r="577" ht="14.25" customHeight="1">
      <c r="A577" s="25"/>
    </row>
    <row r="578" ht="14.25" customHeight="1">
      <c r="A578" s="25"/>
    </row>
    <row r="579" ht="14.25" customHeight="1">
      <c r="A579" s="25"/>
    </row>
    <row r="580" ht="14.25" customHeight="1">
      <c r="A580" s="25"/>
    </row>
    <row r="581" ht="14.25" customHeight="1">
      <c r="A581" s="25"/>
    </row>
    <row r="582" ht="14.25" customHeight="1">
      <c r="A582" s="25"/>
    </row>
    <row r="583" ht="14.25" customHeight="1">
      <c r="A583" s="25"/>
    </row>
    <row r="584" ht="14.25" customHeight="1">
      <c r="A584" s="25"/>
    </row>
    <row r="585" ht="14.25" customHeight="1">
      <c r="A585" s="25"/>
    </row>
    <row r="586" ht="14.25" customHeight="1">
      <c r="A586" s="25"/>
    </row>
    <row r="587" ht="14.25" customHeight="1">
      <c r="A587" s="25"/>
    </row>
    <row r="588" ht="14.25" customHeight="1">
      <c r="A588" s="25"/>
    </row>
    <row r="589" ht="14.25" customHeight="1">
      <c r="A589" s="25"/>
    </row>
    <row r="590" ht="14.25" customHeight="1">
      <c r="A590" s="25"/>
    </row>
    <row r="591" ht="14.25" customHeight="1">
      <c r="A591" s="25"/>
    </row>
    <row r="592" ht="14.25" customHeight="1">
      <c r="A592" s="25"/>
    </row>
    <row r="593" ht="14.25" customHeight="1">
      <c r="A593" s="25"/>
    </row>
    <row r="594" ht="14.25" customHeight="1">
      <c r="A594" s="25"/>
    </row>
    <row r="595" ht="14.25" customHeight="1">
      <c r="A595" s="25"/>
    </row>
    <row r="596" ht="14.25" customHeight="1">
      <c r="A596" s="25"/>
    </row>
    <row r="597" ht="14.25" customHeight="1">
      <c r="A597" s="25"/>
    </row>
    <row r="598" ht="14.25" customHeight="1">
      <c r="A598" s="25"/>
    </row>
    <row r="599" ht="14.25" customHeight="1">
      <c r="A599" s="25"/>
    </row>
    <row r="600" ht="14.25" customHeight="1">
      <c r="A600" s="25"/>
    </row>
    <row r="601" ht="14.25" customHeight="1">
      <c r="A601" s="25"/>
    </row>
    <row r="602" ht="14.25" customHeight="1">
      <c r="A602" s="25"/>
    </row>
    <row r="603" ht="14.25" customHeight="1">
      <c r="A603" s="25"/>
    </row>
    <row r="604" ht="14.25" customHeight="1">
      <c r="A604" s="25"/>
    </row>
    <row r="605" ht="14.25" customHeight="1">
      <c r="A605" s="25"/>
    </row>
    <row r="606" ht="14.25" customHeight="1">
      <c r="A606" s="25"/>
    </row>
    <row r="607" ht="14.25" customHeight="1">
      <c r="A607" s="25"/>
    </row>
    <row r="608" ht="14.25" customHeight="1">
      <c r="A608" s="25"/>
    </row>
    <row r="609" ht="14.25" customHeight="1">
      <c r="A609" s="25"/>
    </row>
    <row r="610" ht="14.25" customHeight="1">
      <c r="A610" s="25"/>
    </row>
    <row r="611" ht="14.25" customHeight="1">
      <c r="A611" s="25"/>
    </row>
    <row r="612" ht="14.25" customHeight="1">
      <c r="A612" s="25"/>
    </row>
    <row r="613" ht="14.25" customHeight="1">
      <c r="A613" s="25"/>
    </row>
    <row r="614" ht="14.25" customHeight="1">
      <c r="A614" s="25"/>
    </row>
    <row r="615" ht="14.25" customHeight="1">
      <c r="A615" s="25"/>
    </row>
    <row r="616" ht="14.25" customHeight="1">
      <c r="A616" s="25"/>
    </row>
    <row r="617" ht="14.25" customHeight="1">
      <c r="A617" s="25"/>
    </row>
    <row r="618" ht="14.25" customHeight="1">
      <c r="A618" s="25"/>
    </row>
    <row r="619" ht="14.25" customHeight="1">
      <c r="A619" s="25"/>
    </row>
    <row r="620" ht="14.25" customHeight="1">
      <c r="A620" s="25"/>
    </row>
    <row r="621" ht="14.25" customHeight="1">
      <c r="A621" s="25"/>
    </row>
    <row r="622" ht="14.25" customHeight="1">
      <c r="A622" s="25"/>
    </row>
    <row r="623" ht="14.25" customHeight="1">
      <c r="A623" s="25"/>
    </row>
    <row r="624" ht="14.25" customHeight="1">
      <c r="A624" s="25"/>
    </row>
    <row r="625" ht="14.25" customHeight="1">
      <c r="A625" s="25"/>
    </row>
    <row r="626" ht="14.25" customHeight="1">
      <c r="A626" s="25"/>
    </row>
    <row r="627" ht="14.25" customHeight="1">
      <c r="A627" s="25"/>
    </row>
    <row r="628" ht="14.25" customHeight="1">
      <c r="A628" s="25"/>
    </row>
    <row r="629" ht="14.25" customHeight="1">
      <c r="A629" s="25"/>
    </row>
    <row r="630" ht="14.25" customHeight="1">
      <c r="A630" s="25"/>
    </row>
    <row r="631" ht="14.25" customHeight="1">
      <c r="A631" s="25"/>
    </row>
    <row r="632" ht="14.25" customHeight="1">
      <c r="A632" s="25"/>
    </row>
    <row r="633" ht="14.25" customHeight="1">
      <c r="A633" s="25"/>
    </row>
    <row r="634" ht="14.25" customHeight="1">
      <c r="A634" s="25"/>
    </row>
    <row r="635" ht="14.25" customHeight="1">
      <c r="A635" s="25"/>
    </row>
    <row r="636" ht="14.25" customHeight="1">
      <c r="A636" s="25"/>
    </row>
    <row r="637" ht="14.25" customHeight="1">
      <c r="A637" s="25"/>
    </row>
    <row r="638" ht="14.25" customHeight="1">
      <c r="A638" s="25"/>
    </row>
    <row r="639" ht="14.25" customHeight="1">
      <c r="A639" s="25"/>
    </row>
    <row r="640" ht="14.25" customHeight="1">
      <c r="A640" s="25"/>
    </row>
    <row r="641" ht="14.25" customHeight="1">
      <c r="A641" s="25"/>
    </row>
    <row r="642" ht="14.25" customHeight="1">
      <c r="A642" s="25"/>
    </row>
    <row r="643" ht="14.25" customHeight="1">
      <c r="A643" s="25"/>
    </row>
    <row r="644" ht="14.25" customHeight="1">
      <c r="A644" s="25"/>
    </row>
    <row r="645" ht="14.25" customHeight="1">
      <c r="A645" s="25"/>
    </row>
    <row r="646" ht="14.25" customHeight="1">
      <c r="A646" s="25"/>
    </row>
    <row r="647" ht="14.25" customHeight="1">
      <c r="A647" s="25"/>
    </row>
    <row r="648" ht="14.25" customHeight="1">
      <c r="A648" s="25"/>
    </row>
    <row r="649" ht="14.25" customHeight="1">
      <c r="A649" s="25"/>
    </row>
    <row r="650" ht="14.25" customHeight="1">
      <c r="A650" s="25"/>
    </row>
    <row r="651" ht="14.25" customHeight="1">
      <c r="A651" s="25"/>
    </row>
    <row r="652" ht="14.25" customHeight="1">
      <c r="A652" s="25"/>
    </row>
    <row r="653" ht="14.25" customHeight="1">
      <c r="A653" s="25"/>
    </row>
    <row r="654" ht="14.25" customHeight="1">
      <c r="A654" s="25"/>
    </row>
    <row r="655" ht="14.25" customHeight="1">
      <c r="A655" s="25"/>
    </row>
    <row r="656" ht="14.25" customHeight="1">
      <c r="A656" s="25"/>
    </row>
    <row r="657" ht="14.25" customHeight="1">
      <c r="A657" s="25"/>
    </row>
    <row r="658" ht="14.25" customHeight="1">
      <c r="A658" s="25"/>
    </row>
    <row r="659" ht="14.25" customHeight="1">
      <c r="A659" s="25"/>
    </row>
    <row r="660" ht="14.25" customHeight="1">
      <c r="A660" s="25"/>
    </row>
    <row r="661" ht="14.25" customHeight="1">
      <c r="A661" s="25"/>
    </row>
    <row r="662" ht="14.25" customHeight="1">
      <c r="A662" s="25"/>
    </row>
    <row r="663" ht="14.25" customHeight="1">
      <c r="A663" s="25"/>
    </row>
    <row r="664" ht="14.25" customHeight="1">
      <c r="A664" s="25"/>
    </row>
    <row r="665" ht="14.25" customHeight="1">
      <c r="A665" s="25"/>
    </row>
    <row r="666" ht="14.25" customHeight="1">
      <c r="A666" s="25"/>
    </row>
    <row r="667" ht="14.25" customHeight="1">
      <c r="A667" s="25"/>
    </row>
    <row r="668" ht="14.25" customHeight="1">
      <c r="A668" s="25"/>
    </row>
    <row r="669" ht="14.25" customHeight="1">
      <c r="A669" s="25"/>
    </row>
    <row r="670" ht="14.25" customHeight="1">
      <c r="A670" s="25"/>
    </row>
    <row r="671" ht="14.25" customHeight="1">
      <c r="A671" s="25"/>
    </row>
    <row r="672" ht="14.25" customHeight="1">
      <c r="A672" s="25"/>
    </row>
    <row r="673" ht="14.25" customHeight="1">
      <c r="A673" s="25"/>
    </row>
    <row r="674" ht="14.25" customHeight="1">
      <c r="A674" s="25"/>
    </row>
    <row r="675" ht="14.25" customHeight="1">
      <c r="A675" s="25"/>
    </row>
    <row r="676" ht="14.25" customHeight="1">
      <c r="A676" s="25"/>
    </row>
    <row r="677" ht="14.25" customHeight="1">
      <c r="A677" s="25"/>
    </row>
    <row r="678" ht="14.25" customHeight="1">
      <c r="A678" s="25"/>
    </row>
    <row r="679" ht="14.25" customHeight="1">
      <c r="A679" s="25"/>
    </row>
    <row r="680" ht="14.25" customHeight="1">
      <c r="A680" s="25"/>
    </row>
    <row r="681" ht="14.25" customHeight="1">
      <c r="A681" s="25"/>
    </row>
    <row r="682" ht="14.25" customHeight="1">
      <c r="A682" s="25"/>
    </row>
    <row r="683" ht="14.25" customHeight="1">
      <c r="A683" s="25"/>
    </row>
    <row r="684" ht="14.25" customHeight="1">
      <c r="A684" s="25"/>
    </row>
    <row r="685" ht="14.25" customHeight="1">
      <c r="A685" s="25"/>
    </row>
    <row r="686" ht="14.25" customHeight="1">
      <c r="A686" s="25"/>
    </row>
    <row r="687" ht="14.25" customHeight="1">
      <c r="A687" s="25"/>
    </row>
    <row r="688" ht="14.25" customHeight="1">
      <c r="A688" s="25"/>
    </row>
    <row r="689" ht="14.25" customHeight="1">
      <c r="A689" s="25"/>
    </row>
    <row r="690" ht="14.25" customHeight="1">
      <c r="A690" s="25"/>
    </row>
    <row r="691" ht="14.25" customHeight="1">
      <c r="A691" s="25"/>
    </row>
    <row r="692" ht="14.25" customHeight="1">
      <c r="A692" s="25"/>
    </row>
    <row r="693" ht="14.25" customHeight="1">
      <c r="A693" s="25"/>
    </row>
    <row r="694" ht="14.25" customHeight="1">
      <c r="A694" s="25"/>
    </row>
    <row r="695" ht="14.25" customHeight="1">
      <c r="A695" s="25"/>
    </row>
    <row r="696" ht="14.25" customHeight="1">
      <c r="A696" s="25"/>
    </row>
    <row r="697" ht="14.25" customHeight="1">
      <c r="A697" s="25"/>
    </row>
    <row r="698" ht="14.25" customHeight="1">
      <c r="A698" s="25"/>
    </row>
    <row r="699" ht="14.25" customHeight="1">
      <c r="A699" s="25"/>
    </row>
    <row r="700" ht="14.25" customHeight="1">
      <c r="A700" s="25"/>
    </row>
    <row r="701" ht="14.25" customHeight="1">
      <c r="A701" s="25"/>
    </row>
    <row r="702" ht="14.25" customHeight="1">
      <c r="A702" s="25"/>
    </row>
    <row r="703" ht="14.25" customHeight="1">
      <c r="A703" s="25"/>
    </row>
    <row r="704" ht="14.25" customHeight="1">
      <c r="A704" s="25"/>
    </row>
    <row r="705" ht="14.25" customHeight="1">
      <c r="A705" s="25"/>
    </row>
    <row r="706" ht="14.25" customHeight="1">
      <c r="A706" s="25"/>
    </row>
    <row r="707" ht="14.25" customHeight="1">
      <c r="A707" s="25"/>
    </row>
    <row r="708" ht="14.25" customHeight="1">
      <c r="A708" s="25"/>
    </row>
    <row r="709" ht="14.25" customHeight="1">
      <c r="A709" s="25"/>
    </row>
    <row r="710" ht="14.25" customHeight="1">
      <c r="A710" s="25"/>
    </row>
    <row r="711" ht="14.25" customHeight="1">
      <c r="A711" s="25"/>
    </row>
    <row r="712" ht="14.25" customHeight="1">
      <c r="A712" s="25"/>
    </row>
    <row r="713" ht="14.25" customHeight="1">
      <c r="A713" s="25"/>
    </row>
    <row r="714" ht="14.25" customHeight="1">
      <c r="A714" s="25"/>
    </row>
    <row r="715" ht="14.25" customHeight="1">
      <c r="A715" s="25"/>
    </row>
    <row r="716" ht="14.25" customHeight="1">
      <c r="A716" s="25"/>
    </row>
    <row r="717" ht="14.25" customHeight="1">
      <c r="A717" s="25"/>
    </row>
    <row r="718" ht="14.25" customHeight="1">
      <c r="A718" s="25"/>
    </row>
    <row r="719" ht="14.25" customHeight="1">
      <c r="A719" s="25"/>
    </row>
    <row r="720" ht="14.25" customHeight="1">
      <c r="A720" s="25"/>
    </row>
    <row r="721" ht="14.25" customHeight="1">
      <c r="A721" s="25"/>
    </row>
    <row r="722" ht="14.25" customHeight="1">
      <c r="A722" s="25"/>
    </row>
    <row r="723" ht="14.25" customHeight="1">
      <c r="A723" s="25"/>
    </row>
    <row r="724" ht="14.25" customHeight="1">
      <c r="A724" s="25"/>
    </row>
    <row r="725" ht="14.25" customHeight="1">
      <c r="A725" s="25"/>
    </row>
    <row r="726" ht="14.25" customHeight="1">
      <c r="A726" s="25"/>
    </row>
    <row r="727" ht="14.25" customHeight="1">
      <c r="A727" s="25"/>
    </row>
    <row r="728" ht="14.25" customHeight="1">
      <c r="A728" s="25"/>
    </row>
    <row r="729" ht="14.25" customHeight="1">
      <c r="A729" s="25"/>
    </row>
    <row r="730" ht="14.25" customHeight="1">
      <c r="A730" s="25"/>
    </row>
    <row r="731" ht="14.25" customHeight="1">
      <c r="A731" s="25"/>
    </row>
    <row r="732" ht="14.25" customHeight="1">
      <c r="A732" s="25"/>
    </row>
    <row r="733" ht="14.25" customHeight="1">
      <c r="A733" s="25"/>
    </row>
    <row r="734" ht="14.25" customHeight="1">
      <c r="A734" s="25"/>
    </row>
    <row r="735" ht="14.25" customHeight="1">
      <c r="A735" s="25"/>
    </row>
    <row r="736" ht="14.25" customHeight="1">
      <c r="A736" s="25"/>
    </row>
    <row r="737" ht="14.25" customHeight="1">
      <c r="A737" s="25"/>
    </row>
    <row r="738" ht="14.25" customHeight="1">
      <c r="A738" s="25"/>
    </row>
    <row r="739" ht="14.25" customHeight="1">
      <c r="A739" s="25"/>
    </row>
    <row r="740" ht="14.25" customHeight="1">
      <c r="A740" s="25"/>
    </row>
    <row r="741" ht="14.25" customHeight="1">
      <c r="A741" s="25"/>
    </row>
    <row r="742" ht="14.25" customHeight="1">
      <c r="A742" s="25"/>
    </row>
    <row r="743" ht="14.25" customHeight="1">
      <c r="A743" s="25"/>
    </row>
    <row r="744" ht="14.25" customHeight="1">
      <c r="A744" s="25"/>
    </row>
    <row r="745" ht="14.25" customHeight="1">
      <c r="A745" s="25"/>
    </row>
    <row r="746" ht="14.25" customHeight="1">
      <c r="A746" s="25"/>
    </row>
    <row r="747" ht="14.25" customHeight="1">
      <c r="A747" s="25"/>
    </row>
    <row r="748" ht="14.25" customHeight="1">
      <c r="A748" s="25"/>
    </row>
    <row r="749" ht="14.25" customHeight="1">
      <c r="A749" s="25"/>
    </row>
    <row r="750" ht="14.25" customHeight="1">
      <c r="A750" s="25"/>
    </row>
    <row r="751" ht="14.25" customHeight="1">
      <c r="A751" s="25"/>
    </row>
    <row r="752" ht="14.25" customHeight="1">
      <c r="A752" s="25"/>
    </row>
    <row r="753" ht="14.25" customHeight="1">
      <c r="A753" s="25"/>
    </row>
    <row r="754" ht="14.25" customHeight="1">
      <c r="A754" s="25"/>
    </row>
    <row r="755" ht="14.25" customHeight="1">
      <c r="A755" s="25"/>
    </row>
    <row r="756" ht="14.25" customHeight="1">
      <c r="A756" s="25"/>
    </row>
    <row r="757" ht="14.25" customHeight="1">
      <c r="A757" s="25"/>
    </row>
    <row r="758" ht="14.25" customHeight="1">
      <c r="A758" s="25"/>
    </row>
    <row r="759" ht="14.25" customHeight="1">
      <c r="A759" s="25"/>
    </row>
    <row r="760" ht="14.25" customHeight="1">
      <c r="A760" s="25"/>
    </row>
    <row r="761" ht="14.25" customHeight="1">
      <c r="A761" s="25"/>
    </row>
    <row r="762" ht="14.25" customHeight="1">
      <c r="A762" s="25"/>
    </row>
    <row r="763" ht="14.25" customHeight="1">
      <c r="A763" s="25"/>
    </row>
    <row r="764" ht="14.25" customHeight="1">
      <c r="A764" s="25"/>
    </row>
    <row r="765" ht="14.25" customHeight="1">
      <c r="A765" s="25"/>
    </row>
    <row r="766" ht="14.25" customHeight="1">
      <c r="A766" s="25"/>
    </row>
    <row r="767" ht="14.25" customHeight="1">
      <c r="A767" s="25"/>
    </row>
    <row r="768" ht="14.25" customHeight="1">
      <c r="A768" s="25"/>
    </row>
    <row r="769" ht="14.25" customHeight="1">
      <c r="A769" s="25"/>
    </row>
    <row r="770" ht="14.25" customHeight="1">
      <c r="A770" s="25"/>
    </row>
    <row r="771" ht="14.25" customHeight="1">
      <c r="A771" s="25"/>
    </row>
    <row r="772" ht="14.25" customHeight="1">
      <c r="A772" s="25"/>
    </row>
    <row r="773" ht="14.25" customHeight="1">
      <c r="A773" s="25"/>
    </row>
    <row r="774" ht="14.25" customHeight="1">
      <c r="A774" s="25"/>
    </row>
    <row r="775" ht="14.25" customHeight="1">
      <c r="A775" s="25"/>
    </row>
    <row r="776" ht="14.25" customHeight="1">
      <c r="A776" s="25"/>
    </row>
    <row r="777" ht="14.25" customHeight="1">
      <c r="A777" s="25"/>
    </row>
    <row r="778" ht="14.25" customHeight="1">
      <c r="A778" s="25"/>
    </row>
    <row r="779" ht="14.25" customHeight="1">
      <c r="A779" s="25"/>
    </row>
    <row r="780" ht="14.25" customHeight="1">
      <c r="A780" s="25"/>
    </row>
    <row r="781" ht="14.25" customHeight="1">
      <c r="A781" s="25"/>
    </row>
    <row r="782" ht="14.25" customHeight="1">
      <c r="A782" s="25"/>
    </row>
    <row r="783" ht="14.25" customHeight="1">
      <c r="A783" s="25"/>
    </row>
    <row r="784" ht="14.25" customHeight="1">
      <c r="A784" s="25"/>
    </row>
    <row r="785" ht="14.25" customHeight="1">
      <c r="A785" s="25"/>
    </row>
    <row r="786" ht="14.25" customHeight="1">
      <c r="A786" s="25"/>
    </row>
    <row r="787" ht="14.25" customHeight="1">
      <c r="A787" s="25"/>
    </row>
    <row r="788" ht="14.25" customHeight="1">
      <c r="A788" s="25"/>
    </row>
    <row r="789" ht="14.25" customHeight="1">
      <c r="A789" s="25"/>
    </row>
    <row r="790" ht="14.25" customHeight="1">
      <c r="A790" s="25"/>
    </row>
    <row r="791" ht="14.25" customHeight="1">
      <c r="A791" s="25"/>
    </row>
    <row r="792" ht="14.25" customHeight="1">
      <c r="A792" s="25"/>
    </row>
    <row r="793" ht="14.25" customHeight="1">
      <c r="A793" s="25"/>
    </row>
    <row r="794" ht="14.25" customHeight="1">
      <c r="A794" s="25"/>
    </row>
    <row r="795" ht="14.25" customHeight="1">
      <c r="A795" s="25"/>
    </row>
    <row r="796" ht="14.25" customHeight="1">
      <c r="A796" s="25"/>
    </row>
    <row r="797" ht="14.25" customHeight="1">
      <c r="A797" s="25"/>
    </row>
    <row r="798" ht="14.25" customHeight="1">
      <c r="A798" s="25"/>
    </row>
    <row r="799" ht="14.25" customHeight="1">
      <c r="A799" s="25"/>
    </row>
    <row r="800" ht="14.25" customHeight="1">
      <c r="A800" s="25"/>
    </row>
    <row r="801" ht="14.25" customHeight="1">
      <c r="A801" s="25"/>
    </row>
    <row r="802" ht="14.25" customHeight="1">
      <c r="A802" s="25"/>
    </row>
    <row r="803" ht="14.25" customHeight="1">
      <c r="A803" s="25"/>
    </row>
    <row r="804" ht="14.25" customHeight="1">
      <c r="A804" s="25"/>
    </row>
    <row r="805" ht="14.25" customHeight="1">
      <c r="A805" s="25"/>
    </row>
    <row r="806" ht="14.25" customHeight="1">
      <c r="A806" s="25"/>
    </row>
    <row r="807" ht="14.25" customHeight="1">
      <c r="A807" s="25"/>
    </row>
    <row r="808" ht="14.25" customHeight="1">
      <c r="A808" s="25"/>
    </row>
    <row r="809" ht="14.25" customHeight="1">
      <c r="A809" s="25"/>
    </row>
    <row r="810" ht="14.25" customHeight="1">
      <c r="A810" s="25"/>
    </row>
    <row r="811" ht="14.25" customHeight="1">
      <c r="A811" s="25"/>
    </row>
    <row r="812" ht="14.25" customHeight="1">
      <c r="A812" s="25"/>
    </row>
    <row r="813" ht="14.25" customHeight="1">
      <c r="A813" s="25"/>
    </row>
    <row r="814" ht="14.25" customHeight="1">
      <c r="A814" s="25"/>
    </row>
    <row r="815" ht="14.25" customHeight="1">
      <c r="A815" s="25"/>
    </row>
    <row r="816" ht="14.25" customHeight="1">
      <c r="A816" s="25"/>
    </row>
    <row r="817" ht="14.25" customHeight="1">
      <c r="A817" s="25"/>
    </row>
    <row r="818" ht="14.25" customHeight="1">
      <c r="A818" s="25"/>
    </row>
    <row r="819" ht="14.25" customHeight="1">
      <c r="A819" s="25"/>
    </row>
    <row r="820" ht="14.25" customHeight="1">
      <c r="A820" s="25"/>
    </row>
    <row r="821" ht="14.25" customHeight="1">
      <c r="A821" s="25"/>
    </row>
    <row r="822" ht="14.25" customHeight="1">
      <c r="A822" s="25"/>
    </row>
    <row r="823" ht="14.25" customHeight="1">
      <c r="A823" s="25"/>
    </row>
    <row r="824" ht="14.25" customHeight="1">
      <c r="A824" s="25"/>
    </row>
    <row r="825" ht="14.25" customHeight="1">
      <c r="A825" s="25"/>
    </row>
    <row r="826" ht="14.25" customHeight="1">
      <c r="A826" s="25"/>
    </row>
    <row r="827" ht="14.25" customHeight="1">
      <c r="A827" s="25"/>
    </row>
    <row r="828" ht="14.25" customHeight="1">
      <c r="A828" s="25"/>
    </row>
    <row r="829" ht="14.25" customHeight="1">
      <c r="A829" s="25"/>
    </row>
    <row r="830" ht="14.25" customHeight="1">
      <c r="A830" s="25"/>
    </row>
    <row r="831" ht="14.25" customHeight="1">
      <c r="A831" s="25"/>
    </row>
    <row r="832" ht="14.25" customHeight="1">
      <c r="A832" s="25"/>
    </row>
    <row r="833" ht="14.25" customHeight="1">
      <c r="A833" s="25"/>
    </row>
    <row r="834" ht="14.25" customHeight="1">
      <c r="A834" s="25"/>
    </row>
    <row r="835" ht="14.25" customHeight="1">
      <c r="A835" s="25"/>
    </row>
    <row r="836" ht="14.25" customHeight="1">
      <c r="A836" s="25"/>
    </row>
    <row r="837" ht="14.25" customHeight="1">
      <c r="A837" s="25"/>
    </row>
    <row r="838" ht="14.25" customHeight="1">
      <c r="A838" s="25"/>
    </row>
    <row r="839" ht="14.25" customHeight="1">
      <c r="A839" s="25"/>
    </row>
    <row r="840" ht="14.25" customHeight="1">
      <c r="A840" s="25"/>
    </row>
    <row r="841" ht="14.25" customHeight="1">
      <c r="A841" s="25"/>
    </row>
    <row r="842" ht="14.25" customHeight="1">
      <c r="A842" s="25"/>
    </row>
    <row r="843" ht="14.25" customHeight="1">
      <c r="A843" s="25"/>
    </row>
    <row r="844" ht="14.25" customHeight="1">
      <c r="A844" s="25"/>
    </row>
    <row r="845" ht="14.25" customHeight="1">
      <c r="A845" s="25"/>
    </row>
    <row r="846" ht="14.25" customHeight="1">
      <c r="A846" s="25"/>
    </row>
    <row r="847" ht="14.25" customHeight="1">
      <c r="A847" s="25"/>
    </row>
    <row r="848" ht="14.25" customHeight="1">
      <c r="A848" s="25"/>
    </row>
    <row r="849" ht="14.25" customHeight="1">
      <c r="A849" s="25"/>
    </row>
    <row r="850" ht="14.25" customHeight="1">
      <c r="A850" s="25"/>
    </row>
    <row r="851" ht="14.25" customHeight="1">
      <c r="A851" s="25"/>
    </row>
    <row r="852" ht="14.25" customHeight="1">
      <c r="A852" s="25"/>
    </row>
    <row r="853" ht="14.25" customHeight="1">
      <c r="A853" s="25"/>
    </row>
    <row r="854" ht="14.25" customHeight="1">
      <c r="A854" s="25"/>
    </row>
    <row r="855" ht="14.25" customHeight="1">
      <c r="A855" s="25"/>
    </row>
    <row r="856" ht="14.25" customHeight="1">
      <c r="A856" s="25"/>
    </row>
    <row r="857" ht="14.25" customHeight="1">
      <c r="A857" s="25"/>
    </row>
    <row r="858" ht="14.25" customHeight="1">
      <c r="A858" s="25"/>
    </row>
    <row r="859" ht="14.25" customHeight="1">
      <c r="A859" s="25"/>
    </row>
    <row r="860" ht="14.25" customHeight="1">
      <c r="A860" s="25"/>
    </row>
    <row r="861" ht="14.25" customHeight="1">
      <c r="A861" s="25"/>
    </row>
    <row r="862" ht="14.25" customHeight="1">
      <c r="A862" s="25"/>
    </row>
    <row r="863" ht="14.25" customHeight="1">
      <c r="A863" s="25"/>
    </row>
    <row r="864" ht="14.25" customHeight="1">
      <c r="A864" s="25"/>
    </row>
    <row r="865" ht="14.25" customHeight="1">
      <c r="A865" s="25"/>
    </row>
    <row r="866" ht="14.25" customHeight="1">
      <c r="A866" s="25"/>
    </row>
    <row r="867" ht="14.25" customHeight="1">
      <c r="A867" s="25"/>
    </row>
    <row r="868" ht="14.25" customHeight="1">
      <c r="A868" s="25"/>
    </row>
    <row r="869" ht="14.25" customHeight="1">
      <c r="A869" s="25"/>
    </row>
    <row r="870" ht="14.25" customHeight="1">
      <c r="A870" s="25"/>
    </row>
    <row r="871" ht="14.25" customHeight="1">
      <c r="A871" s="25"/>
    </row>
    <row r="872" ht="14.25" customHeight="1">
      <c r="A872" s="25"/>
    </row>
    <row r="873" ht="14.25" customHeight="1">
      <c r="A873" s="25"/>
    </row>
    <row r="874" ht="14.25" customHeight="1">
      <c r="A874" s="25"/>
    </row>
    <row r="875" ht="14.25" customHeight="1">
      <c r="A875" s="25"/>
    </row>
    <row r="876" ht="14.25" customHeight="1">
      <c r="A876" s="25"/>
    </row>
    <row r="877" ht="14.25" customHeight="1">
      <c r="A877" s="25"/>
    </row>
    <row r="878" ht="14.25" customHeight="1">
      <c r="A878" s="25"/>
    </row>
    <row r="879" ht="14.25" customHeight="1">
      <c r="A879" s="25"/>
    </row>
    <row r="880" ht="14.25" customHeight="1">
      <c r="A880" s="25"/>
    </row>
    <row r="881" ht="14.25" customHeight="1">
      <c r="A881" s="25"/>
    </row>
    <row r="882" ht="14.25" customHeight="1">
      <c r="A882" s="25"/>
    </row>
    <row r="883" ht="14.25" customHeight="1">
      <c r="A883" s="25"/>
    </row>
    <row r="884" ht="14.25" customHeight="1">
      <c r="A884" s="25"/>
    </row>
    <row r="885" ht="14.25" customHeight="1">
      <c r="A885" s="25"/>
    </row>
    <row r="886" ht="14.25" customHeight="1">
      <c r="A886" s="25"/>
    </row>
    <row r="887" ht="14.25" customHeight="1">
      <c r="A887" s="25"/>
    </row>
    <row r="888" ht="14.25" customHeight="1">
      <c r="A888" s="25"/>
    </row>
    <row r="889" ht="14.25" customHeight="1">
      <c r="A889" s="25"/>
    </row>
    <row r="890" ht="14.25" customHeight="1">
      <c r="A890" s="25"/>
    </row>
    <row r="891" ht="14.25" customHeight="1">
      <c r="A891" s="25"/>
    </row>
    <row r="892" ht="14.25" customHeight="1">
      <c r="A892" s="25"/>
    </row>
    <row r="893" ht="14.25" customHeight="1">
      <c r="A893" s="25"/>
    </row>
    <row r="894" ht="14.25" customHeight="1">
      <c r="A894" s="25"/>
    </row>
    <row r="895" ht="14.25" customHeight="1">
      <c r="A895" s="25"/>
    </row>
    <row r="896" ht="14.25" customHeight="1">
      <c r="A896" s="25"/>
    </row>
    <row r="897" ht="14.25" customHeight="1">
      <c r="A897" s="25"/>
    </row>
    <row r="898" ht="14.25" customHeight="1">
      <c r="A898" s="25"/>
    </row>
    <row r="899" ht="14.25" customHeight="1">
      <c r="A899" s="25"/>
    </row>
    <row r="900" ht="14.25" customHeight="1">
      <c r="A900" s="25"/>
    </row>
    <row r="901" ht="14.25" customHeight="1">
      <c r="A901" s="25"/>
    </row>
    <row r="902" ht="14.25" customHeight="1">
      <c r="A902" s="25"/>
    </row>
    <row r="903" ht="14.25" customHeight="1">
      <c r="A903" s="25"/>
    </row>
    <row r="904" ht="14.25" customHeight="1">
      <c r="A904" s="25"/>
    </row>
    <row r="905" ht="14.25" customHeight="1">
      <c r="A905" s="25"/>
    </row>
    <row r="906" ht="14.25" customHeight="1">
      <c r="A906" s="25"/>
    </row>
    <row r="907" ht="14.25" customHeight="1">
      <c r="A907" s="25"/>
    </row>
    <row r="908" ht="14.25" customHeight="1">
      <c r="A908" s="25"/>
    </row>
    <row r="909" ht="14.25" customHeight="1">
      <c r="A909" s="25"/>
    </row>
    <row r="910" ht="14.25" customHeight="1">
      <c r="A910" s="25"/>
    </row>
    <row r="911" ht="14.25" customHeight="1">
      <c r="A911" s="25"/>
    </row>
    <row r="912" ht="14.25" customHeight="1">
      <c r="A912" s="25"/>
    </row>
    <row r="913" ht="14.25" customHeight="1">
      <c r="A913" s="25"/>
    </row>
    <row r="914" ht="14.25" customHeight="1">
      <c r="A914" s="25"/>
    </row>
    <row r="915" ht="14.25" customHeight="1">
      <c r="A915" s="25"/>
    </row>
    <row r="916" ht="14.25" customHeight="1">
      <c r="A916" s="25"/>
    </row>
    <row r="917" ht="14.25" customHeight="1">
      <c r="A917" s="25"/>
    </row>
    <row r="918" ht="14.25" customHeight="1">
      <c r="A918" s="25"/>
    </row>
    <row r="919" ht="14.25" customHeight="1">
      <c r="A919" s="25"/>
    </row>
    <row r="920" ht="14.25" customHeight="1">
      <c r="A920" s="25"/>
    </row>
    <row r="921" ht="14.25" customHeight="1">
      <c r="A921" s="25"/>
    </row>
    <row r="922" ht="14.25" customHeight="1">
      <c r="A922" s="25"/>
    </row>
    <row r="923" ht="14.25" customHeight="1">
      <c r="A923" s="25"/>
    </row>
    <row r="924" ht="14.25" customHeight="1">
      <c r="A924" s="25"/>
    </row>
    <row r="925" ht="14.25" customHeight="1">
      <c r="A925" s="25"/>
    </row>
    <row r="926" ht="14.25" customHeight="1">
      <c r="A926" s="25"/>
    </row>
    <row r="927" ht="14.25" customHeight="1">
      <c r="A927" s="25"/>
    </row>
    <row r="928" ht="14.25" customHeight="1">
      <c r="A928" s="25"/>
    </row>
    <row r="929" ht="14.25" customHeight="1">
      <c r="A929" s="25"/>
    </row>
    <row r="930" ht="14.25" customHeight="1">
      <c r="A930" s="25"/>
    </row>
    <row r="931" ht="14.25" customHeight="1">
      <c r="A931" s="25"/>
    </row>
    <row r="932" ht="14.25" customHeight="1">
      <c r="A932" s="25"/>
    </row>
    <row r="933" ht="14.25" customHeight="1">
      <c r="A933" s="25"/>
    </row>
    <row r="934" ht="14.25" customHeight="1">
      <c r="A934" s="25"/>
    </row>
    <row r="935" ht="14.25" customHeight="1">
      <c r="A935" s="25"/>
    </row>
    <row r="936" ht="14.25" customHeight="1">
      <c r="A936" s="25"/>
    </row>
    <row r="937" ht="14.25" customHeight="1">
      <c r="A937" s="25"/>
    </row>
    <row r="938" ht="14.25" customHeight="1">
      <c r="A938" s="25"/>
    </row>
    <row r="939" ht="14.25" customHeight="1">
      <c r="A939" s="25"/>
    </row>
    <row r="940" ht="14.25" customHeight="1">
      <c r="A940" s="25"/>
    </row>
    <row r="941" ht="14.25" customHeight="1">
      <c r="A941" s="25"/>
    </row>
    <row r="942" ht="14.25" customHeight="1">
      <c r="A942" s="25"/>
    </row>
    <row r="943" ht="14.25" customHeight="1">
      <c r="A943" s="25"/>
    </row>
    <row r="944" ht="14.25" customHeight="1">
      <c r="A944" s="25"/>
    </row>
    <row r="945" ht="14.25" customHeight="1">
      <c r="A945" s="25"/>
    </row>
    <row r="946" ht="14.25" customHeight="1">
      <c r="A946" s="25"/>
    </row>
    <row r="947" ht="14.25" customHeight="1">
      <c r="A947" s="25"/>
    </row>
    <row r="948" ht="14.25" customHeight="1">
      <c r="A948" s="25"/>
    </row>
    <row r="949" ht="14.25" customHeight="1">
      <c r="A949" s="25"/>
    </row>
    <row r="950" ht="14.25" customHeight="1">
      <c r="A950" s="25"/>
    </row>
    <row r="951" ht="14.25" customHeight="1">
      <c r="A951" s="25"/>
    </row>
    <row r="952" ht="14.25" customHeight="1">
      <c r="A952" s="25"/>
    </row>
    <row r="953" ht="14.25" customHeight="1">
      <c r="A953" s="25"/>
    </row>
    <row r="954" ht="14.25" customHeight="1">
      <c r="A954" s="25"/>
    </row>
    <row r="955" ht="14.25" customHeight="1">
      <c r="A955" s="25"/>
    </row>
    <row r="956" ht="14.25" customHeight="1">
      <c r="A956" s="25"/>
    </row>
    <row r="957" ht="14.25" customHeight="1">
      <c r="A957" s="25"/>
    </row>
    <row r="958" ht="14.25" customHeight="1">
      <c r="A958" s="25"/>
    </row>
    <row r="959" ht="14.25" customHeight="1">
      <c r="A959" s="25"/>
    </row>
    <row r="960" ht="14.25" customHeight="1">
      <c r="A960" s="25"/>
    </row>
    <row r="961" ht="14.25" customHeight="1">
      <c r="A961" s="25"/>
    </row>
    <row r="962" ht="14.25" customHeight="1">
      <c r="A962" s="25"/>
    </row>
    <row r="963" ht="14.25" customHeight="1">
      <c r="A963" s="25"/>
    </row>
    <row r="964" ht="14.25" customHeight="1">
      <c r="A964" s="25"/>
    </row>
    <row r="965" ht="14.25" customHeight="1">
      <c r="A965" s="25"/>
    </row>
    <row r="966" ht="14.25" customHeight="1">
      <c r="A966" s="25"/>
    </row>
    <row r="967" ht="14.25" customHeight="1">
      <c r="A967" s="25"/>
    </row>
    <row r="968" ht="14.25" customHeight="1">
      <c r="A968" s="25"/>
    </row>
    <row r="969" ht="14.25" customHeight="1">
      <c r="A969" s="25"/>
    </row>
    <row r="970" ht="14.25" customHeight="1">
      <c r="A970" s="25"/>
    </row>
    <row r="971" ht="14.25" customHeight="1">
      <c r="A971" s="25"/>
    </row>
    <row r="972" ht="14.25" customHeight="1">
      <c r="A972" s="25"/>
    </row>
    <row r="973" ht="14.25" customHeight="1">
      <c r="A973" s="25"/>
    </row>
    <row r="974" ht="14.25" customHeight="1">
      <c r="A974" s="25"/>
    </row>
    <row r="975" ht="14.25" customHeight="1">
      <c r="A975" s="25"/>
    </row>
    <row r="976" ht="14.25" customHeight="1">
      <c r="A976" s="25"/>
    </row>
    <row r="977" ht="14.25" customHeight="1">
      <c r="A977" s="25"/>
    </row>
    <row r="978" ht="14.25" customHeight="1">
      <c r="A978" s="25"/>
    </row>
    <row r="979" ht="14.25" customHeight="1">
      <c r="A979" s="25"/>
    </row>
    <row r="980" ht="14.25" customHeight="1">
      <c r="A980" s="25"/>
    </row>
    <row r="981" ht="14.25" customHeight="1">
      <c r="A981" s="25"/>
    </row>
    <row r="982" ht="14.25" customHeight="1">
      <c r="A982" s="25"/>
    </row>
    <row r="983" ht="14.25" customHeight="1">
      <c r="A983" s="25"/>
    </row>
    <row r="984" ht="14.25" customHeight="1">
      <c r="A984" s="25"/>
    </row>
    <row r="985" ht="14.25" customHeight="1">
      <c r="A985" s="25"/>
    </row>
    <row r="986" ht="14.25" customHeight="1">
      <c r="A986" s="25"/>
    </row>
    <row r="987" ht="14.25" customHeight="1">
      <c r="A987" s="25"/>
    </row>
    <row r="988" ht="14.25" customHeight="1">
      <c r="A988" s="25"/>
    </row>
    <row r="989" ht="14.25" customHeight="1">
      <c r="A989" s="25"/>
    </row>
    <row r="990" ht="14.25" customHeight="1">
      <c r="A990" s="25"/>
    </row>
    <row r="991" ht="14.25" customHeight="1">
      <c r="A991" s="25"/>
    </row>
    <row r="992" ht="14.25" customHeight="1">
      <c r="A992" s="25"/>
    </row>
    <row r="993" ht="14.25" customHeight="1">
      <c r="A993" s="25"/>
    </row>
    <row r="994" ht="14.25" customHeight="1">
      <c r="A994" s="25"/>
    </row>
    <row r="995" ht="14.25" customHeight="1">
      <c r="A995" s="25"/>
    </row>
    <row r="996" ht="14.25" customHeight="1">
      <c r="A996" s="25"/>
    </row>
    <row r="997" ht="14.25" customHeight="1">
      <c r="A997" s="25"/>
    </row>
    <row r="998" ht="14.25" customHeight="1">
      <c r="A998" s="25"/>
    </row>
    <row r="999" ht="14.25" customHeight="1">
      <c r="A999" s="25"/>
    </row>
    <row r="1000" ht="14.25" customHeight="1">
      <c r="A1000" s="25"/>
    </row>
  </sheetData>
  <printOptions/>
  <pageMargins bottom="0.75" footer="0.0" header="0.0" left="0.7" right="0.7" top="0.75"/>
  <pageSetup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1.5"/>
    <col customWidth="1" min="2" max="2" width="15.0"/>
    <col customWidth="1" min="3" max="3" width="13.5"/>
    <col customWidth="1" min="4" max="4" width="13.88"/>
    <col customWidth="1" min="5" max="5" width="12.25"/>
    <col customWidth="1" min="6" max="6" width="25.38"/>
    <col customWidth="1" min="7" max="26" width="7.63"/>
  </cols>
  <sheetData>
    <row r="1" ht="14.25" customHeight="1">
      <c r="A1" s="27" t="s">
        <v>121</v>
      </c>
      <c r="B1" s="24" t="s">
        <v>123</v>
      </c>
      <c r="C1" s="24" t="s">
        <v>125</v>
      </c>
      <c r="D1" s="24" t="s">
        <v>127</v>
      </c>
      <c r="E1" s="24" t="s">
        <v>38</v>
      </c>
      <c r="F1" s="29" t="s">
        <v>130</v>
      </c>
      <c r="G1" s="24"/>
      <c r="H1" s="24"/>
      <c r="I1" s="24"/>
      <c r="J1" s="24"/>
      <c r="K1" s="24"/>
      <c r="L1" s="24"/>
      <c r="M1" s="24"/>
      <c r="N1" s="24"/>
      <c r="O1" s="24"/>
      <c r="P1" s="24"/>
      <c r="Q1" s="24"/>
      <c r="R1" s="24"/>
      <c r="S1" s="24"/>
      <c r="T1" s="24"/>
      <c r="U1" s="24"/>
      <c r="V1" s="24"/>
      <c r="W1" s="24"/>
      <c r="X1" s="24"/>
      <c r="Y1" s="24"/>
      <c r="Z1" s="24"/>
    </row>
    <row r="2" ht="14.25" customHeight="1">
      <c r="A2" s="25">
        <v>43900.0</v>
      </c>
      <c r="B2" s="26">
        <v>0.0</v>
      </c>
      <c r="C2" s="26">
        <v>0.0</v>
      </c>
      <c r="D2" s="26">
        <v>0.0</v>
      </c>
      <c r="E2" s="26">
        <v>0.0</v>
      </c>
      <c r="F2" s="30"/>
    </row>
    <row r="3" ht="14.25" customHeight="1">
      <c r="A3" s="25">
        <v>43901.0</v>
      </c>
      <c r="B3" s="26">
        <v>0.0</v>
      </c>
      <c r="C3" s="26">
        <f t="shared" ref="C3:C307" si="1">B3+C2</f>
        <v>0</v>
      </c>
      <c r="D3" s="26">
        <v>0.0</v>
      </c>
      <c r="E3" s="26">
        <f t="shared" ref="E3:E307" si="2">D3+E2</f>
        <v>0</v>
      </c>
      <c r="F3" s="30"/>
    </row>
    <row r="4" ht="14.25" customHeight="1">
      <c r="A4" s="25">
        <v>43902.0</v>
      </c>
      <c r="B4" s="26">
        <v>0.0</v>
      </c>
      <c r="C4" s="26">
        <f t="shared" si="1"/>
        <v>0</v>
      </c>
      <c r="D4" s="26">
        <v>0.0</v>
      </c>
      <c r="E4" s="26">
        <f t="shared" si="2"/>
        <v>0</v>
      </c>
      <c r="F4" s="30"/>
    </row>
    <row r="5" ht="14.25" customHeight="1">
      <c r="A5" s="25">
        <v>43903.0</v>
      </c>
      <c r="B5" s="26">
        <v>0.0</v>
      </c>
      <c r="C5" s="26">
        <f t="shared" si="1"/>
        <v>0</v>
      </c>
      <c r="D5" s="26">
        <v>0.0</v>
      </c>
      <c r="E5" s="26">
        <f t="shared" si="2"/>
        <v>0</v>
      </c>
      <c r="F5" s="30"/>
    </row>
    <row r="6" ht="14.25" customHeight="1">
      <c r="A6" s="25">
        <v>43904.0</v>
      </c>
      <c r="B6" s="26">
        <v>0.0</v>
      </c>
      <c r="C6" s="26">
        <f t="shared" si="1"/>
        <v>0</v>
      </c>
      <c r="D6" s="26">
        <v>0.0</v>
      </c>
      <c r="E6" s="26">
        <f t="shared" si="2"/>
        <v>0</v>
      </c>
      <c r="F6" s="30"/>
    </row>
    <row r="7" ht="14.25" customHeight="1">
      <c r="A7" s="25">
        <v>43905.0</v>
      </c>
      <c r="B7" s="26">
        <v>0.0</v>
      </c>
      <c r="C7" s="26">
        <f t="shared" si="1"/>
        <v>0</v>
      </c>
      <c r="D7" s="26">
        <v>0.0</v>
      </c>
      <c r="E7" s="26">
        <f t="shared" si="2"/>
        <v>0</v>
      </c>
      <c r="F7" s="30"/>
    </row>
    <row r="8" ht="14.25" customHeight="1">
      <c r="A8" s="25">
        <v>43906.0</v>
      </c>
      <c r="B8" s="26">
        <v>0.0</v>
      </c>
      <c r="C8" s="26">
        <f t="shared" si="1"/>
        <v>0</v>
      </c>
      <c r="D8" s="26">
        <v>0.0</v>
      </c>
      <c r="E8" s="26">
        <f t="shared" si="2"/>
        <v>0</v>
      </c>
      <c r="F8" s="30"/>
    </row>
    <row r="9" ht="14.25" customHeight="1">
      <c r="A9" s="25">
        <v>43907.0</v>
      </c>
      <c r="B9" s="26">
        <v>0.0</v>
      </c>
      <c r="C9" s="26">
        <f t="shared" si="1"/>
        <v>0</v>
      </c>
      <c r="D9" s="26">
        <v>0.0</v>
      </c>
      <c r="E9" s="26">
        <f t="shared" si="2"/>
        <v>0</v>
      </c>
      <c r="F9" s="30"/>
    </row>
    <row r="10" ht="14.25" customHeight="1">
      <c r="A10" s="25">
        <v>43908.0</v>
      </c>
      <c r="B10" s="26">
        <v>2.0</v>
      </c>
      <c r="C10" s="26">
        <f t="shared" si="1"/>
        <v>2</v>
      </c>
      <c r="D10" s="26">
        <v>0.0</v>
      </c>
      <c r="E10" s="26">
        <f t="shared" si="2"/>
        <v>0</v>
      </c>
      <c r="F10" s="30"/>
    </row>
    <row r="11" ht="14.25" customHeight="1">
      <c r="A11" s="25">
        <v>43909.0</v>
      </c>
      <c r="B11" s="26">
        <v>1.0</v>
      </c>
      <c r="C11" s="26">
        <f t="shared" si="1"/>
        <v>3</v>
      </c>
      <c r="D11" s="26">
        <v>0.0</v>
      </c>
      <c r="E11" s="26">
        <f t="shared" si="2"/>
        <v>0</v>
      </c>
      <c r="F11" s="30"/>
    </row>
    <row r="12" ht="14.25" customHeight="1">
      <c r="A12" s="25">
        <v>43910.0</v>
      </c>
      <c r="B12" s="26">
        <v>2.0</v>
      </c>
      <c r="C12" s="26">
        <f t="shared" si="1"/>
        <v>5</v>
      </c>
      <c r="D12" s="26">
        <v>0.0</v>
      </c>
      <c r="E12" s="26">
        <f t="shared" si="2"/>
        <v>0</v>
      </c>
      <c r="F12" s="30"/>
    </row>
    <row r="13" ht="14.25" customHeight="1">
      <c r="A13" s="25">
        <v>43911.0</v>
      </c>
      <c r="B13" s="26">
        <v>2.0</v>
      </c>
      <c r="C13" s="26">
        <f t="shared" si="1"/>
        <v>7</v>
      </c>
      <c r="D13" s="26">
        <v>0.0</v>
      </c>
      <c r="E13" s="26">
        <f t="shared" si="2"/>
        <v>0</v>
      </c>
      <c r="F13" s="30"/>
    </row>
    <row r="14" ht="14.25" customHeight="1">
      <c r="A14" s="25">
        <v>43912.0</v>
      </c>
      <c r="B14" s="26">
        <v>4.0</v>
      </c>
      <c r="C14" s="26">
        <f t="shared" si="1"/>
        <v>11</v>
      </c>
      <c r="D14" s="26">
        <v>0.0</v>
      </c>
      <c r="E14" s="26">
        <f t="shared" si="2"/>
        <v>0</v>
      </c>
      <c r="F14" s="30"/>
    </row>
    <row r="15" ht="14.25" customHeight="1">
      <c r="A15" s="25">
        <v>43913.0</v>
      </c>
      <c r="B15" s="26">
        <v>6.0</v>
      </c>
      <c r="C15" s="26">
        <f t="shared" si="1"/>
        <v>17</v>
      </c>
      <c r="D15" s="26">
        <v>0.0</v>
      </c>
      <c r="E15" s="26">
        <f t="shared" si="2"/>
        <v>0</v>
      </c>
      <c r="F15" s="30"/>
    </row>
    <row r="16" ht="14.25" customHeight="1">
      <c r="A16" s="25">
        <v>43914.0</v>
      </c>
      <c r="B16" s="26">
        <v>9.0</v>
      </c>
      <c r="C16" s="26">
        <f t="shared" si="1"/>
        <v>26</v>
      </c>
      <c r="D16" s="26">
        <v>0.0</v>
      </c>
      <c r="E16" s="26">
        <f t="shared" si="2"/>
        <v>0</v>
      </c>
      <c r="F16" s="30">
        <f t="shared" ref="F16:F307" si="3">AVERAGE(B10:B16)</f>
        <v>3.714285714</v>
      </c>
    </row>
    <row r="17" ht="14.25" customHeight="1">
      <c r="A17" s="25">
        <v>43915.0</v>
      </c>
      <c r="B17" s="26">
        <v>7.0</v>
      </c>
      <c r="C17" s="26">
        <f t="shared" si="1"/>
        <v>33</v>
      </c>
      <c r="D17" s="26">
        <v>0.0</v>
      </c>
      <c r="E17" s="26">
        <f t="shared" si="2"/>
        <v>0</v>
      </c>
      <c r="F17" s="30">
        <f t="shared" si="3"/>
        <v>4.428571429</v>
      </c>
    </row>
    <row r="18" ht="14.25" customHeight="1">
      <c r="A18" s="25">
        <v>43916.0</v>
      </c>
      <c r="B18" s="26">
        <v>9.0</v>
      </c>
      <c r="C18" s="26">
        <f t="shared" si="1"/>
        <v>42</v>
      </c>
      <c r="D18" s="26">
        <v>1.0</v>
      </c>
      <c r="E18" s="26">
        <f t="shared" si="2"/>
        <v>1</v>
      </c>
      <c r="F18" s="30">
        <f t="shared" si="3"/>
        <v>5.571428571</v>
      </c>
    </row>
    <row r="19" ht="14.25" customHeight="1">
      <c r="A19" s="25">
        <v>43917.0</v>
      </c>
      <c r="B19" s="26">
        <v>15.0</v>
      </c>
      <c r="C19" s="26">
        <f t="shared" si="1"/>
        <v>57</v>
      </c>
      <c r="D19" s="26">
        <v>0.0</v>
      </c>
      <c r="E19" s="26">
        <f t="shared" si="2"/>
        <v>1</v>
      </c>
      <c r="F19" s="30">
        <f t="shared" si="3"/>
        <v>7.428571429</v>
      </c>
    </row>
    <row r="20" ht="14.25" customHeight="1">
      <c r="A20" s="25">
        <v>43918.0</v>
      </c>
      <c r="B20" s="26">
        <v>15.0</v>
      </c>
      <c r="C20" s="26">
        <f t="shared" si="1"/>
        <v>72</v>
      </c>
      <c r="D20" s="26">
        <v>0.0</v>
      </c>
      <c r="E20" s="26">
        <f t="shared" si="2"/>
        <v>1</v>
      </c>
      <c r="F20" s="30">
        <f t="shared" si="3"/>
        <v>9.285714286</v>
      </c>
    </row>
    <row r="21" ht="14.25" customHeight="1">
      <c r="A21" s="25">
        <v>43919.0</v>
      </c>
      <c r="B21" s="26">
        <v>25.0</v>
      </c>
      <c r="C21" s="26">
        <f t="shared" si="1"/>
        <v>97</v>
      </c>
      <c r="D21" s="26">
        <v>1.0</v>
      </c>
      <c r="E21" s="26">
        <f t="shared" si="2"/>
        <v>2</v>
      </c>
      <c r="F21" s="30">
        <f t="shared" si="3"/>
        <v>12.28571429</v>
      </c>
    </row>
    <row r="22" ht="14.25" customHeight="1">
      <c r="A22" s="25">
        <v>43920.0</v>
      </c>
      <c r="B22" s="26">
        <v>28.0</v>
      </c>
      <c r="C22" s="26">
        <f t="shared" si="1"/>
        <v>125</v>
      </c>
      <c r="D22" s="26">
        <v>0.0</v>
      </c>
      <c r="E22" s="26">
        <f t="shared" si="2"/>
        <v>2</v>
      </c>
      <c r="F22" s="30">
        <f t="shared" si="3"/>
        <v>15.42857143</v>
      </c>
    </row>
    <row r="23" ht="14.25" customHeight="1">
      <c r="A23" s="25">
        <v>43921.0</v>
      </c>
      <c r="B23" s="26">
        <v>28.0</v>
      </c>
      <c r="C23" s="26">
        <f t="shared" si="1"/>
        <v>153</v>
      </c>
      <c r="D23" s="26">
        <v>0.0</v>
      </c>
      <c r="E23" s="26">
        <f t="shared" si="2"/>
        <v>2</v>
      </c>
      <c r="F23" s="30">
        <f t="shared" si="3"/>
        <v>18.14285714</v>
      </c>
    </row>
    <row r="24" ht="14.25" customHeight="1">
      <c r="A24" s="25">
        <v>43922.0</v>
      </c>
      <c r="B24" s="26">
        <v>36.0</v>
      </c>
      <c r="C24" s="26">
        <f t="shared" si="1"/>
        <v>189</v>
      </c>
      <c r="D24" s="26">
        <v>0.0</v>
      </c>
      <c r="E24" s="26">
        <f t="shared" si="2"/>
        <v>2</v>
      </c>
      <c r="F24" s="30">
        <f t="shared" si="3"/>
        <v>22.28571429</v>
      </c>
    </row>
    <row r="25" ht="14.25" customHeight="1">
      <c r="A25" s="25">
        <v>43923.0</v>
      </c>
      <c r="B25" s="26">
        <v>41.0</v>
      </c>
      <c r="C25" s="26">
        <f t="shared" si="1"/>
        <v>230</v>
      </c>
      <c r="D25" s="26">
        <v>2.0</v>
      </c>
      <c r="E25" s="26">
        <f t="shared" si="2"/>
        <v>4</v>
      </c>
      <c r="F25" s="30">
        <f t="shared" si="3"/>
        <v>26.85714286</v>
      </c>
    </row>
    <row r="26" ht="14.25" customHeight="1">
      <c r="A26" s="25">
        <v>43924.0</v>
      </c>
      <c r="B26" s="26">
        <v>38.0</v>
      </c>
      <c r="C26" s="26">
        <f t="shared" si="1"/>
        <v>268</v>
      </c>
      <c r="D26" s="26">
        <v>1.0</v>
      </c>
      <c r="E26" s="26">
        <f t="shared" si="2"/>
        <v>5</v>
      </c>
      <c r="F26" s="30">
        <f t="shared" si="3"/>
        <v>30.14285714</v>
      </c>
    </row>
    <row r="27" ht="14.25" customHeight="1">
      <c r="A27" s="25">
        <v>43925.0</v>
      </c>
      <c r="B27" s="26">
        <v>38.0</v>
      </c>
      <c r="C27" s="26">
        <f t="shared" si="1"/>
        <v>306</v>
      </c>
      <c r="D27" s="26">
        <v>1.0</v>
      </c>
      <c r="E27" s="26">
        <f t="shared" si="2"/>
        <v>6</v>
      </c>
      <c r="F27" s="30">
        <f t="shared" si="3"/>
        <v>33.42857143</v>
      </c>
    </row>
    <row r="28" ht="14.25" customHeight="1">
      <c r="A28" s="25">
        <v>43926.0</v>
      </c>
      <c r="B28" s="26">
        <v>68.0</v>
      </c>
      <c r="C28" s="26">
        <f t="shared" si="1"/>
        <v>374</v>
      </c>
      <c r="D28" s="26">
        <v>0.0</v>
      </c>
      <c r="E28" s="26">
        <f t="shared" si="2"/>
        <v>6</v>
      </c>
      <c r="F28" s="30">
        <f t="shared" si="3"/>
        <v>39.57142857</v>
      </c>
    </row>
    <row r="29" ht="14.25" customHeight="1">
      <c r="A29" s="25">
        <v>43927.0</v>
      </c>
      <c r="B29" s="26">
        <v>79.0</v>
      </c>
      <c r="C29" s="26">
        <f t="shared" si="1"/>
        <v>453</v>
      </c>
      <c r="D29" s="26">
        <v>1.0</v>
      </c>
      <c r="E29" s="26">
        <f t="shared" si="2"/>
        <v>7</v>
      </c>
      <c r="F29" s="30">
        <f t="shared" si="3"/>
        <v>46.85714286</v>
      </c>
    </row>
    <row r="30" ht="14.25" customHeight="1">
      <c r="A30" s="25">
        <v>43928.0</v>
      </c>
      <c r="B30" s="26">
        <v>71.0</v>
      </c>
      <c r="C30" s="26">
        <f t="shared" si="1"/>
        <v>524</v>
      </c>
      <c r="D30" s="26">
        <v>0.0</v>
      </c>
      <c r="E30" s="26">
        <f t="shared" si="2"/>
        <v>7</v>
      </c>
      <c r="F30" s="30">
        <f t="shared" si="3"/>
        <v>53</v>
      </c>
    </row>
    <row r="31" ht="14.25" customHeight="1">
      <c r="A31" s="25">
        <v>43929.0</v>
      </c>
      <c r="B31" s="26">
        <v>100.0</v>
      </c>
      <c r="C31" s="26">
        <f t="shared" si="1"/>
        <v>624</v>
      </c>
      <c r="D31" s="26">
        <v>3.0</v>
      </c>
      <c r="E31" s="26">
        <f t="shared" si="2"/>
        <v>10</v>
      </c>
      <c r="F31" s="30">
        <f t="shared" si="3"/>
        <v>62.14285714</v>
      </c>
    </row>
    <row r="32" ht="14.25" customHeight="1">
      <c r="A32" s="25">
        <v>43930.0</v>
      </c>
      <c r="B32" s="26">
        <v>113.0</v>
      </c>
      <c r="C32" s="26">
        <f t="shared" si="1"/>
        <v>737</v>
      </c>
      <c r="D32" s="26">
        <v>3.0</v>
      </c>
      <c r="E32" s="26">
        <f t="shared" si="2"/>
        <v>13</v>
      </c>
      <c r="F32" s="30">
        <f t="shared" si="3"/>
        <v>72.42857143</v>
      </c>
    </row>
    <row r="33" ht="14.25" customHeight="1">
      <c r="A33" s="25">
        <v>43931.0</v>
      </c>
      <c r="B33" s="26">
        <v>107.0</v>
      </c>
      <c r="C33" s="26">
        <f t="shared" si="1"/>
        <v>844</v>
      </c>
      <c r="D33" s="26">
        <v>2.0</v>
      </c>
      <c r="E33" s="26">
        <f t="shared" si="2"/>
        <v>15</v>
      </c>
      <c r="F33" s="30">
        <f t="shared" si="3"/>
        <v>82.28571429</v>
      </c>
    </row>
    <row r="34" ht="14.25" customHeight="1">
      <c r="A34" s="25">
        <v>43932.0</v>
      </c>
      <c r="B34" s="26">
        <v>120.0</v>
      </c>
      <c r="C34" s="26">
        <f t="shared" si="1"/>
        <v>964</v>
      </c>
      <c r="D34" s="26">
        <v>4.0</v>
      </c>
      <c r="E34" s="26">
        <f t="shared" si="2"/>
        <v>19</v>
      </c>
      <c r="F34" s="30">
        <f t="shared" si="3"/>
        <v>94</v>
      </c>
    </row>
    <row r="35" ht="14.25" customHeight="1">
      <c r="A35" s="25">
        <v>43933.0</v>
      </c>
      <c r="B35" s="26">
        <v>114.0</v>
      </c>
      <c r="C35" s="26">
        <f t="shared" si="1"/>
        <v>1078</v>
      </c>
      <c r="D35" s="26">
        <v>5.0</v>
      </c>
      <c r="E35" s="26">
        <f t="shared" si="2"/>
        <v>24</v>
      </c>
      <c r="F35" s="30">
        <f t="shared" si="3"/>
        <v>100.5714286</v>
      </c>
    </row>
    <row r="36" ht="14.25" customHeight="1">
      <c r="A36" s="25">
        <v>43934.0</v>
      </c>
      <c r="B36" s="26">
        <v>162.0</v>
      </c>
      <c r="C36" s="26">
        <f t="shared" si="1"/>
        <v>1240</v>
      </c>
      <c r="D36" s="26">
        <v>7.0</v>
      </c>
      <c r="E36" s="26">
        <f t="shared" si="2"/>
        <v>31</v>
      </c>
      <c r="F36" s="30">
        <f t="shared" si="3"/>
        <v>112.4285714</v>
      </c>
    </row>
    <row r="37" ht="14.25" customHeight="1">
      <c r="A37" s="25">
        <v>43935.0</v>
      </c>
      <c r="B37" s="26">
        <v>122.0</v>
      </c>
      <c r="C37" s="26">
        <f t="shared" si="1"/>
        <v>1362</v>
      </c>
      <c r="D37" s="26">
        <v>9.0</v>
      </c>
      <c r="E37" s="26">
        <f t="shared" si="2"/>
        <v>40</v>
      </c>
      <c r="F37" s="30">
        <f t="shared" si="3"/>
        <v>119.7142857</v>
      </c>
    </row>
    <row r="38" ht="14.25" customHeight="1">
      <c r="A38" s="25">
        <v>43936.0</v>
      </c>
      <c r="B38" s="26">
        <v>178.0</v>
      </c>
      <c r="C38" s="26">
        <f t="shared" si="1"/>
        <v>1540</v>
      </c>
      <c r="D38" s="26">
        <v>6.0</v>
      </c>
      <c r="E38" s="26">
        <f t="shared" si="2"/>
        <v>46</v>
      </c>
      <c r="F38" s="30">
        <f t="shared" si="3"/>
        <v>130.8571429</v>
      </c>
    </row>
    <row r="39" ht="14.25" customHeight="1">
      <c r="A39" s="25">
        <v>43937.0</v>
      </c>
      <c r="B39" s="26">
        <v>174.0</v>
      </c>
      <c r="C39" s="26">
        <f t="shared" si="1"/>
        <v>1714</v>
      </c>
      <c r="D39" s="26">
        <v>4.0</v>
      </c>
      <c r="E39" s="26">
        <f t="shared" si="2"/>
        <v>50</v>
      </c>
      <c r="F39" s="30">
        <f t="shared" si="3"/>
        <v>139.5714286</v>
      </c>
    </row>
    <row r="40" ht="14.25" customHeight="1">
      <c r="A40" s="25">
        <v>43938.0</v>
      </c>
      <c r="B40" s="26">
        <v>167.0</v>
      </c>
      <c r="C40" s="26">
        <f t="shared" si="1"/>
        <v>1881</v>
      </c>
      <c r="D40" s="26">
        <v>8.0</v>
      </c>
      <c r="E40" s="26">
        <f t="shared" si="2"/>
        <v>58</v>
      </c>
      <c r="F40" s="30">
        <f t="shared" si="3"/>
        <v>148.1428571</v>
      </c>
    </row>
    <row r="41" ht="14.25" customHeight="1">
      <c r="A41" s="25">
        <v>43939.0</v>
      </c>
      <c r="B41" s="26">
        <v>171.0</v>
      </c>
      <c r="C41" s="26">
        <f t="shared" si="1"/>
        <v>2052</v>
      </c>
      <c r="D41" s="26">
        <v>5.0</v>
      </c>
      <c r="E41" s="26">
        <f t="shared" si="2"/>
        <v>63</v>
      </c>
      <c r="F41" s="30">
        <f t="shared" si="3"/>
        <v>155.4285714</v>
      </c>
    </row>
    <row r="42" ht="14.25" customHeight="1">
      <c r="A42" s="25">
        <v>43940.0</v>
      </c>
      <c r="B42" s="26">
        <v>178.0</v>
      </c>
      <c r="C42" s="26">
        <f t="shared" si="1"/>
        <v>2230</v>
      </c>
      <c r="D42" s="26">
        <v>4.0</v>
      </c>
      <c r="E42" s="26">
        <f t="shared" si="2"/>
        <v>67</v>
      </c>
      <c r="F42" s="30">
        <f t="shared" si="3"/>
        <v>164.5714286</v>
      </c>
    </row>
    <row r="43" ht="14.25" customHeight="1">
      <c r="A43" s="25">
        <v>43941.0</v>
      </c>
      <c r="B43" s="26">
        <v>173.0</v>
      </c>
      <c r="C43" s="26">
        <f t="shared" si="1"/>
        <v>2403</v>
      </c>
      <c r="D43" s="26">
        <v>10.0</v>
      </c>
      <c r="E43" s="26">
        <f t="shared" si="2"/>
        <v>77</v>
      </c>
      <c r="F43" s="30">
        <f t="shared" si="3"/>
        <v>166.1428571</v>
      </c>
    </row>
    <row r="44" ht="14.25" customHeight="1">
      <c r="A44" s="25">
        <v>43942.0</v>
      </c>
      <c r="B44" s="26">
        <v>160.0</v>
      </c>
      <c r="C44" s="26">
        <f t="shared" si="1"/>
        <v>2563</v>
      </c>
      <c r="D44" s="26">
        <v>2.0</v>
      </c>
      <c r="E44" s="26">
        <f t="shared" si="2"/>
        <v>79</v>
      </c>
      <c r="F44" s="30">
        <f t="shared" si="3"/>
        <v>171.5714286</v>
      </c>
    </row>
    <row r="45" ht="14.25" customHeight="1">
      <c r="A45" s="25">
        <v>43943.0</v>
      </c>
      <c r="B45" s="26">
        <v>153.0</v>
      </c>
      <c r="C45" s="26">
        <f t="shared" si="1"/>
        <v>2716</v>
      </c>
      <c r="D45" s="26">
        <v>1.0</v>
      </c>
      <c r="E45" s="26">
        <f t="shared" si="2"/>
        <v>80</v>
      </c>
      <c r="F45" s="30">
        <f t="shared" si="3"/>
        <v>168</v>
      </c>
    </row>
    <row r="46" ht="14.25" customHeight="1">
      <c r="A46" s="25">
        <v>43944.0</v>
      </c>
      <c r="B46" s="26">
        <v>190.0</v>
      </c>
      <c r="C46" s="26">
        <f t="shared" si="1"/>
        <v>2906</v>
      </c>
      <c r="D46" s="26">
        <v>5.0</v>
      </c>
      <c r="E46" s="26">
        <f t="shared" si="2"/>
        <v>85</v>
      </c>
      <c r="F46" s="30">
        <f t="shared" si="3"/>
        <v>170.2857143</v>
      </c>
    </row>
    <row r="47" ht="14.25" customHeight="1">
      <c r="A47" s="25">
        <v>43945.0</v>
      </c>
      <c r="B47" s="26">
        <v>197.0</v>
      </c>
      <c r="C47" s="26">
        <f t="shared" si="1"/>
        <v>3103</v>
      </c>
      <c r="D47" s="26">
        <v>6.0</v>
      </c>
      <c r="E47" s="26">
        <f t="shared" si="2"/>
        <v>91</v>
      </c>
      <c r="F47" s="30">
        <f t="shared" si="3"/>
        <v>174.5714286</v>
      </c>
    </row>
    <row r="48" ht="14.25" customHeight="1">
      <c r="A48" s="25">
        <v>43946.0</v>
      </c>
      <c r="B48" s="26">
        <v>151.0</v>
      </c>
      <c r="C48" s="26">
        <f t="shared" si="1"/>
        <v>3254</v>
      </c>
      <c r="D48" s="26">
        <v>2.0</v>
      </c>
      <c r="E48" s="26">
        <f t="shared" si="2"/>
        <v>93</v>
      </c>
      <c r="F48" s="30">
        <f t="shared" si="3"/>
        <v>171.7142857</v>
      </c>
    </row>
    <row r="49" ht="14.25" customHeight="1">
      <c r="A49" s="25">
        <v>43947.0</v>
      </c>
      <c r="B49" s="26">
        <v>151.0</v>
      </c>
      <c r="C49" s="26">
        <f t="shared" si="1"/>
        <v>3405</v>
      </c>
      <c r="D49" s="26">
        <v>4.0</v>
      </c>
      <c r="E49" s="26">
        <f t="shared" si="2"/>
        <v>97</v>
      </c>
      <c r="F49" s="30">
        <f t="shared" si="3"/>
        <v>167.8571429</v>
      </c>
    </row>
    <row r="50" ht="14.25" customHeight="1">
      <c r="A50" s="25">
        <v>43948.0</v>
      </c>
      <c r="B50" s="26">
        <v>157.0</v>
      </c>
      <c r="C50" s="26">
        <f t="shared" si="1"/>
        <v>3562</v>
      </c>
      <c r="D50" s="26">
        <v>5.0</v>
      </c>
      <c r="E50" s="26">
        <f t="shared" si="2"/>
        <v>102</v>
      </c>
      <c r="F50" s="30">
        <f t="shared" si="3"/>
        <v>165.5714286</v>
      </c>
    </row>
    <row r="51" ht="14.25" customHeight="1">
      <c r="A51" s="25">
        <v>43949.0</v>
      </c>
      <c r="B51" s="26">
        <v>141.0</v>
      </c>
      <c r="C51" s="26">
        <f t="shared" si="1"/>
        <v>3703</v>
      </c>
      <c r="D51" s="26">
        <v>5.0</v>
      </c>
      <c r="E51" s="26">
        <f t="shared" si="2"/>
        <v>107</v>
      </c>
      <c r="F51" s="30">
        <f t="shared" si="3"/>
        <v>162.8571429</v>
      </c>
    </row>
    <row r="52" ht="14.25" customHeight="1">
      <c r="A52" s="25">
        <v>43950.0</v>
      </c>
      <c r="B52" s="26">
        <v>164.0</v>
      </c>
      <c r="C52" s="26">
        <f t="shared" si="1"/>
        <v>3867</v>
      </c>
      <c r="D52" s="26">
        <v>6.0</v>
      </c>
      <c r="E52" s="26">
        <f t="shared" si="2"/>
        <v>113</v>
      </c>
      <c r="F52" s="30">
        <f t="shared" si="3"/>
        <v>164.4285714</v>
      </c>
    </row>
    <row r="53" ht="14.25" customHeight="1">
      <c r="A53" s="25">
        <v>43951.0</v>
      </c>
      <c r="B53" s="26">
        <v>143.0</v>
      </c>
      <c r="C53" s="26">
        <f t="shared" si="1"/>
        <v>4010</v>
      </c>
      <c r="D53" s="26">
        <v>2.0</v>
      </c>
      <c r="E53" s="26">
        <f t="shared" si="2"/>
        <v>115</v>
      </c>
      <c r="F53" s="30">
        <f t="shared" si="3"/>
        <v>157.7142857</v>
      </c>
    </row>
    <row r="54" ht="14.25" customHeight="1">
      <c r="A54" s="25">
        <v>43952.0</v>
      </c>
      <c r="B54" s="26">
        <v>176.0</v>
      </c>
      <c r="C54" s="26">
        <f t="shared" si="1"/>
        <v>4186</v>
      </c>
      <c r="D54" s="26">
        <v>3.0</v>
      </c>
      <c r="E54" s="26">
        <f t="shared" si="2"/>
        <v>118</v>
      </c>
      <c r="F54" s="30">
        <f t="shared" si="3"/>
        <v>154.7142857</v>
      </c>
    </row>
    <row r="55" ht="14.25" customHeight="1">
      <c r="A55" s="25">
        <v>43953.0</v>
      </c>
      <c r="B55" s="26">
        <v>144.0</v>
      </c>
      <c r="C55" s="26">
        <f t="shared" si="1"/>
        <v>4330</v>
      </c>
      <c r="D55" s="26">
        <v>3.0</v>
      </c>
      <c r="E55" s="26">
        <f t="shared" si="2"/>
        <v>121</v>
      </c>
      <c r="F55" s="30">
        <f t="shared" si="3"/>
        <v>153.7142857</v>
      </c>
    </row>
    <row r="56" ht="14.25" customHeight="1">
      <c r="A56" s="25">
        <v>43954.0</v>
      </c>
      <c r="B56" s="26">
        <v>137.0</v>
      </c>
      <c r="C56" s="26">
        <f t="shared" si="1"/>
        <v>4467</v>
      </c>
      <c r="D56" s="26">
        <v>3.0</v>
      </c>
      <c r="E56" s="26">
        <f t="shared" si="2"/>
        <v>124</v>
      </c>
      <c r="F56" s="30">
        <f t="shared" si="3"/>
        <v>151.7142857</v>
      </c>
    </row>
    <row r="57" ht="14.25" customHeight="1">
      <c r="A57" s="25">
        <v>43955.0</v>
      </c>
      <c r="B57" s="26">
        <v>135.0</v>
      </c>
      <c r="C57" s="26">
        <f t="shared" si="1"/>
        <v>4602</v>
      </c>
      <c r="D57" s="26">
        <v>4.0</v>
      </c>
      <c r="E57" s="26">
        <f t="shared" si="2"/>
        <v>128</v>
      </c>
      <c r="F57" s="30">
        <f t="shared" si="3"/>
        <v>148.5714286</v>
      </c>
    </row>
    <row r="58" ht="14.25" customHeight="1">
      <c r="A58" s="25">
        <v>43956.0</v>
      </c>
      <c r="B58" s="26">
        <v>137.0</v>
      </c>
      <c r="C58" s="26">
        <f t="shared" si="1"/>
        <v>4739</v>
      </c>
      <c r="D58" s="26">
        <v>5.0</v>
      </c>
      <c r="E58" s="26">
        <f t="shared" si="2"/>
        <v>133</v>
      </c>
      <c r="F58" s="30">
        <f t="shared" si="3"/>
        <v>148</v>
      </c>
    </row>
    <row r="59" ht="14.25" customHeight="1">
      <c r="A59" s="25">
        <v>43957.0</v>
      </c>
      <c r="B59" s="26">
        <v>138.0</v>
      </c>
      <c r="C59" s="26">
        <f t="shared" si="1"/>
        <v>4877</v>
      </c>
      <c r="D59" s="26">
        <v>6.0</v>
      </c>
      <c r="E59" s="26">
        <f t="shared" si="2"/>
        <v>139</v>
      </c>
      <c r="F59" s="30">
        <f t="shared" si="3"/>
        <v>144.2857143</v>
      </c>
    </row>
    <row r="60" ht="14.25" customHeight="1">
      <c r="A60" s="25">
        <v>43958.0</v>
      </c>
      <c r="B60" s="26">
        <v>130.0</v>
      </c>
      <c r="C60" s="26">
        <f t="shared" si="1"/>
        <v>5007</v>
      </c>
      <c r="D60" s="26">
        <v>2.0</v>
      </c>
      <c r="E60" s="26">
        <f t="shared" si="2"/>
        <v>141</v>
      </c>
      <c r="F60" s="30">
        <f t="shared" si="3"/>
        <v>142.4285714</v>
      </c>
    </row>
    <row r="61" ht="14.25" customHeight="1">
      <c r="A61" s="25">
        <v>43959.0</v>
      </c>
      <c r="B61" s="26">
        <v>110.0</v>
      </c>
      <c r="C61" s="26">
        <f t="shared" si="1"/>
        <v>5117</v>
      </c>
      <c r="D61" s="26">
        <v>6.0</v>
      </c>
      <c r="E61" s="26">
        <f t="shared" si="2"/>
        <v>147</v>
      </c>
      <c r="F61" s="30">
        <f t="shared" si="3"/>
        <v>133</v>
      </c>
    </row>
    <row r="62" ht="14.25" customHeight="1">
      <c r="A62" s="25">
        <v>43960.0</v>
      </c>
      <c r="B62" s="26">
        <v>105.0</v>
      </c>
      <c r="C62" s="26">
        <f t="shared" si="1"/>
        <v>5222</v>
      </c>
      <c r="D62" s="26">
        <v>9.0</v>
      </c>
      <c r="E62" s="26">
        <f t="shared" si="2"/>
        <v>156</v>
      </c>
      <c r="F62" s="30">
        <f t="shared" si="3"/>
        <v>127.4285714</v>
      </c>
    </row>
    <row r="63" ht="14.25" customHeight="1">
      <c r="A63" s="25">
        <v>43961.0</v>
      </c>
      <c r="B63" s="26">
        <v>126.0</v>
      </c>
      <c r="C63" s="26">
        <f t="shared" si="1"/>
        <v>5348</v>
      </c>
      <c r="D63" s="26">
        <v>1.0</v>
      </c>
      <c r="E63" s="26">
        <f t="shared" si="2"/>
        <v>157</v>
      </c>
      <c r="F63" s="30">
        <f t="shared" si="3"/>
        <v>125.8571429</v>
      </c>
    </row>
    <row r="64" ht="14.25" customHeight="1">
      <c r="A64" s="25">
        <v>43962.0</v>
      </c>
      <c r="B64" s="26">
        <v>127.0</v>
      </c>
      <c r="C64" s="26">
        <f t="shared" si="1"/>
        <v>5475</v>
      </c>
      <c r="D64" s="26">
        <v>3.0</v>
      </c>
      <c r="E64" s="26">
        <f t="shared" si="2"/>
        <v>160</v>
      </c>
      <c r="F64" s="30">
        <f t="shared" si="3"/>
        <v>124.7142857</v>
      </c>
    </row>
    <row r="65" ht="14.25" customHeight="1">
      <c r="A65" s="25">
        <v>43963.0</v>
      </c>
      <c r="B65" s="26">
        <v>112.0</v>
      </c>
      <c r="C65" s="26">
        <f t="shared" si="1"/>
        <v>5587</v>
      </c>
      <c r="D65" s="26">
        <v>4.0</v>
      </c>
      <c r="E65" s="26">
        <f t="shared" si="2"/>
        <v>164</v>
      </c>
      <c r="F65" s="30">
        <f t="shared" si="3"/>
        <v>121.1428571</v>
      </c>
    </row>
    <row r="66" ht="14.25" customHeight="1">
      <c r="A66" s="25">
        <v>43964.0</v>
      </c>
      <c r="B66" s="26">
        <v>115.0</v>
      </c>
      <c r="C66" s="26">
        <f t="shared" si="1"/>
        <v>5702</v>
      </c>
      <c r="D66" s="26">
        <v>1.0</v>
      </c>
      <c r="E66" s="26">
        <f t="shared" si="2"/>
        <v>165</v>
      </c>
      <c r="F66" s="30">
        <f t="shared" si="3"/>
        <v>117.8571429</v>
      </c>
    </row>
    <row r="67" ht="14.25" customHeight="1">
      <c r="A67" s="25">
        <v>43965.0</v>
      </c>
      <c r="B67" s="26">
        <v>100.0</v>
      </c>
      <c r="C67" s="26">
        <f t="shared" si="1"/>
        <v>5802</v>
      </c>
      <c r="D67" s="26">
        <v>4.0</v>
      </c>
      <c r="E67" s="26">
        <f t="shared" si="2"/>
        <v>169</v>
      </c>
      <c r="F67" s="30">
        <f t="shared" si="3"/>
        <v>113.5714286</v>
      </c>
    </row>
    <row r="68" ht="14.25" customHeight="1">
      <c r="A68" s="25">
        <v>43966.0</v>
      </c>
      <c r="B68" s="26">
        <v>119.0</v>
      </c>
      <c r="C68" s="26">
        <f t="shared" si="1"/>
        <v>5921</v>
      </c>
      <c r="D68" s="26">
        <v>4.0</v>
      </c>
      <c r="E68" s="26">
        <f t="shared" si="2"/>
        <v>173</v>
      </c>
      <c r="F68" s="30">
        <f t="shared" si="3"/>
        <v>114.8571429</v>
      </c>
    </row>
    <row r="69" ht="14.25" customHeight="1">
      <c r="A69" s="25">
        <v>43967.0</v>
      </c>
      <c r="B69" s="26">
        <v>85.0</v>
      </c>
      <c r="C69" s="26">
        <f t="shared" si="1"/>
        <v>6006</v>
      </c>
      <c r="D69" s="26">
        <v>7.0</v>
      </c>
      <c r="E69" s="26">
        <f t="shared" si="2"/>
        <v>180</v>
      </c>
      <c r="F69" s="30">
        <f t="shared" si="3"/>
        <v>112</v>
      </c>
    </row>
    <row r="70" ht="14.25" customHeight="1">
      <c r="A70" s="25">
        <v>43968.0</v>
      </c>
      <c r="B70" s="26">
        <v>83.0</v>
      </c>
      <c r="C70" s="26">
        <f t="shared" si="1"/>
        <v>6089</v>
      </c>
      <c r="D70" s="26">
        <v>0.0</v>
      </c>
      <c r="E70" s="26">
        <f t="shared" si="2"/>
        <v>180</v>
      </c>
      <c r="F70" s="30">
        <f t="shared" si="3"/>
        <v>105.8571429</v>
      </c>
    </row>
    <row r="71" ht="14.25" customHeight="1">
      <c r="A71" s="25">
        <v>43969.0</v>
      </c>
      <c r="B71" s="26">
        <v>96.0</v>
      </c>
      <c r="C71" s="26">
        <f t="shared" si="1"/>
        <v>6185</v>
      </c>
      <c r="D71" s="26">
        <v>1.0</v>
      </c>
      <c r="E71" s="26">
        <f t="shared" si="2"/>
        <v>181</v>
      </c>
      <c r="F71" s="30">
        <f t="shared" si="3"/>
        <v>101.4285714</v>
      </c>
    </row>
    <row r="72" ht="14.25" customHeight="1">
      <c r="A72" s="25">
        <v>43970.0</v>
      </c>
      <c r="B72" s="26">
        <v>74.0</v>
      </c>
      <c r="C72" s="26">
        <f t="shared" si="1"/>
        <v>6259</v>
      </c>
      <c r="D72" s="26">
        <v>2.0</v>
      </c>
      <c r="E72" s="26">
        <f t="shared" si="2"/>
        <v>183</v>
      </c>
      <c r="F72" s="30">
        <f t="shared" si="3"/>
        <v>96</v>
      </c>
    </row>
    <row r="73" ht="14.25" customHeight="1">
      <c r="A73" s="25">
        <v>43971.0</v>
      </c>
      <c r="B73" s="26">
        <v>84.0</v>
      </c>
      <c r="C73" s="26">
        <f t="shared" si="1"/>
        <v>6343</v>
      </c>
      <c r="D73" s="26">
        <v>0.0</v>
      </c>
      <c r="E73" s="26">
        <f t="shared" si="2"/>
        <v>183</v>
      </c>
      <c r="F73" s="30">
        <f t="shared" si="3"/>
        <v>91.57142857</v>
      </c>
    </row>
    <row r="74" ht="14.25" customHeight="1">
      <c r="A74" s="25">
        <v>43972.0</v>
      </c>
      <c r="B74" s="26">
        <v>67.0</v>
      </c>
      <c r="C74" s="26">
        <f t="shared" si="1"/>
        <v>6410</v>
      </c>
      <c r="D74" s="26">
        <v>3.0</v>
      </c>
      <c r="E74" s="26">
        <f t="shared" si="2"/>
        <v>186</v>
      </c>
      <c r="F74" s="30">
        <f t="shared" si="3"/>
        <v>86.85714286</v>
      </c>
    </row>
    <row r="75" ht="14.25" customHeight="1">
      <c r="A75" s="25">
        <v>43973.0</v>
      </c>
      <c r="B75" s="26">
        <v>82.0</v>
      </c>
      <c r="C75" s="26">
        <f t="shared" si="1"/>
        <v>6492</v>
      </c>
      <c r="D75" s="26">
        <v>2.0</v>
      </c>
      <c r="E75" s="26">
        <f t="shared" si="2"/>
        <v>188</v>
      </c>
      <c r="F75" s="30">
        <f t="shared" si="3"/>
        <v>81.57142857</v>
      </c>
    </row>
    <row r="76" ht="14.25" customHeight="1">
      <c r="A76" s="25">
        <v>43974.0</v>
      </c>
      <c r="B76" s="26">
        <v>71.0</v>
      </c>
      <c r="C76" s="26">
        <f t="shared" si="1"/>
        <v>6563</v>
      </c>
      <c r="D76" s="26">
        <v>1.0</v>
      </c>
      <c r="E76" s="26">
        <f t="shared" si="2"/>
        <v>189</v>
      </c>
      <c r="F76" s="30">
        <f t="shared" si="3"/>
        <v>79.57142857</v>
      </c>
    </row>
    <row r="77" ht="14.25" customHeight="1">
      <c r="A77" s="25">
        <v>43975.0</v>
      </c>
      <c r="B77" s="26">
        <v>60.0</v>
      </c>
      <c r="C77" s="26">
        <f t="shared" si="1"/>
        <v>6623</v>
      </c>
      <c r="D77" s="26">
        <v>2.0</v>
      </c>
      <c r="E77" s="26">
        <f t="shared" si="2"/>
        <v>191</v>
      </c>
      <c r="F77" s="30">
        <f t="shared" si="3"/>
        <v>76.28571429</v>
      </c>
    </row>
    <row r="78" ht="14.25" customHeight="1">
      <c r="A78" s="25">
        <v>43976.0</v>
      </c>
      <c r="B78" s="26">
        <v>65.0</v>
      </c>
      <c r="C78" s="26">
        <f t="shared" si="1"/>
        <v>6688</v>
      </c>
      <c r="D78" s="26">
        <v>2.0</v>
      </c>
      <c r="E78" s="26">
        <f t="shared" si="2"/>
        <v>193</v>
      </c>
      <c r="F78" s="30">
        <f t="shared" si="3"/>
        <v>71.85714286</v>
      </c>
    </row>
    <row r="79" ht="14.25" customHeight="1">
      <c r="A79" s="25">
        <v>43977.0</v>
      </c>
      <c r="B79" s="26">
        <v>73.0</v>
      </c>
      <c r="C79" s="26">
        <f t="shared" si="1"/>
        <v>6761</v>
      </c>
      <c r="D79" s="26">
        <v>0.0</v>
      </c>
      <c r="E79" s="26">
        <f t="shared" si="2"/>
        <v>193</v>
      </c>
      <c r="F79" s="30">
        <f t="shared" si="3"/>
        <v>71.71428571</v>
      </c>
    </row>
    <row r="80" ht="14.25" customHeight="1">
      <c r="A80" s="25">
        <v>43978.0</v>
      </c>
      <c r="B80" s="26">
        <v>64.0</v>
      </c>
      <c r="C80" s="26">
        <f t="shared" si="1"/>
        <v>6825</v>
      </c>
      <c r="D80" s="26">
        <v>1.0</v>
      </c>
      <c r="E80" s="26">
        <f t="shared" si="2"/>
        <v>194</v>
      </c>
      <c r="F80" s="30">
        <f t="shared" si="3"/>
        <v>68.85714286</v>
      </c>
    </row>
    <row r="81" ht="14.25" customHeight="1">
      <c r="A81" s="25">
        <v>43979.0</v>
      </c>
      <c r="B81" s="26">
        <v>53.0</v>
      </c>
      <c r="C81" s="26">
        <f t="shared" si="1"/>
        <v>6878</v>
      </c>
      <c r="D81" s="26">
        <v>0.0</v>
      </c>
      <c r="E81" s="26">
        <f t="shared" si="2"/>
        <v>194</v>
      </c>
      <c r="F81" s="30">
        <f t="shared" si="3"/>
        <v>66.85714286</v>
      </c>
    </row>
    <row r="82" ht="14.25" customHeight="1">
      <c r="A82" s="25">
        <v>43980.0</v>
      </c>
      <c r="B82" s="26">
        <v>57.0</v>
      </c>
      <c r="C82" s="26">
        <f t="shared" si="1"/>
        <v>6935</v>
      </c>
      <c r="D82" s="26">
        <v>2.0</v>
      </c>
      <c r="E82" s="26">
        <f t="shared" si="2"/>
        <v>196</v>
      </c>
      <c r="F82" s="30">
        <f t="shared" si="3"/>
        <v>63.28571429</v>
      </c>
    </row>
    <row r="83" ht="14.25" customHeight="1">
      <c r="A83" s="25">
        <v>43981.0</v>
      </c>
      <c r="B83" s="26">
        <v>56.0</v>
      </c>
      <c r="C83" s="26">
        <f t="shared" si="1"/>
        <v>6991</v>
      </c>
      <c r="D83" s="26">
        <v>1.0</v>
      </c>
      <c r="E83" s="26">
        <f t="shared" si="2"/>
        <v>197</v>
      </c>
      <c r="F83" s="30">
        <f t="shared" si="3"/>
        <v>61.14285714</v>
      </c>
    </row>
    <row r="84" ht="14.25" customHeight="1">
      <c r="A84" s="25">
        <v>43982.0</v>
      </c>
      <c r="B84" s="26">
        <v>55.0</v>
      </c>
      <c r="C84" s="26">
        <f t="shared" si="1"/>
        <v>7046</v>
      </c>
      <c r="D84" s="26">
        <v>0.0</v>
      </c>
      <c r="E84" s="26">
        <f t="shared" si="2"/>
        <v>197</v>
      </c>
      <c r="F84" s="30">
        <f t="shared" si="3"/>
        <v>60.42857143</v>
      </c>
    </row>
    <row r="85" ht="14.25" customHeight="1">
      <c r="A85" s="25">
        <v>43983.0</v>
      </c>
      <c r="B85" s="26">
        <v>34.0</v>
      </c>
      <c r="C85" s="26">
        <f t="shared" si="1"/>
        <v>7080</v>
      </c>
      <c r="D85" s="26">
        <v>0.0</v>
      </c>
      <c r="E85" s="26">
        <f t="shared" si="2"/>
        <v>197</v>
      </c>
      <c r="F85" s="30">
        <f t="shared" si="3"/>
        <v>56</v>
      </c>
    </row>
    <row r="86" ht="14.25" customHeight="1">
      <c r="A86" s="25">
        <v>43984.0</v>
      </c>
      <c r="B86" s="26">
        <v>51.0</v>
      </c>
      <c r="C86" s="26">
        <f t="shared" si="1"/>
        <v>7131</v>
      </c>
      <c r="D86" s="26">
        <v>1.0</v>
      </c>
      <c r="E86" s="26">
        <f t="shared" si="2"/>
        <v>198</v>
      </c>
      <c r="F86" s="30">
        <f t="shared" si="3"/>
        <v>52.85714286</v>
      </c>
    </row>
    <row r="87" ht="14.25" customHeight="1">
      <c r="A87" s="25">
        <v>43985.0</v>
      </c>
      <c r="B87" s="26">
        <v>41.0</v>
      </c>
      <c r="C87" s="26">
        <f t="shared" si="1"/>
        <v>7172</v>
      </c>
      <c r="D87" s="26">
        <v>0.0</v>
      </c>
      <c r="E87" s="26">
        <f t="shared" si="2"/>
        <v>198</v>
      </c>
      <c r="F87" s="30">
        <f t="shared" si="3"/>
        <v>49.57142857</v>
      </c>
    </row>
    <row r="88" ht="14.25" customHeight="1">
      <c r="A88" s="25">
        <v>43986.0</v>
      </c>
      <c r="B88" s="26">
        <v>44.0</v>
      </c>
      <c r="C88" s="26">
        <f t="shared" si="1"/>
        <v>7216</v>
      </c>
      <c r="D88" s="26">
        <v>0.0</v>
      </c>
      <c r="E88" s="26">
        <f t="shared" si="2"/>
        <v>198</v>
      </c>
      <c r="F88" s="30">
        <f t="shared" si="3"/>
        <v>48.28571429</v>
      </c>
    </row>
    <row r="89" ht="14.25" customHeight="1">
      <c r="A89" s="25">
        <v>43987.0</v>
      </c>
      <c r="B89" s="26">
        <v>26.0</v>
      </c>
      <c r="C89" s="26">
        <f t="shared" si="1"/>
        <v>7242</v>
      </c>
      <c r="D89" s="26">
        <v>0.0</v>
      </c>
      <c r="E89" s="26">
        <f t="shared" si="2"/>
        <v>198</v>
      </c>
      <c r="F89" s="30">
        <f t="shared" si="3"/>
        <v>43.85714286</v>
      </c>
    </row>
    <row r="90" ht="14.25" customHeight="1">
      <c r="A90" s="25">
        <v>43988.0</v>
      </c>
      <c r="B90" s="26">
        <v>44.0</v>
      </c>
      <c r="C90" s="26">
        <f t="shared" si="1"/>
        <v>7286</v>
      </c>
      <c r="D90" s="26">
        <v>0.0</v>
      </c>
      <c r="E90" s="26">
        <f t="shared" si="2"/>
        <v>198</v>
      </c>
      <c r="F90" s="30">
        <f t="shared" si="3"/>
        <v>42.14285714</v>
      </c>
    </row>
    <row r="91" ht="14.25" customHeight="1">
      <c r="A91" s="25">
        <v>43989.0</v>
      </c>
      <c r="B91" s="26">
        <v>38.0</v>
      </c>
      <c r="C91" s="26">
        <f t="shared" si="1"/>
        <v>7324</v>
      </c>
      <c r="D91" s="26">
        <v>1.0</v>
      </c>
      <c r="E91" s="26">
        <f t="shared" si="2"/>
        <v>199</v>
      </c>
      <c r="F91" s="30">
        <f t="shared" si="3"/>
        <v>39.71428571</v>
      </c>
    </row>
    <row r="92" ht="14.25" customHeight="1">
      <c r="A92" s="25">
        <v>43990.0</v>
      </c>
      <c r="B92" s="26">
        <v>38.0</v>
      </c>
      <c r="C92" s="26">
        <f t="shared" si="1"/>
        <v>7362</v>
      </c>
      <c r="D92" s="26">
        <v>0.0</v>
      </c>
      <c r="E92" s="26">
        <f t="shared" si="2"/>
        <v>199</v>
      </c>
      <c r="F92" s="30">
        <f t="shared" si="3"/>
        <v>40.28571429</v>
      </c>
    </row>
    <row r="93" ht="14.25" customHeight="1">
      <c r="A93" s="25">
        <v>43991.0</v>
      </c>
      <c r="B93" s="26">
        <v>33.0</v>
      </c>
      <c r="C93" s="26">
        <f t="shared" si="1"/>
        <v>7395</v>
      </c>
      <c r="D93" s="26">
        <v>0.0</v>
      </c>
      <c r="E93" s="26">
        <f t="shared" si="2"/>
        <v>199</v>
      </c>
      <c r="F93" s="30">
        <f t="shared" si="3"/>
        <v>37.71428571</v>
      </c>
    </row>
    <row r="94" ht="14.25" customHeight="1">
      <c r="A94" s="25">
        <v>43992.0</v>
      </c>
      <c r="B94" s="26">
        <v>35.0</v>
      </c>
      <c r="C94" s="26">
        <f t="shared" si="1"/>
        <v>7430</v>
      </c>
      <c r="D94" s="26">
        <v>0.0</v>
      </c>
      <c r="E94" s="26">
        <f t="shared" si="2"/>
        <v>199</v>
      </c>
      <c r="F94" s="30">
        <f t="shared" si="3"/>
        <v>36.85714286</v>
      </c>
    </row>
    <row r="95" ht="14.25" customHeight="1">
      <c r="A95" s="25">
        <v>43993.0</v>
      </c>
      <c r="B95" s="26">
        <v>33.0</v>
      </c>
      <c r="C95" s="26">
        <f t="shared" si="1"/>
        <v>7463</v>
      </c>
      <c r="D95" s="26">
        <v>0.0</v>
      </c>
      <c r="E95" s="26">
        <f t="shared" si="2"/>
        <v>199</v>
      </c>
      <c r="F95" s="30">
        <f t="shared" si="3"/>
        <v>35.28571429</v>
      </c>
    </row>
    <row r="96" ht="14.25" customHeight="1">
      <c r="A96" s="25">
        <v>43994.0</v>
      </c>
      <c r="B96" s="26">
        <v>39.0</v>
      </c>
      <c r="C96" s="26">
        <f t="shared" si="1"/>
        <v>7502</v>
      </c>
      <c r="D96" s="26">
        <v>0.0</v>
      </c>
      <c r="E96" s="26">
        <f t="shared" si="2"/>
        <v>199</v>
      </c>
      <c r="F96" s="30">
        <f t="shared" si="3"/>
        <v>37.14285714</v>
      </c>
    </row>
    <row r="97" ht="14.25" customHeight="1">
      <c r="A97" s="25">
        <v>43995.0</v>
      </c>
      <c r="B97" s="26">
        <v>26.0</v>
      </c>
      <c r="C97" s="26">
        <f t="shared" si="1"/>
        <v>7528</v>
      </c>
      <c r="D97" s="26">
        <v>1.0</v>
      </c>
      <c r="E97" s="26">
        <f t="shared" si="2"/>
        <v>200</v>
      </c>
      <c r="F97" s="30">
        <f t="shared" si="3"/>
        <v>34.57142857</v>
      </c>
    </row>
    <row r="98" ht="14.25" customHeight="1">
      <c r="A98" s="25">
        <v>43996.0</v>
      </c>
      <c r="B98" s="26">
        <v>31.0</v>
      </c>
      <c r="C98" s="26">
        <f t="shared" si="1"/>
        <v>7559</v>
      </c>
      <c r="D98" s="26">
        <v>0.0</v>
      </c>
      <c r="E98" s="26">
        <f t="shared" si="2"/>
        <v>200</v>
      </c>
      <c r="F98" s="30">
        <f t="shared" si="3"/>
        <v>33.57142857</v>
      </c>
    </row>
    <row r="99" ht="14.25" customHeight="1">
      <c r="A99" s="25">
        <v>43997.0</v>
      </c>
      <c r="B99" s="26">
        <v>35.0</v>
      </c>
      <c r="C99" s="26">
        <f t="shared" si="1"/>
        <v>7594</v>
      </c>
      <c r="D99" s="26">
        <v>1.0</v>
      </c>
      <c r="E99" s="26">
        <f t="shared" si="2"/>
        <v>201</v>
      </c>
      <c r="F99" s="30">
        <f t="shared" si="3"/>
        <v>33.14285714</v>
      </c>
    </row>
    <row r="100" ht="14.25" customHeight="1">
      <c r="A100" s="25">
        <v>43998.0</v>
      </c>
      <c r="B100" s="26">
        <v>16.0</v>
      </c>
      <c r="C100" s="26">
        <f t="shared" si="1"/>
        <v>7610</v>
      </c>
      <c r="D100" s="26">
        <v>0.0</v>
      </c>
      <c r="E100" s="26">
        <f t="shared" si="2"/>
        <v>201</v>
      </c>
      <c r="F100" s="30">
        <f t="shared" si="3"/>
        <v>30.71428571</v>
      </c>
    </row>
    <row r="101" ht="14.25" customHeight="1">
      <c r="A101" s="25">
        <v>43999.0</v>
      </c>
      <c r="B101" s="26">
        <v>28.0</v>
      </c>
      <c r="C101" s="26">
        <f t="shared" si="1"/>
        <v>7638</v>
      </c>
      <c r="D101" s="26">
        <v>0.0</v>
      </c>
      <c r="E101" s="26">
        <f t="shared" si="2"/>
        <v>201</v>
      </c>
      <c r="F101" s="30">
        <f t="shared" si="3"/>
        <v>29.71428571</v>
      </c>
    </row>
    <row r="102" ht="14.25" customHeight="1">
      <c r="A102" s="25">
        <v>44000.0</v>
      </c>
      <c r="B102" s="26">
        <v>23.0</v>
      </c>
      <c r="C102" s="26">
        <f t="shared" si="1"/>
        <v>7661</v>
      </c>
      <c r="D102" s="26">
        <v>0.0</v>
      </c>
      <c r="E102" s="26">
        <f t="shared" si="2"/>
        <v>201</v>
      </c>
      <c r="F102" s="30">
        <f t="shared" si="3"/>
        <v>28.28571429</v>
      </c>
    </row>
    <row r="103" ht="14.25" customHeight="1">
      <c r="A103" s="25">
        <v>44001.0</v>
      </c>
      <c r="B103" s="26">
        <v>33.0</v>
      </c>
      <c r="C103" s="26">
        <f t="shared" si="1"/>
        <v>7694</v>
      </c>
      <c r="D103" s="26">
        <v>0.0</v>
      </c>
      <c r="E103" s="26">
        <f t="shared" si="2"/>
        <v>201</v>
      </c>
      <c r="F103" s="30">
        <f t="shared" si="3"/>
        <v>27.42857143</v>
      </c>
    </row>
    <row r="104" ht="14.25" customHeight="1">
      <c r="A104" s="25">
        <v>44002.0</v>
      </c>
      <c r="B104" s="26">
        <v>16.0</v>
      </c>
      <c r="C104" s="26">
        <f t="shared" si="1"/>
        <v>7710</v>
      </c>
      <c r="D104" s="26">
        <v>0.0</v>
      </c>
      <c r="E104" s="26">
        <f t="shared" si="2"/>
        <v>201</v>
      </c>
      <c r="F104" s="30">
        <f t="shared" si="3"/>
        <v>26</v>
      </c>
    </row>
    <row r="105" ht="14.25" customHeight="1">
      <c r="A105" s="25">
        <v>44003.0</v>
      </c>
      <c r="B105" s="26">
        <v>31.0</v>
      </c>
      <c r="C105" s="26">
        <f t="shared" si="1"/>
        <v>7741</v>
      </c>
      <c r="D105" s="26">
        <v>0.0</v>
      </c>
      <c r="E105" s="26">
        <f t="shared" si="2"/>
        <v>201</v>
      </c>
      <c r="F105" s="30">
        <f t="shared" si="3"/>
        <v>26</v>
      </c>
    </row>
    <row r="106" ht="14.25" customHeight="1">
      <c r="A106" s="25">
        <v>44004.0</v>
      </c>
      <c r="B106" s="26">
        <v>21.0</v>
      </c>
      <c r="C106" s="26">
        <f t="shared" si="1"/>
        <v>7762</v>
      </c>
      <c r="D106" s="26">
        <v>0.0</v>
      </c>
      <c r="E106" s="26">
        <f t="shared" si="2"/>
        <v>201</v>
      </c>
      <c r="F106" s="30">
        <f t="shared" si="3"/>
        <v>24</v>
      </c>
    </row>
    <row r="107" ht="14.25" customHeight="1">
      <c r="A107" s="25">
        <v>44005.0</v>
      </c>
      <c r="B107" s="26">
        <v>29.0</v>
      </c>
      <c r="C107" s="26">
        <f t="shared" si="1"/>
        <v>7791</v>
      </c>
      <c r="D107" s="26">
        <v>0.0</v>
      </c>
      <c r="E107" s="26">
        <f t="shared" si="2"/>
        <v>201</v>
      </c>
      <c r="F107" s="30">
        <f t="shared" si="3"/>
        <v>25.85714286</v>
      </c>
    </row>
    <row r="108" ht="14.25" customHeight="1">
      <c r="A108" s="25">
        <v>44006.0</v>
      </c>
      <c r="B108" s="26">
        <v>25.0</v>
      </c>
      <c r="C108" s="26">
        <f t="shared" si="1"/>
        <v>7816</v>
      </c>
      <c r="D108" s="26">
        <v>0.0</v>
      </c>
      <c r="E108" s="26">
        <f t="shared" si="2"/>
        <v>201</v>
      </c>
      <c r="F108" s="30">
        <f t="shared" si="3"/>
        <v>25.42857143</v>
      </c>
    </row>
    <row r="109" ht="14.25" customHeight="1">
      <c r="A109" s="25">
        <v>44007.0</v>
      </c>
      <c r="B109" s="26">
        <v>18.0</v>
      </c>
      <c r="C109" s="26">
        <f t="shared" si="1"/>
        <v>7834</v>
      </c>
      <c r="D109" s="26">
        <v>0.0</v>
      </c>
      <c r="E109" s="26">
        <f t="shared" si="2"/>
        <v>201</v>
      </c>
      <c r="F109" s="30">
        <f t="shared" si="3"/>
        <v>24.71428571</v>
      </c>
    </row>
    <row r="110" ht="14.25" customHeight="1">
      <c r="A110" s="25">
        <v>44008.0</v>
      </c>
      <c r="B110" s="26">
        <v>21.0</v>
      </c>
      <c r="C110" s="26">
        <f t="shared" si="1"/>
        <v>7855</v>
      </c>
      <c r="D110" s="26">
        <v>0.0</v>
      </c>
      <c r="E110" s="26">
        <f t="shared" si="2"/>
        <v>201</v>
      </c>
      <c r="F110" s="30">
        <f t="shared" si="3"/>
        <v>23</v>
      </c>
    </row>
    <row r="111" ht="14.25" customHeight="1">
      <c r="A111" s="25">
        <v>44009.0</v>
      </c>
      <c r="B111" s="26">
        <v>22.0</v>
      </c>
      <c r="C111" s="26">
        <f t="shared" si="1"/>
        <v>7877</v>
      </c>
      <c r="D111" s="26">
        <v>0.0</v>
      </c>
      <c r="E111" s="26">
        <f t="shared" si="2"/>
        <v>201</v>
      </c>
      <c r="F111" s="30">
        <f t="shared" si="3"/>
        <v>23.85714286</v>
      </c>
    </row>
    <row r="112" ht="14.25" customHeight="1">
      <c r="A112" s="25">
        <v>44010.0</v>
      </c>
      <c r="B112" s="26">
        <v>20.0</v>
      </c>
      <c r="C112" s="26">
        <f t="shared" si="1"/>
        <v>7897</v>
      </c>
      <c r="D112" s="26">
        <v>0.0</v>
      </c>
      <c r="E112" s="26">
        <f t="shared" si="2"/>
        <v>201</v>
      </c>
      <c r="F112" s="30">
        <f t="shared" si="3"/>
        <v>22.28571429</v>
      </c>
    </row>
    <row r="113" ht="14.25" customHeight="1">
      <c r="A113" s="25">
        <v>44011.0</v>
      </c>
      <c r="B113" s="26">
        <v>16.0</v>
      </c>
      <c r="C113" s="26">
        <f t="shared" si="1"/>
        <v>7913</v>
      </c>
      <c r="D113" s="26">
        <v>0.0</v>
      </c>
      <c r="E113" s="26">
        <f t="shared" si="2"/>
        <v>201</v>
      </c>
      <c r="F113" s="30">
        <f t="shared" si="3"/>
        <v>21.57142857</v>
      </c>
    </row>
    <row r="114" ht="14.25" customHeight="1">
      <c r="A114" s="25">
        <v>44012.0</v>
      </c>
      <c r="B114" s="26">
        <v>15.0</v>
      </c>
      <c r="C114" s="26">
        <f t="shared" si="1"/>
        <v>7928</v>
      </c>
      <c r="D114" s="26">
        <v>0.0</v>
      </c>
      <c r="E114" s="26">
        <f t="shared" si="2"/>
        <v>201</v>
      </c>
      <c r="F114" s="30">
        <f t="shared" si="3"/>
        <v>19.57142857</v>
      </c>
    </row>
    <row r="115" ht="14.25" customHeight="1">
      <c r="A115" s="25">
        <v>44013.0</v>
      </c>
      <c r="B115" s="26">
        <v>23.0</v>
      </c>
      <c r="C115" s="26">
        <f t="shared" si="1"/>
        <v>7951</v>
      </c>
      <c r="D115" s="26">
        <v>0.0</v>
      </c>
      <c r="E115" s="26">
        <f t="shared" si="2"/>
        <v>201</v>
      </c>
      <c r="F115" s="30">
        <f t="shared" si="3"/>
        <v>19.28571429</v>
      </c>
    </row>
    <row r="116" ht="14.25" customHeight="1">
      <c r="A116" s="25">
        <v>44014.0</v>
      </c>
      <c r="B116" s="26">
        <v>20.0</v>
      </c>
      <c r="C116" s="26">
        <f t="shared" si="1"/>
        <v>7971</v>
      </c>
      <c r="D116" s="26">
        <v>0.0</v>
      </c>
      <c r="E116" s="26">
        <f t="shared" si="2"/>
        <v>201</v>
      </c>
      <c r="F116" s="30">
        <f t="shared" si="3"/>
        <v>19.57142857</v>
      </c>
    </row>
    <row r="117" ht="14.25" customHeight="1">
      <c r="A117" s="25">
        <v>44015.0</v>
      </c>
      <c r="B117" s="26">
        <v>17.0</v>
      </c>
      <c r="C117" s="26">
        <f t="shared" si="1"/>
        <v>7988</v>
      </c>
      <c r="D117" s="26">
        <v>0.0</v>
      </c>
      <c r="E117" s="26">
        <f t="shared" si="2"/>
        <v>201</v>
      </c>
      <c r="F117" s="30">
        <f t="shared" si="3"/>
        <v>19</v>
      </c>
    </row>
    <row r="118" ht="14.25" customHeight="1">
      <c r="A118" s="25">
        <v>44016.0</v>
      </c>
      <c r="B118" s="26">
        <v>18.0</v>
      </c>
      <c r="C118" s="26">
        <f t="shared" si="1"/>
        <v>8006</v>
      </c>
      <c r="D118" s="26">
        <v>1.0</v>
      </c>
      <c r="E118" s="26">
        <f t="shared" si="2"/>
        <v>202</v>
      </c>
      <c r="F118" s="30">
        <f t="shared" si="3"/>
        <v>18.42857143</v>
      </c>
    </row>
    <row r="119" ht="14.25" customHeight="1">
      <c r="A119" s="25">
        <v>44017.0</v>
      </c>
      <c r="B119" s="26">
        <v>18.0</v>
      </c>
      <c r="C119" s="26">
        <f t="shared" si="1"/>
        <v>8024</v>
      </c>
      <c r="D119" s="26">
        <v>0.0</v>
      </c>
      <c r="E119" s="26">
        <f t="shared" si="2"/>
        <v>202</v>
      </c>
      <c r="F119" s="30">
        <f t="shared" si="3"/>
        <v>18.14285714</v>
      </c>
    </row>
    <row r="120" ht="14.25" customHeight="1">
      <c r="A120" s="25">
        <v>44018.0</v>
      </c>
      <c r="B120" s="26">
        <v>24.0</v>
      </c>
      <c r="C120" s="26">
        <f t="shared" si="1"/>
        <v>8048</v>
      </c>
      <c r="D120" s="26">
        <v>0.0</v>
      </c>
      <c r="E120" s="26">
        <f t="shared" si="2"/>
        <v>202</v>
      </c>
      <c r="F120" s="30">
        <f t="shared" si="3"/>
        <v>19.28571429</v>
      </c>
    </row>
    <row r="121" ht="14.25" customHeight="1">
      <c r="A121" s="25">
        <v>44019.0</v>
      </c>
      <c r="B121" s="26">
        <v>19.0</v>
      </c>
      <c r="C121" s="26">
        <f t="shared" si="1"/>
        <v>8067</v>
      </c>
      <c r="D121" s="26">
        <v>1.0</v>
      </c>
      <c r="E121" s="26">
        <f t="shared" si="2"/>
        <v>203</v>
      </c>
      <c r="F121" s="30">
        <f t="shared" si="3"/>
        <v>19.85714286</v>
      </c>
    </row>
    <row r="122" ht="14.25" customHeight="1">
      <c r="A122" s="25">
        <v>44020.0</v>
      </c>
      <c r="B122" s="26">
        <v>28.0</v>
      </c>
      <c r="C122" s="26">
        <f t="shared" si="1"/>
        <v>8095</v>
      </c>
      <c r="D122" s="26">
        <v>0.0</v>
      </c>
      <c r="E122" s="26">
        <f t="shared" si="2"/>
        <v>203</v>
      </c>
      <c r="F122" s="30">
        <f t="shared" si="3"/>
        <v>20.57142857</v>
      </c>
    </row>
    <row r="123" ht="14.25" customHeight="1">
      <c r="A123" s="25">
        <v>44021.0</v>
      </c>
      <c r="B123" s="26">
        <v>17.0</v>
      </c>
      <c r="C123" s="26">
        <f t="shared" si="1"/>
        <v>8112</v>
      </c>
      <c r="D123" s="26">
        <v>0.0</v>
      </c>
      <c r="E123" s="26">
        <f t="shared" si="2"/>
        <v>203</v>
      </c>
      <c r="F123" s="30">
        <f t="shared" si="3"/>
        <v>20.14285714</v>
      </c>
    </row>
    <row r="124" ht="14.25" customHeight="1">
      <c r="A124" s="25">
        <v>44022.0</v>
      </c>
      <c r="B124" s="26">
        <v>10.0</v>
      </c>
      <c r="C124" s="26">
        <f t="shared" si="1"/>
        <v>8122</v>
      </c>
      <c r="D124" s="26">
        <v>0.0</v>
      </c>
      <c r="E124" s="26">
        <f t="shared" si="2"/>
        <v>203</v>
      </c>
      <c r="F124" s="30">
        <f t="shared" si="3"/>
        <v>19.14285714</v>
      </c>
    </row>
    <row r="125" ht="14.25" customHeight="1">
      <c r="A125" s="25">
        <v>44023.0</v>
      </c>
      <c r="B125" s="26">
        <v>11.0</v>
      </c>
      <c r="C125" s="26">
        <f t="shared" si="1"/>
        <v>8133</v>
      </c>
      <c r="D125" s="26">
        <v>0.0</v>
      </c>
      <c r="E125" s="26">
        <f t="shared" si="2"/>
        <v>203</v>
      </c>
      <c r="F125" s="30">
        <f t="shared" si="3"/>
        <v>18.14285714</v>
      </c>
    </row>
    <row r="126" ht="14.25" customHeight="1">
      <c r="A126" s="25">
        <v>44024.0</v>
      </c>
      <c r="B126" s="26">
        <v>15.0</v>
      </c>
      <c r="C126" s="26">
        <f t="shared" si="1"/>
        <v>8148</v>
      </c>
      <c r="D126" s="26">
        <v>1.0</v>
      </c>
      <c r="E126" s="26">
        <f t="shared" si="2"/>
        <v>204</v>
      </c>
      <c r="F126" s="30">
        <f t="shared" si="3"/>
        <v>17.71428571</v>
      </c>
    </row>
    <row r="127" ht="14.25" customHeight="1">
      <c r="A127" s="25">
        <v>44025.0</v>
      </c>
      <c r="B127" s="26">
        <v>16.0</v>
      </c>
      <c r="C127" s="26">
        <f t="shared" si="1"/>
        <v>8164</v>
      </c>
      <c r="D127" s="26">
        <v>1.0</v>
      </c>
      <c r="E127" s="26">
        <f t="shared" si="2"/>
        <v>205</v>
      </c>
      <c r="F127" s="30">
        <f t="shared" si="3"/>
        <v>16.57142857</v>
      </c>
    </row>
    <row r="128" ht="14.25" customHeight="1">
      <c r="A128" s="25">
        <v>44026.0</v>
      </c>
      <c r="B128" s="26">
        <v>18.0</v>
      </c>
      <c r="C128" s="26">
        <f t="shared" si="1"/>
        <v>8182</v>
      </c>
      <c r="D128" s="26">
        <v>0.0</v>
      </c>
      <c r="E128" s="26">
        <f t="shared" si="2"/>
        <v>205</v>
      </c>
      <c r="F128" s="30">
        <f t="shared" si="3"/>
        <v>16.42857143</v>
      </c>
    </row>
    <row r="129" ht="14.25" customHeight="1">
      <c r="A129" s="25">
        <v>44027.0</v>
      </c>
      <c r="B129" s="26">
        <v>12.0</v>
      </c>
      <c r="C129" s="26">
        <f t="shared" si="1"/>
        <v>8194</v>
      </c>
      <c r="D129" s="26">
        <v>0.0</v>
      </c>
      <c r="E129" s="26">
        <f t="shared" si="2"/>
        <v>205</v>
      </c>
      <c r="F129" s="30">
        <f t="shared" si="3"/>
        <v>14.14285714</v>
      </c>
    </row>
    <row r="130" ht="14.25" customHeight="1">
      <c r="A130" s="25">
        <v>44028.0</v>
      </c>
      <c r="B130" s="26">
        <v>11.0</v>
      </c>
      <c r="C130" s="26">
        <f t="shared" si="1"/>
        <v>8205</v>
      </c>
      <c r="D130" s="26">
        <v>0.0</v>
      </c>
      <c r="E130" s="26">
        <f t="shared" si="2"/>
        <v>205</v>
      </c>
      <c r="F130" s="30">
        <f t="shared" si="3"/>
        <v>13.28571429</v>
      </c>
    </row>
    <row r="131" ht="14.25" customHeight="1">
      <c r="A131" s="25">
        <v>44029.0</v>
      </c>
      <c r="B131" s="26">
        <v>16.0</v>
      </c>
      <c r="C131" s="26">
        <f t="shared" si="1"/>
        <v>8221</v>
      </c>
      <c r="D131" s="26">
        <v>0.0</v>
      </c>
      <c r="E131" s="26">
        <f t="shared" si="2"/>
        <v>205</v>
      </c>
      <c r="F131" s="30">
        <f t="shared" si="3"/>
        <v>14.14285714</v>
      </c>
    </row>
    <row r="132" ht="14.25" customHeight="1">
      <c r="A132" s="25">
        <v>44030.0</v>
      </c>
      <c r="B132" s="26">
        <v>13.0</v>
      </c>
      <c r="C132" s="26">
        <f t="shared" si="1"/>
        <v>8234</v>
      </c>
      <c r="D132" s="26">
        <v>0.0</v>
      </c>
      <c r="E132" s="26">
        <f t="shared" si="2"/>
        <v>205</v>
      </c>
      <c r="F132" s="30">
        <f t="shared" si="3"/>
        <v>14.42857143</v>
      </c>
    </row>
    <row r="133" ht="14.25" customHeight="1">
      <c r="A133" s="25">
        <v>44031.0</v>
      </c>
      <c r="B133" s="26">
        <v>14.0</v>
      </c>
      <c r="C133" s="26">
        <f t="shared" si="1"/>
        <v>8248</v>
      </c>
      <c r="D133" s="26">
        <v>0.0</v>
      </c>
      <c r="E133" s="26">
        <f t="shared" si="2"/>
        <v>205</v>
      </c>
      <c r="F133" s="30">
        <f t="shared" si="3"/>
        <v>14.28571429</v>
      </c>
    </row>
    <row r="134" ht="14.25" customHeight="1">
      <c r="A134" s="25">
        <v>44032.0</v>
      </c>
      <c r="B134" s="26">
        <v>9.0</v>
      </c>
      <c r="C134" s="26">
        <f t="shared" si="1"/>
        <v>8257</v>
      </c>
      <c r="D134" s="26">
        <v>0.0</v>
      </c>
      <c r="E134" s="26">
        <f t="shared" si="2"/>
        <v>205</v>
      </c>
      <c r="F134" s="30">
        <f t="shared" si="3"/>
        <v>13.28571429</v>
      </c>
    </row>
    <row r="135" ht="14.25" customHeight="1">
      <c r="A135" s="25">
        <v>44033.0</v>
      </c>
      <c r="B135" s="26">
        <v>17.0</v>
      </c>
      <c r="C135" s="26">
        <f t="shared" si="1"/>
        <v>8274</v>
      </c>
      <c r="D135" s="26">
        <v>0.0</v>
      </c>
      <c r="E135" s="26">
        <f t="shared" si="2"/>
        <v>205</v>
      </c>
      <c r="F135" s="30">
        <f t="shared" si="3"/>
        <v>13.14285714</v>
      </c>
    </row>
    <row r="136" ht="14.25" customHeight="1">
      <c r="A136" s="25">
        <v>44034.0</v>
      </c>
      <c r="B136" s="26">
        <v>15.0</v>
      </c>
      <c r="C136" s="26">
        <f t="shared" si="1"/>
        <v>8289</v>
      </c>
      <c r="D136" s="26">
        <v>0.0</v>
      </c>
      <c r="E136" s="26">
        <f t="shared" si="2"/>
        <v>205</v>
      </c>
      <c r="F136" s="30">
        <f t="shared" si="3"/>
        <v>13.57142857</v>
      </c>
    </row>
    <row r="137" ht="14.25" customHeight="1">
      <c r="A137" s="25">
        <v>44035.0</v>
      </c>
      <c r="B137" s="26">
        <v>14.0</v>
      </c>
      <c r="C137" s="26">
        <f t="shared" si="1"/>
        <v>8303</v>
      </c>
      <c r="D137" s="26">
        <v>0.0</v>
      </c>
      <c r="E137" s="26">
        <f t="shared" si="2"/>
        <v>205</v>
      </c>
      <c r="F137" s="30">
        <f t="shared" si="3"/>
        <v>14</v>
      </c>
    </row>
    <row r="138" ht="14.25" customHeight="1">
      <c r="A138" s="25">
        <v>44036.0</v>
      </c>
      <c r="B138" s="26">
        <v>23.0</v>
      </c>
      <c r="C138" s="26">
        <f t="shared" si="1"/>
        <v>8326</v>
      </c>
      <c r="D138" s="26">
        <v>0.0</v>
      </c>
      <c r="E138" s="26">
        <f t="shared" si="2"/>
        <v>205</v>
      </c>
      <c r="F138" s="30">
        <f t="shared" si="3"/>
        <v>15</v>
      </c>
    </row>
    <row r="139" ht="14.25" customHeight="1">
      <c r="A139" s="25">
        <v>44037.0</v>
      </c>
      <c r="B139" s="26">
        <v>14.0</v>
      </c>
      <c r="C139" s="26">
        <f t="shared" si="1"/>
        <v>8340</v>
      </c>
      <c r="D139" s="26">
        <v>0.0</v>
      </c>
      <c r="E139" s="26">
        <f t="shared" si="2"/>
        <v>205</v>
      </c>
      <c r="F139" s="30">
        <f t="shared" si="3"/>
        <v>15.14285714</v>
      </c>
    </row>
    <row r="140" ht="14.25" customHeight="1">
      <c r="A140" s="25">
        <v>44038.0</v>
      </c>
      <c r="B140" s="26">
        <v>14.0</v>
      </c>
      <c r="C140" s="26">
        <f t="shared" si="1"/>
        <v>8354</v>
      </c>
      <c r="D140" s="26">
        <v>0.0</v>
      </c>
      <c r="E140" s="26">
        <f t="shared" si="2"/>
        <v>205</v>
      </c>
      <c r="F140" s="30">
        <f t="shared" si="3"/>
        <v>15.14285714</v>
      </c>
    </row>
    <row r="141" ht="14.25" customHeight="1">
      <c r="A141" s="25">
        <v>44039.0</v>
      </c>
      <c r="B141" s="26">
        <v>16.0</v>
      </c>
      <c r="C141" s="26">
        <f t="shared" si="1"/>
        <v>8370</v>
      </c>
      <c r="D141" s="26">
        <v>1.0</v>
      </c>
      <c r="E141" s="26">
        <f t="shared" si="2"/>
        <v>206</v>
      </c>
      <c r="F141" s="30">
        <f t="shared" si="3"/>
        <v>16.14285714</v>
      </c>
    </row>
    <row r="142" ht="14.25" customHeight="1">
      <c r="A142" s="25">
        <v>44040.0</v>
      </c>
      <c r="B142" s="26">
        <v>13.0</v>
      </c>
      <c r="C142" s="26">
        <f t="shared" si="1"/>
        <v>8383</v>
      </c>
      <c r="D142" s="26">
        <v>0.0</v>
      </c>
      <c r="E142" s="26">
        <f t="shared" si="2"/>
        <v>206</v>
      </c>
      <c r="F142" s="30">
        <f t="shared" si="3"/>
        <v>15.57142857</v>
      </c>
    </row>
    <row r="143" ht="14.25" customHeight="1">
      <c r="A143" s="25">
        <v>44041.0</v>
      </c>
      <c r="B143" s="26">
        <v>14.0</v>
      </c>
      <c r="C143" s="26">
        <f t="shared" si="1"/>
        <v>8397</v>
      </c>
      <c r="D143" s="26">
        <v>0.0</v>
      </c>
      <c r="E143" s="26">
        <f t="shared" si="2"/>
        <v>206</v>
      </c>
      <c r="F143" s="30">
        <f t="shared" si="3"/>
        <v>15.42857143</v>
      </c>
    </row>
    <row r="144" ht="14.25" customHeight="1">
      <c r="A144" s="25">
        <v>44042.0</v>
      </c>
      <c r="B144" s="26">
        <v>10.0</v>
      </c>
      <c r="C144" s="26">
        <f t="shared" si="1"/>
        <v>8407</v>
      </c>
      <c r="D144" s="26">
        <v>0.0</v>
      </c>
      <c r="E144" s="26">
        <f t="shared" si="2"/>
        <v>206</v>
      </c>
      <c r="F144" s="30">
        <f t="shared" si="3"/>
        <v>14.85714286</v>
      </c>
    </row>
    <row r="145" ht="14.25" customHeight="1">
      <c r="A145" s="25">
        <v>44043.0</v>
      </c>
      <c r="B145" s="26">
        <v>15.0</v>
      </c>
      <c r="C145" s="26">
        <f t="shared" si="1"/>
        <v>8422</v>
      </c>
      <c r="D145" s="26">
        <v>0.0</v>
      </c>
      <c r="E145" s="26">
        <f t="shared" si="2"/>
        <v>206</v>
      </c>
      <c r="F145" s="30">
        <f t="shared" si="3"/>
        <v>13.71428571</v>
      </c>
    </row>
    <row r="146" ht="14.25" customHeight="1">
      <c r="A146" s="25">
        <v>44044.0</v>
      </c>
      <c r="B146" s="26">
        <v>19.0</v>
      </c>
      <c r="C146" s="26">
        <f t="shared" si="1"/>
        <v>8441</v>
      </c>
      <c r="D146" s="26">
        <v>0.0</v>
      </c>
      <c r="E146" s="26">
        <f t="shared" si="2"/>
        <v>206</v>
      </c>
      <c r="F146" s="30">
        <f t="shared" si="3"/>
        <v>14.42857143</v>
      </c>
    </row>
    <row r="147" ht="14.25" customHeight="1">
      <c r="A147" s="25">
        <v>44045.0</v>
      </c>
      <c r="B147" s="26">
        <v>10.0</v>
      </c>
      <c r="C147" s="26">
        <f t="shared" si="1"/>
        <v>8451</v>
      </c>
      <c r="D147" s="26">
        <v>0.0</v>
      </c>
      <c r="E147" s="26">
        <f t="shared" si="2"/>
        <v>206</v>
      </c>
      <c r="F147" s="30">
        <f t="shared" si="3"/>
        <v>13.85714286</v>
      </c>
    </row>
    <row r="148" ht="14.25" customHeight="1">
      <c r="A148" s="25">
        <v>44046.0</v>
      </c>
      <c r="B148" s="26">
        <v>8.0</v>
      </c>
      <c r="C148" s="26">
        <f t="shared" si="1"/>
        <v>8459</v>
      </c>
      <c r="D148" s="26">
        <v>0.0</v>
      </c>
      <c r="E148" s="26">
        <f t="shared" si="2"/>
        <v>206</v>
      </c>
      <c r="F148" s="30">
        <f t="shared" si="3"/>
        <v>12.71428571</v>
      </c>
    </row>
    <row r="149" ht="14.25" customHeight="1">
      <c r="A149" s="25">
        <v>44047.0</v>
      </c>
      <c r="B149" s="26">
        <v>14.0</v>
      </c>
      <c r="C149" s="26">
        <f t="shared" si="1"/>
        <v>8473</v>
      </c>
      <c r="D149" s="26">
        <v>0.0</v>
      </c>
      <c r="E149" s="26">
        <f t="shared" si="2"/>
        <v>206</v>
      </c>
      <c r="F149" s="30">
        <f t="shared" si="3"/>
        <v>12.85714286</v>
      </c>
    </row>
    <row r="150" ht="14.25" customHeight="1">
      <c r="A150" s="25">
        <v>44048.0</v>
      </c>
      <c r="B150" s="26">
        <v>14.0</v>
      </c>
      <c r="C150" s="26">
        <f t="shared" si="1"/>
        <v>8487</v>
      </c>
      <c r="D150" s="26">
        <v>0.0</v>
      </c>
      <c r="E150" s="26">
        <f t="shared" si="2"/>
        <v>206</v>
      </c>
      <c r="F150" s="30">
        <f t="shared" si="3"/>
        <v>12.85714286</v>
      </c>
    </row>
    <row r="151" ht="14.25" customHeight="1">
      <c r="A151" s="25">
        <v>44049.0</v>
      </c>
      <c r="B151" s="26">
        <v>15.0</v>
      </c>
      <c r="C151" s="26">
        <f t="shared" si="1"/>
        <v>8502</v>
      </c>
      <c r="D151" s="26">
        <v>0.0</v>
      </c>
      <c r="E151" s="26">
        <f t="shared" si="2"/>
        <v>206</v>
      </c>
      <c r="F151" s="30">
        <f t="shared" si="3"/>
        <v>13.57142857</v>
      </c>
    </row>
    <row r="152" ht="14.25" customHeight="1">
      <c r="A152" s="25">
        <v>44050.0</v>
      </c>
      <c r="B152" s="26">
        <v>15.0</v>
      </c>
      <c r="C152" s="26">
        <f t="shared" si="1"/>
        <v>8517</v>
      </c>
      <c r="D152" s="26">
        <v>0.0</v>
      </c>
      <c r="E152" s="26">
        <f t="shared" si="2"/>
        <v>206</v>
      </c>
      <c r="F152" s="30">
        <f t="shared" si="3"/>
        <v>13.57142857</v>
      </c>
    </row>
    <row r="153" ht="14.25" customHeight="1">
      <c r="A153" s="25">
        <v>44051.0</v>
      </c>
      <c r="B153" s="26">
        <v>13.0</v>
      </c>
      <c r="C153" s="26">
        <f t="shared" si="1"/>
        <v>8530</v>
      </c>
      <c r="D153" s="26">
        <v>0.0</v>
      </c>
      <c r="E153" s="26">
        <f t="shared" si="2"/>
        <v>206</v>
      </c>
      <c r="F153" s="30">
        <f t="shared" si="3"/>
        <v>12.71428571</v>
      </c>
    </row>
    <row r="154" ht="14.25" customHeight="1">
      <c r="A154" s="25">
        <v>44052.0</v>
      </c>
      <c r="B154" s="26">
        <v>9.0</v>
      </c>
      <c r="C154" s="26">
        <f t="shared" si="1"/>
        <v>8539</v>
      </c>
      <c r="D154" s="26">
        <v>0.0</v>
      </c>
      <c r="E154" s="26">
        <f t="shared" si="2"/>
        <v>206</v>
      </c>
      <c r="F154" s="30">
        <f t="shared" si="3"/>
        <v>12.57142857</v>
      </c>
    </row>
    <row r="155" ht="14.25" customHeight="1">
      <c r="A155" s="25">
        <v>44053.0</v>
      </c>
      <c r="B155" s="26">
        <v>14.0</v>
      </c>
      <c r="C155" s="26">
        <f t="shared" si="1"/>
        <v>8553</v>
      </c>
      <c r="D155" s="26">
        <v>0.0</v>
      </c>
      <c r="E155" s="26">
        <f t="shared" si="2"/>
        <v>206</v>
      </c>
      <c r="F155" s="30">
        <f t="shared" si="3"/>
        <v>13.42857143</v>
      </c>
    </row>
    <row r="156" ht="14.25" customHeight="1">
      <c r="A156" s="25">
        <v>44054.0</v>
      </c>
      <c r="B156" s="26">
        <v>14.0</v>
      </c>
      <c r="C156" s="26">
        <f t="shared" si="1"/>
        <v>8567</v>
      </c>
      <c r="D156" s="26">
        <v>0.0</v>
      </c>
      <c r="E156" s="26">
        <f t="shared" si="2"/>
        <v>206</v>
      </c>
      <c r="F156" s="30">
        <f t="shared" si="3"/>
        <v>13.42857143</v>
      </c>
    </row>
    <row r="157" ht="14.25" customHeight="1">
      <c r="A157" s="25">
        <v>44055.0</v>
      </c>
      <c r="B157" s="26">
        <v>20.0</v>
      </c>
      <c r="C157" s="26">
        <f t="shared" si="1"/>
        <v>8587</v>
      </c>
      <c r="D157" s="26">
        <v>0.0</v>
      </c>
      <c r="E157" s="26">
        <f t="shared" si="2"/>
        <v>206</v>
      </c>
      <c r="F157" s="30">
        <f t="shared" si="3"/>
        <v>14.28571429</v>
      </c>
    </row>
    <row r="158" ht="14.25" customHeight="1">
      <c r="A158" s="25">
        <v>44056.0</v>
      </c>
      <c r="B158" s="26">
        <v>12.0</v>
      </c>
      <c r="C158" s="26">
        <f t="shared" si="1"/>
        <v>8599</v>
      </c>
      <c r="D158" s="26">
        <v>0.0</v>
      </c>
      <c r="E158" s="26">
        <f t="shared" si="2"/>
        <v>206</v>
      </c>
      <c r="F158" s="30">
        <f t="shared" si="3"/>
        <v>13.85714286</v>
      </c>
    </row>
    <row r="159" ht="14.25" customHeight="1">
      <c r="A159" s="25">
        <v>44057.0</v>
      </c>
      <c r="B159" s="26">
        <v>14.0</v>
      </c>
      <c r="C159" s="26">
        <f t="shared" si="1"/>
        <v>8613</v>
      </c>
      <c r="D159" s="26">
        <v>0.0</v>
      </c>
      <c r="E159" s="26">
        <f t="shared" si="2"/>
        <v>206</v>
      </c>
      <c r="F159" s="30">
        <f t="shared" si="3"/>
        <v>13.71428571</v>
      </c>
    </row>
    <row r="160" ht="14.25" customHeight="1">
      <c r="A160" s="25">
        <v>44058.0</v>
      </c>
      <c r="B160" s="26">
        <v>13.0</v>
      </c>
      <c r="C160" s="26">
        <f t="shared" si="1"/>
        <v>8626</v>
      </c>
      <c r="D160" s="26">
        <v>0.0</v>
      </c>
      <c r="E160" s="26">
        <f t="shared" si="2"/>
        <v>206</v>
      </c>
      <c r="F160" s="30">
        <f t="shared" si="3"/>
        <v>13.71428571</v>
      </c>
    </row>
    <row r="161" ht="14.25" customHeight="1">
      <c r="A161" s="25">
        <v>44059.0</v>
      </c>
      <c r="B161" s="26">
        <v>13.0</v>
      </c>
      <c r="C161" s="26">
        <f t="shared" si="1"/>
        <v>8639</v>
      </c>
      <c r="D161" s="26">
        <v>0.0</v>
      </c>
      <c r="E161" s="26">
        <f t="shared" si="2"/>
        <v>206</v>
      </c>
      <c r="F161" s="30">
        <f t="shared" si="3"/>
        <v>14.28571429</v>
      </c>
    </row>
    <row r="162" ht="14.25" customHeight="1">
      <c r="A162" s="25">
        <v>44060.0</v>
      </c>
      <c r="B162" s="26">
        <v>15.0</v>
      </c>
      <c r="C162" s="26">
        <f t="shared" si="1"/>
        <v>8654</v>
      </c>
      <c r="D162" s="26">
        <v>0.0</v>
      </c>
      <c r="E162" s="26">
        <f t="shared" si="2"/>
        <v>206</v>
      </c>
      <c r="F162" s="30">
        <f t="shared" si="3"/>
        <v>14.42857143</v>
      </c>
    </row>
    <row r="163" ht="14.25" customHeight="1">
      <c r="A163" s="25">
        <v>44061.0</v>
      </c>
      <c r="B163" s="26">
        <v>12.0</v>
      </c>
      <c r="C163" s="26">
        <f t="shared" si="1"/>
        <v>8666</v>
      </c>
      <c r="D163" s="26">
        <v>0.0</v>
      </c>
      <c r="E163" s="26">
        <f t="shared" si="2"/>
        <v>206</v>
      </c>
      <c r="F163" s="30">
        <f t="shared" si="3"/>
        <v>14.14285714</v>
      </c>
    </row>
    <row r="164" ht="14.25" customHeight="1">
      <c r="A164" s="25">
        <v>44062.0</v>
      </c>
      <c r="B164" s="26">
        <v>16.0</v>
      </c>
      <c r="C164" s="26">
        <f t="shared" si="1"/>
        <v>8682</v>
      </c>
      <c r="D164" s="26">
        <v>0.0</v>
      </c>
      <c r="E164" s="26">
        <f t="shared" si="2"/>
        <v>206</v>
      </c>
      <c r="F164" s="30">
        <f t="shared" si="3"/>
        <v>13.57142857</v>
      </c>
    </row>
    <row r="165" ht="14.25" customHeight="1">
      <c r="A165" s="25">
        <v>44063.0</v>
      </c>
      <c r="B165" s="26">
        <v>16.0</v>
      </c>
      <c r="C165" s="26">
        <f t="shared" si="1"/>
        <v>8698</v>
      </c>
      <c r="D165" s="26">
        <v>0.0</v>
      </c>
      <c r="E165" s="26">
        <f t="shared" si="2"/>
        <v>206</v>
      </c>
      <c r="F165" s="30">
        <f t="shared" si="3"/>
        <v>14.14285714</v>
      </c>
    </row>
    <row r="166" ht="14.25" customHeight="1">
      <c r="A166" s="25">
        <v>44064.0</v>
      </c>
      <c r="B166" s="26">
        <v>16.0</v>
      </c>
      <c r="C166" s="26">
        <f t="shared" si="1"/>
        <v>8714</v>
      </c>
      <c r="D166" s="26">
        <v>0.0</v>
      </c>
      <c r="E166" s="26">
        <f t="shared" si="2"/>
        <v>206</v>
      </c>
      <c r="F166" s="30">
        <f t="shared" si="3"/>
        <v>14.42857143</v>
      </c>
    </row>
    <row r="167" ht="14.25" customHeight="1">
      <c r="A167" s="25">
        <v>44065.0</v>
      </c>
      <c r="B167" s="26">
        <v>16.0</v>
      </c>
      <c r="C167" s="26">
        <f t="shared" si="1"/>
        <v>8730</v>
      </c>
      <c r="D167" s="26">
        <v>0.0</v>
      </c>
      <c r="E167" s="26">
        <f t="shared" si="2"/>
        <v>206</v>
      </c>
      <c r="F167" s="30">
        <f t="shared" si="3"/>
        <v>14.85714286</v>
      </c>
    </row>
    <row r="168" ht="14.25" customHeight="1">
      <c r="A168" s="25">
        <v>44066.0</v>
      </c>
      <c r="B168" s="26">
        <v>15.0</v>
      </c>
      <c r="C168" s="26">
        <f t="shared" si="1"/>
        <v>8745</v>
      </c>
      <c r="D168" s="26">
        <v>0.0</v>
      </c>
      <c r="E168" s="26">
        <f t="shared" si="2"/>
        <v>206</v>
      </c>
      <c r="F168" s="30">
        <f t="shared" si="3"/>
        <v>15.14285714</v>
      </c>
    </row>
    <row r="169" ht="14.25" customHeight="1">
      <c r="A169" s="25">
        <v>44067.0</v>
      </c>
      <c r="B169" s="26">
        <v>16.0</v>
      </c>
      <c r="C169" s="26">
        <f t="shared" si="1"/>
        <v>8761</v>
      </c>
      <c r="D169" s="26">
        <v>1.0</v>
      </c>
      <c r="E169" s="26">
        <f t="shared" si="2"/>
        <v>207</v>
      </c>
      <c r="F169" s="30">
        <f t="shared" si="3"/>
        <v>15.28571429</v>
      </c>
    </row>
    <row r="170" ht="14.25" customHeight="1">
      <c r="A170" s="25">
        <v>44068.0</v>
      </c>
      <c r="B170" s="26">
        <v>17.0</v>
      </c>
      <c r="C170" s="26">
        <f t="shared" si="1"/>
        <v>8778</v>
      </c>
      <c r="D170" s="26">
        <v>0.0</v>
      </c>
      <c r="E170" s="26">
        <f t="shared" si="2"/>
        <v>207</v>
      </c>
      <c r="F170" s="30">
        <f t="shared" si="3"/>
        <v>16</v>
      </c>
    </row>
    <row r="171" ht="14.25" customHeight="1">
      <c r="A171" s="25">
        <v>44069.0</v>
      </c>
      <c r="B171" s="26">
        <v>14.0</v>
      </c>
      <c r="C171" s="26">
        <f t="shared" si="1"/>
        <v>8792</v>
      </c>
      <c r="D171" s="26">
        <v>0.0</v>
      </c>
      <c r="E171" s="26">
        <f t="shared" si="2"/>
        <v>207</v>
      </c>
      <c r="F171" s="30">
        <f t="shared" si="3"/>
        <v>15.71428571</v>
      </c>
    </row>
    <row r="172" ht="14.25" customHeight="1">
      <c r="A172" s="25">
        <v>44070.0</v>
      </c>
      <c r="B172" s="26">
        <v>11.0</v>
      </c>
      <c r="C172" s="26">
        <f t="shared" si="1"/>
        <v>8803</v>
      </c>
      <c r="D172" s="26">
        <v>0.0</v>
      </c>
      <c r="E172" s="26">
        <f t="shared" si="2"/>
        <v>207</v>
      </c>
      <c r="F172" s="30">
        <f t="shared" si="3"/>
        <v>15</v>
      </c>
    </row>
    <row r="173" ht="14.25" customHeight="1">
      <c r="A173" s="25">
        <v>44071.0</v>
      </c>
      <c r="B173" s="26">
        <v>15.0</v>
      </c>
      <c r="C173" s="26">
        <f t="shared" si="1"/>
        <v>8818</v>
      </c>
      <c r="D173" s="26">
        <v>0.0</v>
      </c>
      <c r="E173" s="26">
        <f t="shared" si="2"/>
        <v>207</v>
      </c>
      <c r="F173" s="30">
        <f t="shared" si="3"/>
        <v>14.85714286</v>
      </c>
    </row>
    <row r="174" ht="14.25" customHeight="1">
      <c r="A174" s="25">
        <v>44072.0</v>
      </c>
      <c r="B174" s="26">
        <v>17.0</v>
      </c>
      <c r="C174" s="26">
        <f t="shared" si="1"/>
        <v>8835</v>
      </c>
      <c r="D174" s="26">
        <v>0.0</v>
      </c>
      <c r="E174" s="26">
        <f t="shared" si="2"/>
        <v>207</v>
      </c>
      <c r="F174" s="30">
        <f t="shared" si="3"/>
        <v>15</v>
      </c>
    </row>
    <row r="175" ht="14.25" customHeight="1">
      <c r="A175" s="25">
        <v>44073.0</v>
      </c>
      <c r="B175" s="26">
        <v>16.0</v>
      </c>
      <c r="C175" s="26">
        <f t="shared" si="1"/>
        <v>8851</v>
      </c>
      <c r="D175" s="26">
        <v>0.0</v>
      </c>
      <c r="E175" s="26">
        <f t="shared" si="2"/>
        <v>207</v>
      </c>
      <c r="F175" s="30">
        <f t="shared" si="3"/>
        <v>15.14285714</v>
      </c>
    </row>
    <row r="176" ht="14.25" customHeight="1">
      <c r="A176" s="25">
        <v>44074.0</v>
      </c>
      <c r="B176" s="26">
        <v>12.0</v>
      </c>
      <c r="C176" s="26">
        <f t="shared" si="1"/>
        <v>8863</v>
      </c>
      <c r="D176" s="26">
        <v>0.0</v>
      </c>
      <c r="E176" s="26">
        <f t="shared" si="2"/>
        <v>207</v>
      </c>
      <c r="F176" s="30">
        <f t="shared" si="3"/>
        <v>14.57142857</v>
      </c>
    </row>
    <row r="177" ht="14.25" customHeight="1">
      <c r="A177" s="25">
        <v>44075.0</v>
      </c>
      <c r="B177" s="26">
        <v>16.0</v>
      </c>
      <c r="C177" s="26">
        <f t="shared" si="1"/>
        <v>8879</v>
      </c>
      <c r="D177" s="26">
        <v>0.0</v>
      </c>
      <c r="E177" s="26">
        <f t="shared" si="2"/>
        <v>207</v>
      </c>
      <c r="F177" s="30">
        <f t="shared" si="3"/>
        <v>14.42857143</v>
      </c>
    </row>
    <row r="178" ht="14.25" customHeight="1">
      <c r="A178" s="25">
        <v>44076.0</v>
      </c>
      <c r="B178" s="26">
        <v>17.0</v>
      </c>
      <c r="C178" s="26">
        <f t="shared" si="1"/>
        <v>8896</v>
      </c>
      <c r="D178" s="26">
        <v>0.0</v>
      </c>
      <c r="E178" s="26">
        <f t="shared" si="2"/>
        <v>207</v>
      </c>
      <c r="F178" s="30">
        <f t="shared" si="3"/>
        <v>14.85714286</v>
      </c>
    </row>
    <row r="179" ht="14.25" customHeight="1">
      <c r="A179" s="25">
        <v>44077.0</v>
      </c>
      <c r="B179" s="26">
        <v>11.0</v>
      </c>
      <c r="C179" s="26">
        <f t="shared" si="1"/>
        <v>8907</v>
      </c>
      <c r="D179" s="26">
        <v>0.0</v>
      </c>
      <c r="E179" s="26">
        <f t="shared" si="2"/>
        <v>207</v>
      </c>
      <c r="F179" s="30">
        <f t="shared" si="3"/>
        <v>14.85714286</v>
      </c>
    </row>
    <row r="180" ht="14.25" customHeight="1">
      <c r="A180" s="25">
        <v>44078.0</v>
      </c>
      <c r="B180" s="26">
        <v>9.0</v>
      </c>
      <c r="C180" s="26">
        <f t="shared" si="1"/>
        <v>8916</v>
      </c>
      <c r="D180" s="26">
        <v>1.0</v>
      </c>
      <c r="E180" s="26">
        <f t="shared" si="2"/>
        <v>208</v>
      </c>
      <c r="F180" s="30">
        <f t="shared" si="3"/>
        <v>14</v>
      </c>
    </row>
    <row r="181" ht="14.25" customHeight="1">
      <c r="A181" s="25">
        <v>44079.0</v>
      </c>
      <c r="B181" s="26">
        <v>12.0</v>
      </c>
      <c r="C181" s="26">
        <f t="shared" si="1"/>
        <v>8928</v>
      </c>
      <c r="D181" s="26">
        <v>0.0</v>
      </c>
      <c r="E181" s="26">
        <f t="shared" si="2"/>
        <v>208</v>
      </c>
      <c r="F181" s="30">
        <f t="shared" si="3"/>
        <v>13.28571429</v>
      </c>
    </row>
    <row r="182" ht="14.25" customHeight="1">
      <c r="A182" s="25">
        <v>44080.0</v>
      </c>
      <c r="B182" s="26">
        <v>8.0</v>
      </c>
      <c r="C182" s="26">
        <f t="shared" si="1"/>
        <v>8936</v>
      </c>
      <c r="D182" s="26">
        <v>0.0</v>
      </c>
      <c r="E182" s="26">
        <f t="shared" si="2"/>
        <v>208</v>
      </c>
      <c r="F182" s="30">
        <f t="shared" si="3"/>
        <v>12.14285714</v>
      </c>
    </row>
    <row r="183" ht="14.25" customHeight="1">
      <c r="A183" s="25">
        <v>44081.0</v>
      </c>
      <c r="B183" s="26">
        <v>8.0</v>
      </c>
      <c r="C183" s="26">
        <f t="shared" si="1"/>
        <v>8944</v>
      </c>
      <c r="D183" s="26">
        <v>1.0</v>
      </c>
      <c r="E183" s="26">
        <f t="shared" si="2"/>
        <v>209</v>
      </c>
      <c r="F183" s="30">
        <f t="shared" si="3"/>
        <v>11.57142857</v>
      </c>
    </row>
    <row r="184" ht="14.25" customHeight="1">
      <c r="A184" s="25">
        <v>44082.0</v>
      </c>
      <c r="B184" s="26">
        <v>14.0</v>
      </c>
      <c r="C184" s="26">
        <f t="shared" si="1"/>
        <v>8958</v>
      </c>
      <c r="D184" s="26">
        <v>0.0</v>
      </c>
      <c r="E184" s="26">
        <f t="shared" si="2"/>
        <v>209</v>
      </c>
      <c r="F184" s="30">
        <f t="shared" si="3"/>
        <v>11.28571429</v>
      </c>
    </row>
    <row r="185" ht="14.25" customHeight="1">
      <c r="A185" s="25">
        <v>44083.0</v>
      </c>
      <c r="B185" s="26">
        <v>12.0</v>
      </c>
      <c r="C185" s="26">
        <f t="shared" si="1"/>
        <v>8970</v>
      </c>
      <c r="D185" s="26">
        <v>0.0</v>
      </c>
      <c r="E185" s="26">
        <f t="shared" si="2"/>
        <v>209</v>
      </c>
      <c r="F185" s="30">
        <f t="shared" si="3"/>
        <v>10.57142857</v>
      </c>
    </row>
    <row r="186" ht="14.25" customHeight="1">
      <c r="A186" s="25">
        <v>44084.0</v>
      </c>
      <c r="B186" s="26">
        <v>20.0</v>
      </c>
      <c r="C186" s="26">
        <f t="shared" si="1"/>
        <v>8990</v>
      </c>
      <c r="D186" s="26">
        <v>1.0</v>
      </c>
      <c r="E186" s="26">
        <f t="shared" si="2"/>
        <v>210</v>
      </c>
      <c r="F186" s="30">
        <f t="shared" si="3"/>
        <v>11.85714286</v>
      </c>
    </row>
    <row r="187" ht="14.25" customHeight="1">
      <c r="A187" s="25">
        <v>44085.0</v>
      </c>
      <c r="B187" s="26">
        <v>12.0</v>
      </c>
      <c r="C187" s="26">
        <f t="shared" si="1"/>
        <v>9002</v>
      </c>
      <c r="D187" s="26">
        <v>0.0</v>
      </c>
      <c r="E187" s="26">
        <f t="shared" si="2"/>
        <v>210</v>
      </c>
      <c r="F187" s="30">
        <f t="shared" si="3"/>
        <v>12.28571429</v>
      </c>
    </row>
    <row r="188" ht="14.25" customHeight="1">
      <c r="A188" s="25">
        <v>44086.0</v>
      </c>
      <c r="B188" s="26">
        <v>8.0</v>
      </c>
      <c r="C188" s="26">
        <f t="shared" si="1"/>
        <v>9010</v>
      </c>
      <c r="D188" s="26">
        <v>0.0</v>
      </c>
      <c r="E188" s="26">
        <f t="shared" si="2"/>
        <v>210</v>
      </c>
      <c r="F188" s="30">
        <f t="shared" si="3"/>
        <v>11.71428571</v>
      </c>
    </row>
    <row r="189" ht="14.25" customHeight="1">
      <c r="A189" s="25">
        <v>44087.0</v>
      </c>
      <c r="B189" s="26">
        <v>11.0</v>
      </c>
      <c r="C189" s="26">
        <f t="shared" si="1"/>
        <v>9021</v>
      </c>
      <c r="D189" s="26">
        <v>0.0</v>
      </c>
      <c r="E189" s="26">
        <f t="shared" si="2"/>
        <v>210</v>
      </c>
      <c r="F189" s="30">
        <f t="shared" si="3"/>
        <v>12.14285714</v>
      </c>
    </row>
    <row r="190" ht="14.25" customHeight="1">
      <c r="A190" s="25">
        <v>44088.0</v>
      </c>
      <c r="B190" s="26">
        <v>16.0</v>
      </c>
      <c r="C190" s="26">
        <f t="shared" si="1"/>
        <v>9037</v>
      </c>
      <c r="D190" s="26">
        <v>1.0</v>
      </c>
      <c r="E190" s="26">
        <f t="shared" si="2"/>
        <v>211</v>
      </c>
      <c r="F190" s="30">
        <f t="shared" si="3"/>
        <v>13.28571429</v>
      </c>
    </row>
    <row r="191" ht="14.25" customHeight="1">
      <c r="A191" s="25">
        <v>44089.0</v>
      </c>
      <c r="B191" s="26">
        <v>14.0</v>
      </c>
      <c r="C191" s="26">
        <f t="shared" si="1"/>
        <v>9051</v>
      </c>
      <c r="D191" s="26">
        <v>0.0</v>
      </c>
      <c r="E191" s="26">
        <f t="shared" si="2"/>
        <v>211</v>
      </c>
      <c r="F191" s="30">
        <f t="shared" si="3"/>
        <v>13.28571429</v>
      </c>
    </row>
    <row r="192" ht="14.25" customHeight="1">
      <c r="A192" s="25">
        <v>44090.0</v>
      </c>
      <c r="B192" s="26">
        <v>21.0</v>
      </c>
      <c r="C192" s="26">
        <f t="shared" si="1"/>
        <v>9072</v>
      </c>
      <c r="D192" s="26">
        <v>0.0</v>
      </c>
      <c r="E192" s="26">
        <f t="shared" si="2"/>
        <v>211</v>
      </c>
      <c r="F192" s="30">
        <f t="shared" si="3"/>
        <v>14.57142857</v>
      </c>
    </row>
    <row r="193" ht="14.25" customHeight="1">
      <c r="A193" s="25">
        <v>44091.0</v>
      </c>
      <c r="B193" s="26">
        <v>14.0</v>
      </c>
      <c r="C193" s="26">
        <f t="shared" si="1"/>
        <v>9086</v>
      </c>
      <c r="D193" s="26">
        <v>0.0</v>
      </c>
      <c r="E193" s="26">
        <f t="shared" si="2"/>
        <v>211</v>
      </c>
      <c r="F193" s="30">
        <f t="shared" si="3"/>
        <v>13.71428571</v>
      </c>
    </row>
    <row r="194" ht="14.25" customHeight="1">
      <c r="A194" s="25">
        <v>44092.0</v>
      </c>
      <c r="B194" s="26">
        <v>12.0</v>
      </c>
      <c r="C194" s="26">
        <f t="shared" si="1"/>
        <v>9098</v>
      </c>
      <c r="D194" s="26">
        <v>0.0</v>
      </c>
      <c r="E194" s="26">
        <f t="shared" si="2"/>
        <v>211</v>
      </c>
      <c r="F194" s="30">
        <f t="shared" si="3"/>
        <v>13.71428571</v>
      </c>
    </row>
    <row r="195" ht="14.25" customHeight="1">
      <c r="A195" s="25">
        <v>44093.0</v>
      </c>
      <c r="B195" s="26">
        <v>11.0</v>
      </c>
      <c r="C195" s="26">
        <f t="shared" si="1"/>
        <v>9109</v>
      </c>
      <c r="D195" s="26">
        <v>2.0</v>
      </c>
      <c r="E195" s="26">
        <f t="shared" si="2"/>
        <v>213</v>
      </c>
      <c r="F195" s="30">
        <f t="shared" si="3"/>
        <v>14.14285714</v>
      </c>
    </row>
    <row r="196" ht="14.25" customHeight="1">
      <c r="A196" s="25">
        <v>44094.0</v>
      </c>
      <c r="B196" s="26">
        <v>15.0</v>
      </c>
      <c r="C196" s="26">
        <f t="shared" si="1"/>
        <v>9124</v>
      </c>
      <c r="D196" s="26">
        <v>0.0</v>
      </c>
      <c r="E196" s="26">
        <f t="shared" si="2"/>
        <v>213</v>
      </c>
      <c r="F196" s="30">
        <f t="shared" si="3"/>
        <v>14.71428571</v>
      </c>
    </row>
    <row r="197" ht="14.25" customHeight="1">
      <c r="A197" s="25">
        <v>44095.0</v>
      </c>
      <c r="B197" s="26">
        <v>17.0</v>
      </c>
      <c r="C197" s="26">
        <f t="shared" si="1"/>
        <v>9141</v>
      </c>
      <c r="D197" s="26">
        <v>0.0</v>
      </c>
      <c r="E197" s="26">
        <f t="shared" si="2"/>
        <v>213</v>
      </c>
      <c r="F197" s="30">
        <f t="shared" si="3"/>
        <v>14.85714286</v>
      </c>
    </row>
    <row r="198" ht="14.25" customHeight="1">
      <c r="A198" s="25">
        <v>44096.0</v>
      </c>
      <c r="B198" s="26">
        <v>5.0</v>
      </c>
      <c r="C198" s="26">
        <f t="shared" si="1"/>
        <v>9146</v>
      </c>
      <c r="D198" s="26">
        <v>0.0</v>
      </c>
      <c r="E198" s="26">
        <f t="shared" si="2"/>
        <v>213</v>
      </c>
      <c r="F198" s="30">
        <f t="shared" si="3"/>
        <v>13.57142857</v>
      </c>
    </row>
    <row r="199" ht="14.25" customHeight="1">
      <c r="A199" s="25">
        <v>44097.0</v>
      </c>
      <c r="B199" s="26">
        <v>13.0</v>
      </c>
      <c r="C199" s="26">
        <f t="shared" si="1"/>
        <v>9159</v>
      </c>
      <c r="D199" s="26">
        <v>0.0</v>
      </c>
      <c r="E199" s="26">
        <f t="shared" si="2"/>
        <v>213</v>
      </c>
      <c r="F199" s="30">
        <f t="shared" si="3"/>
        <v>12.42857143</v>
      </c>
    </row>
    <row r="200" ht="14.25" customHeight="1">
      <c r="A200" s="25">
        <v>44098.0</v>
      </c>
      <c r="B200" s="26">
        <v>13.0</v>
      </c>
      <c r="C200" s="26">
        <f t="shared" si="1"/>
        <v>9172</v>
      </c>
      <c r="D200" s="26">
        <v>0.0</v>
      </c>
      <c r="E200" s="26">
        <f t="shared" si="2"/>
        <v>213</v>
      </c>
      <c r="F200" s="30">
        <f t="shared" si="3"/>
        <v>12.28571429</v>
      </c>
    </row>
    <row r="201" ht="14.25" customHeight="1">
      <c r="A201" s="25">
        <v>44099.0</v>
      </c>
      <c r="B201" s="26">
        <v>17.0</v>
      </c>
      <c r="C201" s="26">
        <f t="shared" si="1"/>
        <v>9189</v>
      </c>
      <c r="D201" s="26">
        <v>0.0</v>
      </c>
      <c r="E201" s="26">
        <f t="shared" si="2"/>
        <v>213</v>
      </c>
      <c r="F201" s="30">
        <f t="shared" si="3"/>
        <v>13</v>
      </c>
    </row>
    <row r="202" ht="14.25" customHeight="1">
      <c r="A202" s="25">
        <v>44100.0</v>
      </c>
      <c r="B202" s="26">
        <v>21.0</v>
      </c>
      <c r="C202" s="26">
        <f t="shared" si="1"/>
        <v>9210</v>
      </c>
      <c r="D202" s="26">
        <v>0.0</v>
      </c>
      <c r="E202" s="26">
        <f t="shared" si="2"/>
        <v>213</v>
      </c>
      <c r="F202" s="30">
        <f t="shared" si="3"/>
        <v>14.42857143</v>
      </c>
    </row>
    <row r="203" ht="14.25" customHeight="1">
      <c r="A203" s="25">
        <v>44101.0</v>
      </c>
      <c r="B203" s="26">
        <v>14.0</v>
      </c>
      <c r="C203" s="26">
        <f t="shared" si="1"/>
        <v>9224</v>
      </c>
      <c r="D203" s="26">
        <v>0.0</v>
      </c>
      <c r="E203" s="26">
        <f t="shared" si="2"/>
        <v>213</v>
      </c>
      <c r="F203" s="30">
        <f t="shared" si="3"/>
        <v>14.28571429</v>
      </c>
    </row>
    <row r="204" ht="14.25" customHeight="1">
      <c r="A204" s="25">
        <v>44102.0</v>
      </c>
      <c r="B204" s="26">
        <v>19.0</v>
      </c>
      <c r="C204" s="26">
        <f t="shared" si="1"/>
        <v>9243</v>
      </c>
      <c r="D204" s="26">
        <v>1.0</v>
      </c>
      <c r="E204" s="26">
        <f t="shared" si="2"/>
        <v>214</v>
      </c>
      <c r="F204" s="30">
        <f t="shared" si="3"/>
        <v>14.57142857</v>
      </c>
    </row>
    <row r="205" ht="14.25" customHeight="1">
      <c r="A205" s="25">
        <v>44103.0</v>
      </c>
      <c r="B205" s="26">
        <v>13.0</v>
      </c>
      <c r="C205" s="26">
        <f t="shared" si="1"/>
        <v>9256</v>
      </c>
      <c r="D205" s="26">
        <v>1.0</v>
      </c>
      <c r="E205" s="26">
        <f t="shared" si="2"/>
        <v>215</v>
      </c>
      <c r="F205" s="30">
        <f t="shared" si="3"/>
        <v>15.71428571</v>
      </c>
    </row>
    <row r="206" ht="14.25" customHeight="1">
      <c r="A206" s="25">
        <v>44104.0</v>
      </c>
      <c r="B206" s="26">
        <v>17.0</v>
      </c>
      <c r="C206" s="26">
        <f t="shared" si="1"/>
        <v>9273</v>
      </c>
      <c r="D206" s="26">
        <v>0.0</v>
      </c>
      <c r="E206" s="26">
        <f t="shared" si="2"/>
        <v>215</v>
      </c>
      <c r="F206" s="30">
        <f t="shared" si="3"/>
        <v>16.28571429</v>
      </c>
    </row>
    <row r="207" ht="14.25" customHeight="1">
      <c r="A207" s="25">
        <v>44105.0</v>
      </c>
      <c r="B207" s="26">
        <v>14.0</v>
      </c>
      <c r="C207" s="26">
        <f t="shared" si="1"/>
        <v>9287</v>
      </c>
      <c r="D207" s="26">
        <v>0.0</v>
      </c>
      <c r="E207" s="26">
        <f t="shared" si="2"/>
        <v>215</v>
      </c>
      <c r="F207" s="30">
        <f t="shared" si="3"/>
        <v>16.42857143</v>
      </c>
    </row>
    <row r="208" ht="14.25" customHeight="1">
      <c r="A208" s="25">
        <v>44106.0</v>
      </c>
      <c r="B208" s="26">
        <v>15.0</v>
      </c>
      <c r="C208" s="26">
        <f t="shared" si="1"/>
        <v>9302</v>
      </c>
      <c r="D208" s="26">
        <v>0.0</v>
      </c>
      <c r="E208" s="26">
        <f t="shared" si="2"/>
        <v>215</v>
      </c>
      <c r="F208" s="30">
        <f t="shared" si="3"/>
        <v>16.14285714</v>
      </c>
    </row>
    <row r="209" ht="14.25" customHeight="1">
      <c r="A209" s="25">
        <v>44107.0</v>
      </c>
      <c r="B209" s="26">
        <v>13.0</v>
      </c>
      <c r="C209" s="26">
        <f t="shared" si="1"/>
        <v>9315</v>
      </c>
      <c r="D209" s="26">
        <v>0.0</v>
      </c>
      <c r="E209" s="26">
        <f t="shared" si="2"/>
        <v>215</v>
      </c>
      <c r="F209" s="30">
        <f t="shared" si="3"/>
        <v>15</v>
      </c>
    </row>
    <row r="210" ht="14.25" customHeight="1">
      <c r="A210" s="25">
        <v>44108.0</v>
      </c>
      <c r="B210" s="26">
        <v>15.0</v>
      </c>
      <c r="C210" s="26">
        <f t="shared" si="1"/>
        <v>9330</v>
      </c>
      <c r="D210" s="26">
        <v>0.0</v>
      </c>
      <c r="E210" s="26">
        <f t="shared" si="2"/>
        <v>215</v>
      </c>
      <c r="F210" s="30">
        <f t="shared" si="3"/>
        <v>15.14285714</v>
      </c>
    </row>
    <row r="211" ht="14.25" customHeight="1">
      <c r="A211" s="25">
        <v>44109.0</v>
      </c>
      <c r="B211" s="26">
        <v>10.0</v>
      </c>
      <c r="C211" s="26">
        <f t="shared" si="1"/>
        <v>9340</v>
      </c>
      <c r="D211" s="26">
        <v>0.0</v>
      </c>
      <c r="E211" s="26">
        <f t="shared" si="2"/>
        <v>215</v>
      </c>
      <c r="F211" s="30">
        <f t="shared" si="3"/>
        <v>13.85714286</v>
      </c>
    </row>
    <row r="212" ht="14.25" customHeight="1">
      <c r="A212" s="25">
        <v>44110.0</v>
      </c>
      <c r="B212" s="26">
        <v>6.0</v>
      </c>
      <c r="C212" s="26">
        <f t="shared" si="1"/>
        <v>9346</v>
      </c>
      <c r="D212" s="26">
        <v>0.0</v>
      </c>
      <c r="E212" s="26">
        <f t="shared" si="2"/>
        <v>215</v>
      </c>
      <c r="F212" s="30">
        <f t="shared" si="3"/>
        <v>12.85714286</v>
      </c>
    </row>
    <row r="213" ht="14.25" customHeight="1">
      <c r="A213" s="25">
        <v>44111.0</v>
      </c>
      <c r="B213" s="26">
        <v>16.0</v>
      </c>
      <c r="C213" s="26">
        <f t="shared" si="1"/>
        <v>9362</v>
      </c>
      <c r="D213" s="26">
        <v>0.0</v>
      </c>
      <c r="E213" s="26">
        <f t="shared" si="2"/>
        <v>215</v>
      </c>
      <c r="F213" s="30">
        <f t="shared" si="3"/>
        <v>12.71428571</v>
      </c>
    </row>
    <row r="214" ht="14.25" customHeight="1">
      <c r="A214" s="25">
        <v>44112.0</v>
      </c>
      <c r="B214" s="26">
        <v>14.0</v>
      </c>
      <c r="C214" s="26">
        <f t="shared" si="1"/>
        <v>9376</v>
      </c>
      <c r="D214" s="26">
        <v>0.0</v>
      </c>
      <c r="E214" s="26">
        <f t="shared" si="2"/>
        <v>215</v>
      </c>
      <c r="F214" s="30">
        <f t="shared" si="3"/>
        <v>12.71428571</v>
      </c>
    </row>
    <row r="215" ht="14.25" customHeight="1">
      <c r="A215" s="25">
        <v>44113.0</v>
      </c>
      <c r="B215" s="26">
        <v>14.0</v>
      </c>
      <c r="C215" s="26">
        <f t="shared" si="1"/>
        <v>9390</v>
      </c>
      <c r="D215" s="26">
        <v>1.0</v>
      </c>
      <c r="E215" s="26">
        <f t="shared" si="2"/>
        <v>216</v>
      </c>
      <c r="F215" s="30">
        <f t="shared" si="3"/>
        <v>12.57142857</v>
      </c>
    </row>
    <row r="216" ht="14.25" customHeight="1">
      <c r="A216" s="25">
        <v>44114.0</v>
      </c>
      <c r="B216" s="26">
        <v>16.0</v>
      </c>
      <c r="C216" s="26">
        <f t="shared" si="1"/>
        <v>9406</v>
      </c>
      <c r="D216" s="26">
        <v>1.0</v>
      </c>
      <c r="E216" s="26">
        <f t="shared" si="2"/>
        <v>217</v>
      </c>
      <c r="F216" s="30">
        <f t="shared" si="3"/>
        <v>13</v>
      </c>
    </row>
    <row r="217" ht="14.25" customHeight="1">
      <c r="A217" s="25">
        <v>44115.0</v>
      </c>
      <c r="B217" s="26">
        <v>17.0</v>
      </c>
      <c r="C217" s="26">
        <f t="shared" si="1"/>
        <v>9423</v>
      </c>
      <c r="D217" s="26">
        <v>2.0</v>
      </c>
      <c r="E217" s="26">
        <f t="shared" si="2"/>
        <v>219</v>
      </c>
      <c r="F217" s="30">
        <f t="shared" si="3"/>
        <v>13.28571429</v>
      </c>
    </row>
    <row r="218" ht="14.25" customHeight="1">
      <c r="A218" s="25">
        <v>44116.0</v>
      </c>
      <c r="B218" s="26">
        <v>25.0</v>
      </c>
      <c r="C218" s="26">
        <f t="shared" si="1"/>
        <v>9448</v>
      </c>
      <c r="D218" s="26">
        <v>1.0</v>
      </c>
      <c r="E218" s="26">
        <f t="shared" si="2"/>
        <v>220</v>
      </c>
      <c r="F218" s="30">
        <f t="shared" si="3"/>
        <v>15.42857143</v>
      </c>
    </row>
    <row r="219" ht="14.25" customHeight="1">
      <c r="A219" s="25">
        <v>44117.0</v>
      </c>
      <c r="B219" s="26">
        <v>15.0</v>
      </c>
      <c r="C219" s="26">
        <f t="shared" si="1"/>
        <v>9463</v>
      </c>
      <c r="D219" s="26">
        <v>0.0</v>
      </c>
      <c r="E219" s="26">
        <f t="shared" si="2"/>
        <v>220</v>
      </c>
      <c r="F219" s="30">
        <f t="shared" si="3"/>
        <v>16.71428571</v>
      </c>
    </row>
    <row r="220" ht="14.25" customHeight="1">
      <c r="A220" s="25">
        <v>44118.0</v>
      </c>
      <c r="B220" s="26">
        <v>24.0</v>
      </c>
      <c r="C220" s="26">
        <f t="shared" si="1"/>
        <v>9487</v>
      </c>
      <c r="D220" s="26">
        <v>0.0</v>
      </c>
      <c r="E220" s="26">
        <f t="shared" si="2"/>
        <v>220</v>
      </c>
      <c r="F220" s="30">
        <f t="shared" si="3"/>
        <v>17.85714286</v>
      </c>
    </row>
    <row r="221" ht="14.25" customHeight="1">
      <c r="A221" s="25">
        <v>44119.0</v>
      </c>
      <c r="B221" s="26">
        <v>17.0</v>
      </c>
      <c r="C221" s="26">
        <f t="shared" si="1"/>
        <v>9504</v>
      </c>
      <c r="D221" s="26">
        <v>0.0</v>
      </c>
      <c r="E221" s="26">
        <f t="shared" si="2"/>
        <v>220</v>
      </c>
      <c r="F221" s="30">
        <f t="shared" si="3"/>
        <v>18.28571429</v>
      </c>
    </row>
    <row r="222" ht="14.25" customHeight="1">
      <c r="A222" s="25">
        <v>44120.0</v>
      </c>
      <c r="B222" s="26">
        <v>19.0</v>
      </c>
      <c r="C222" s="26">
        <f t="shared" si="1"/>
        <v>9523</v>
      </c>
      <c r="D222" s="26">
        <v>0.0</v>
      </c>
      <c r="E222" s="26">
        <f t="shared" si="2"/>
        <v>220</v>
      </c>
      <c r="F222" s="30">
        <f t="shared" si="3"/>
        <v>19</v>
      </c>
    </row>
    <row r="223" ht="14.25" customHeight="1">
      <c r="A223" s="25">
        <v>44121.0</v>
      </c>
      <c r="B223" s="26">
        <v>19.0</v>
      </c>
      <c r="C223" s="26">
        <f t="shared" si="1"/>
        <v>9542</v>
      </c>
      <c r="D223" s="26">
        <v>1.0</v>
      </c>
      <c r="E223" s="26">
        <f t="shared" si="2"/>
        <v>221</v>
      </c>
      <c r="F223" s="30">
        <f t="shared" si="3"/>
        <v>19.42857143</v>
      </c>
    </row>
    <row r="224" ht="14.25" customHeight="1">
      <c r="A224" s="25">
        <v>44122.0</v>
      </c>
      <c r="B224" s="26">
        <v>6.0</v>
      </c>
      <c r="C224" s="26">
        <f t="shared" si="1"/>
        <v>9548</v>
      </c>
      <c r="D224" s="26">
        <v>0.0</v>
      </c>
      <c r="E224" s="26">
        <f t="shared" si="2"/>
        <v>221</v>
      </c>
      <c r="F224" s="30">
        <f t="shared" si="3"/>
        <v>17.85714286</v>
      </c>
    </row>
    <row r="225" ht="14.25" customHeight="1">
      <c r="A225" s="25">
        <v>44123.0</v>
      </c>
      <c r="B225" s="26">
        <v>22.0</v>
      </c>
      <c r="C225" s="26">
        <f t="shared" si="1"/>
        <v>9570</v>
      </c>
      <c r="D225" s="26">
        <v>0.0</v>
      </c>
      <c r="E225" s="26">
        <f t="shared" si="2"/>
        <v>221</v>
      </c>
      <c r="F225" s="30">
        <f t="shared" si="3"/>
        <v>17.42857143</v>
      </c>
    </row>
    <row r="226" ht="14.25" customHeight="1">
      <c r="A226" s="25">
        <v>44124.0</v>
      </c>
      <c r="B226" s="26">
        <v>23.0</v>
      </c>
      <c r="C226" s="26">
        <f t="shared" si="1"/>
        <v>9593</v>
      </c>
      <c r="D226" s="26">
        <v>0.0</v>
      </c>
      <c r="E226" s="26">
        <f t="shared" si="2"/>
        <v>221</v>
      </c>
      <c r="F226" s="30">
        <f t="shared" si="3"/>
        <v>18.57142857</v>
      </c>
    </row>
    <row r="227" ht="14.25" customHeight="1">
      <c r="A227" s="25">
        <v>44125.0</v>
      </c>
      <c r="B227" s="26">
        <v>16.0</v>
      </c>
      <c r="C227" s="26">
        <f t="shared" si="1"/>
        <v>9609</v>
      </c>
      <c r="D227" s="26">
        <v>2.0</v>
      </c>
      <c r="E227" s="26">
        <f t="shared" si="2"/>
        <v>223</v>
      </c>
      <c r="F227" s="30">
        <f t="shared" si="3"/>
        <v>17.42857143</v>
      </c>
    </row>
    <row r="228" ht="14.25" customHeight="1">
      <c r="A228" s="25">
        <v>44126.0</v>
      </c>
      <c r="B228" s="26">
        <v>16.0</v>
      </c>
      <c r="C228" s="26">
        <f t="shared" si="1"/>
        <v>9625</v>
      </c>
      <c r="D228" s="26">
        <v>0.0</v>
      </c>
      <c r="E228" s="26">
        <f t="shared" si="2"/>
        <v>223</v>
      </c>
      <c r="F228" s="30">
        <f t="shared" si="3"/>
        <v>17.28571429</v>
      </c>
    </row>
    <row r="229" ht="14.25" customHeight="1">
      <c r="A229" s="25">
        <v>44127.0</v>
      </c>
      <c r="B229" s="26">
        <v>21.0</v>
      </c>
      <c r="C229" s="26">
        <f t="shared" si="1"/>
        <v>9646</v>
      </c>
      <c r="D229" s="26">
        <v>1.0</v>
      </c>
      <c r="E229" s="26">
        <f t="shared" si="2"/>
        <v>224</v>
      </c>
      <c r="F229" s="30">
        <f t="shared" si="3"/>
        <v>17.57142857</v>
      </c>
    </row>
    <row r="230" ht="14.25" customHeight="1">
      <c r="A230" s="25">
        <v>44128.0</v>
      </c>
      <c r="B230" s="26">
        <v>25.0</v>
      </c>
      <c r="C230" s="26">
        <f t="shared" si="1"/>
        <v>9671</v>
      </c>
      <c r="D230" s="26">
        <v>0.0</v>
      </c>
      <c r="E230" s="26">
        <f t="shared" si="2"/>
        <v>224</v>
      </c>
      <c r="F230" s="30">
        <f t="shared" si="3"/>
        <v>18.42857143</v>
      </c>
    </row>
    <row r="231" ht="14.25" customHeight="1">
      <c r="A231" s="25">
        <v>44129.0</v>
      </c>
      <c r="B231" s="26">
        <v>17.0</v>
      </c>
      <c r="C231" s="26">
        <f t="shared" si="1"/>
        <v>9688</v>
      </c>
      <c r="D231" s="26">
        <v>0.0</v>
      </c>
      <c r="E231" s="26">
        <f t="shared" si="2"/>
        <v>224</v>
      </c>
      <c r="F231" s="30">
        <f t="shared" si="3"/>
        <v>20</v>
      </c>
    </row>
    <row r="232" ht="14.25" customHeight="1">
      <c r="A232" s="25">
        <v>44130.0</v>
      </c>
      <c r="B232" s="26">
        <v>26.0</v>
      </c>
      <c r="C232" s="26">
        <f t="shared" si="1"/>
        <v>9714</v>
      </c>
      <c r="D232" s="26">
        <v>0.0</v>
      </c>
      <c r="E232" s="26">
        <f t="shared" si="2"/>
        <v>224</v>
      </c>
      <c r="F232" s="30">
        <f t="shared" si="3"/>
        <v>20.57142857</v>
      </c>
    </row>
    <row r="233" ht="14.25" customHeight="1">
      <c r="A233" s="25">
        <v>44131.0</v>
      </c>
      <c r="B233" s="26">
        <v>21.0</v>
      </c>
      <c r="C233" s="26">
        <f t="shared" si="1"/>
        <v>9735</v>
      </c>
      <c r="D233" s="26">
        <v>0.0</v>
      </c>
      <c r="E233" s="26">
        <f t="shared" si="2"/>
        <v>224</v>
      </c>
      <c r="F233" s="30">
        <f t="shared" si="3"/>
        <v>20.28571429</v>
      </c>
    </row>
    <row r="234" ht="14.25" customHeight="1">
      <c r="A234" s="25">
        <v>44132.0</v>
      </c>
      <c r="B234" s="26">
        <v>19.0</v>
      </c>
      <c r="C234" s="26">
        <f t="shared" si="1"/>
        <v>9754</v>
      </c>
      <c r="D234" s="26">
        <v>1.0</v>
      </c>
      <c r="E234" s="26">
        <f t="shared" si="2"/>
        <v>225</v>
      </c>
      <c r="F234" s="30">
        <f t="shared" si="3"/>
        <v>20.71428571</v>
      </c>
    </row>
    <row r="235" ht="14.25" customHeight="1">
      <c r="A235" s="25">
        <v>44133.0</v>
      </c>
      <c r="B235" s="26">
        <v>19.0</v>
      </c>
      <c r="C235" s="26">
        <f t="shared" si="1"/>
        <v>9773</v>
      </c>
      <c r="D235" s="26">
        <v>0.0</v>
      </c>
      <c r="E235" s="26">
        <f t="shared" si="2"/>
        <v>225</v>
      </c>
      <c r="F235" s="30">
        <f t="shared" si="3"/>
        <v>21.14285714</v>
      </c>
    </row>
    <row r="236" ht="14.25" customHeight="1">
      <c r="A236" s="25">
        <v>44134.0</v>
      </c>
      <c r="B236" s="26">
        <v>19.0</v>
      </c>
      <c r="C236" s="26">
        <f t="shared" si="1"/>
        <v>9792</v>
      </c>
      <c r="D236" s="26">
        <v>1.0</v>
      </c>
      <c r="E236" s="26">
        <f t="shared" si="2"/>
        <v>226</v>
      </c>
      <c r="F236" s="30">
        <f t="shared" si="3"/>
        <v>20.85714286</v>
      </c>
    </row>
    <row r="237" ht="14.25" customHeight="1">
      <c r="A237" s="25">
        <v>44135.0</v>
      </c>
      <c r="B237" s="26">
        <v>12.0</v>
      </c>
      <c r="C237" s="26">
        <f t="shared" si="1"/>
        <v>9804</v>
      </c>
      <c r="D237" s="26">
        <v>0.0</v>
      </c>
      <c r="E237" s="26">
        <f t="shared" si="2"/>
        <v>226</v>
      </c>
      <c r="F237" s="30">
        <f t="shared" si="3"/>
        <v>19</v>
      </c>
    </row>
    <row r="238" ht="14.25" customHeight="1">
      <c r="A238" s="25">
        <v>44136.0</v>
      </c>
      <c r="B238" s="26">
        <v>20.0</v>
      </c>
      <c r="C238" s="26">
        <f t="shared" si="1"/>
        <v>9824</v>
      </c>
      <c r="D238" s="26">
        <v>0.0</v>
      </c>
      <c r="E238" s="26">
        <f t="shared" si="2"/>
        <v>226</v>
      </c>
      <c r="F238" s="30">
        <f t="shared" si="3"/>
        <v>19.42857143</v>
      </c>
    </row>
    <row r="239" ht="14.25" customHeight="1">
      <c r="A239" s="25">
        <v>44137.0</v>
      </c>
      <c r="B239" s="26">
        <v>24.0</v>
      </c>
      <c r="C239" s="26">
        <f t="shared" si="1"/>
        <v>9848</v>
      </c>
      <c r="D239" s="26">
        <v>0.0</v>
      </c>
      <c r="E239" s="26">
        <f t="shared" si="2"/>
        <v>226</v>
      </c>
      <c r="F239" s="30">
        <f t="shared" si="3"/>
        <v>19.14285714</v>
      </c>
    </row>
    <row r="240" ht="14.25" customHeight="1">
      <c r="A240" s="25">
        <v>44138.0</v>
      </c>
      <c r="B240" s="26">
        <v>16.0</v>
      </c>
      <c r="C240" s="26">
        <f t="shared" si="1"/>
        <v>9864</v>
      </c>
      <c r="D240" s="26">
        <v>0.0</v>
      </c>
      <c r="E240" s="26">
        <f t="shared" si="2"/>
        <v>226</v>
      </c>
      <c r="F240" s="30">
        <f t="shared" si="3"/>
        <v>18.42857143</v>
      </c>
    </row>
    <row r="241" ht="14.25" customHeight="1">
      <c r="A241" s="25">
        <v>44139.0</v>
      </c>
      <c r="B241" s="26">
        <v>29.0</v>
      </c>
      <c r="C241" s="26">
        <f t="shared" si="1"/>
        <v>9893</v>
      </c>
      <c r="D241" s="26">
        <v>0.0</v>
      </c>
      <c r="E241" s="26">
        <f t="shared" si="2"/>
        <v>226</v>
      </c>
      <c r="F241" s="30">
        <f t="shared" si="3"/>
        <v>19.85714286</v>
      </c>
    </row>
    <row r="242" ht="14.25" customHeight="1">
      <c r="A242" s="25">
        <v>44140.0</v>
      </c>
      <c r="B242" s="26">
        <v>24.0</v>
      </c>
      <c r="C242" s="26">
        <f t="shared" si="1"/>
        <v>9917</v>
      </c>
      <c r="D242" s="26">
        <v>0.0</v>
      </c>
      <c r="E242" s="26">
        <f t="shared" si="2"/>
        <v>226</v>
      </c>
      <c r="F242" s="30">
        <f t="shared" si="3"/>
        <v>20.57142857</v>
      </c>
    </row>
    <row r="243" ht="14.25" customHeight="1">
      <c r="A243" s="25">
        <v>44141.0</v>
      </c>
      <c r="B243" s="26">
        <v>13.0</v>
      </c>
      <c r="C243" s="26">
        <f t="shared" si="1"/>
        <v>9930</v>
      </c>
      <c r="D243" s="26">
        <v>0.0</v>
      </c>
      <c r="E243" s="26">
        <f t="shared" si="2"/>
        <v>226</v>
      </c>
      <c r="F243" s="30">
        <f t="shared" si="3"/>
        <v>19.71428571</v>
      </c>
    </row>
    <row r="244" ht="14.25" customHeight="1">
      <c r="A244" s="25">
        <v>44142.0</v>
      </c>
      <c r="B244" s="26">
        <v>26.0</v>
      </c>
      <c r="C244" s="26">
        <f t="shared" si="1"/>
        <v>9956</v>
      </c>
      <c r="D244" s="26">
        <v>1.0</v>
      </c>
      <c r="E244" s="26">
        <f t="shared" si="2"/>
        <v>227</v>
      </c>
      <c r="F244" s="30">
        <f t="shared" si="3"/>
        <v>21.71428571</v>
      </c>
    </row>
    <row r="245" ht="14.25" customHeight="1">
      <c r="A245" s="25">
        <v>44143.0</v>
      </c>
      <c r="B245" s="26">
        <v>20.0</v>
      </c>
      <c r="C245" s="26">
        <f t="shared" si="1"/>
        <v>9976</v>
      </c>
      <c r="D245" s="26">
        <v>0.0</v>
      </c>
      <c r="E245" s="26">
        <f t="shared" si="2"/>
        <v>227</v>
      </c>
      <c r="F245" s="30">
        <f t="shared" si="3"/>
        <v>21.71428571</v>
      </c>
    </row>
    <row r="246" ht="14.25" customHeight="1">
      <c r="A246" s="25">
        <v>44144.0</v>
      </c>
      <c r="B246" s="26">
        <v>24.0</v>
      </c>
      <c r="C246" s="26">
        <f t="shared" si="1"/>
        <v>10000</v>
      </c>
      <c r="D246" s="26">
        <v>0.0</v>
      </c>
      <c r="E246" s="26">
        <f t="shared" si="2"/>
        <v>227</v>
      </c>
      <c r="F246" s="30">
        <f t="shared" si="3"/>
        <v>21.71428571</v>
      </c>
    </row>
    <row r="247" ht="14.25" customHeight="1">
      <c r="A247" s="25">
        <v>44145.0</v>
      </c>
      <c r="B247" s="26">
        <v>25.0</v>
      </c>
      <c r="C247" s="26">
        <f t="shared" si="1"/>
        <v>10025</v>
      </c>
      <c r="D247" s="26">
        <v>0.0</v>
      </c>
      <c r="E247" s="26">
        <f t="shared" si="2"/>
        <v>227</v>
      </c>
      <c r="F247" s="30">
        <f t="shared" si="3"/>
        <v>23</v>
      </c>
    </row>
    <row r="248" ht="14.25" customHeight="1">
      <c r="A248" s="25">
        <v>44146.0</v>
      </c>
      <c r="B248" s="26">
        <v>32.0</v>
      </c>
      <c r="C248" s="26">
        <f t="shared" si="1"/>
        <v>10057</v>
      </c>
      <c r="D248" s="26">
        <v>0.0</v>
      </c>
      <c r="E248" s="26">
        <f t="shared" si="2"/>
        <v>227</v>
      </c>
      <c r="F248" s="30">
        <f t="shared" si="3"/>
        <v>23.42857143</v>
      </c>
    </row>
    <row r="249" ht="14.25" customHeight="1">
      <c r="A249" s="25">
        <v>44147.0</v>
      </c>
      <c r="B249" s="26">
        <v>24.0</v>
      </c>
      <c r="C249" s="26">
        <f t="shared" si="1"/>
        <v>10081</v>
      </c>
      <c r="D249" s="26">
        <v>0.0</v>
      </c>
      <c r="E249" s="26">
        <f t="shared" si="2"/>
        <v>227</v>
      </c>
      <c r="F249" s="30">
        <f t="shared" si="3"/>
        <v>23.42857143</v>
      </c>
    </row>
    <row r="250" ht="14.25" customHeight="1">
      <c r="A250" s="25">
        <v>44148.0</v>
      </c>
      <c r="B250" s="26">
        <v>19.0</v>
      </c>
      <c r="C250" s="26">
        <f t="shared" si="1"/>
        <v>10100</v>
      </c>
      <c r="D250" s="26">
        <v>3.0</v>
      </c>
      <c r="E250" s="26">
        <f t="shared" si="2"/>
        <v>230</v>
      </c>
      <c r="F250" s="30">
        <f t="shared" si="3"/>
        <v>24.28571429</v>
      </c>
    </row>
    <row r="251" ht="14.25" customHeight="1">
      <c r="A251" s="25">
        <v>44149.0</v>
      </c>
      <c r="B251" s="26">
        <v>27.0</v>
      </c>
      <c r="C251" s="26">
        <f t="shared" si="1"/>
        <v>10127</v>
      </c>
      <c r="D251" s="26">
        <v>0.0</v>
      </c>
      <c r="E251" s="26">
        <f t="shared" si="2"/>
        <v>230</v>
      </c>
      <c r="F251" s="30">
        <f t="shared" si="3"/>
        <v>24.42857143</v>
      </c>
    </row>
    <row r="252" ht="14.25" customHeight="1">
      <c r="A252" s="25">
        <v>44150.0</v>
      </c>
      <c r="B252" s="26">
        <v>31.0</v>
      </c>
      <c r="C252" s="26">
        <f t="shared" si="1"/>
        <v>10158</v>
      </c>
      <c r="D252" s="26">
        <v>0.0</v>
      </c>
      <c r="E252" s="26">
        <f t="shared" si="2"/>
        <v>230</v>
      </c>
      <c r="F252" s="30">
        <f t="shared" si="3"/>
        <v>26</v>
      </c>
    </row>
    <row r="253" ht="14.25" customHeight="1">
      <c r="A253" s="25">
        <v>44151.0</v>
      </c>
      <c r="B253" s="26">
        <v>29.0</v>
      </c>
      <c r="C253" s="26">
        <f t="shared" si="1"/>
        <v>10187</v>
      </c>
      <c r="D253" s="26">
        <v>1.0</v>
      </c>
      <c r="E253" s="26">
        <f t="shared" si="2"/>
        <v>231</v>
      </c>
      <c r="F253" s="30">
        <f t="shared" si="3"/>
        <v>26.71428571</v>
      </c>
    </row>
    <row r="254" ht="14.25" customHeight="1">
      <c r="A254" s="25">
        <v>44152.0</v>
      </c>
      <c r="B254" s="26">
        <v>24.0</v>
      </c>
      <c r="C254" s="26">
        <f t="shared" si="1"/>
        <v>10211</v>
      </c>
      <c r="D254" s="26">
        <v>0.0</v>
      </c>
      <c r="E254" s="26">
        <f t="shared" si="2"/>
        <v>231</v>
      </c>
      <c r="F254" s="30">
        <f t="shared" si="3"/>
        <v>26.57142857</v>
      </c>
    </row>
    <row r="255" ht="14.25" customHeight="1">
      <c r="A255" s="25">
        <v>44153.0</v>
      </c>
      <c r="B255" s="26">
        <v>26.0</v>
      </c>
      <c r="C255" s="26">
        <f t="shared" si="1"/>
        <v>10237</v>
      </c>
      <c r="D255" s="26">
        <v>0.0</v>
      </c>
      <c r="E255" s="26">
        <f t="shared" si="2"/>
        <v>231</v>
      </c>
      <c r="F255" s="30">
        <f t="shared" si="3"/>
        <v>25.71428571</v>
      </c>
    </row>
    <row r="256" ht="14.25" customHeight="1">
      <c r="A256" s="25">
        <v>44154.0</v>
      </c>
      <c r="B256" s="26">
        <v>19.0</v>
      </c>
      <c r="C256" s="26">
        <f t="shared" si="1"/>
        <v>10256</v>
      </c>
      <c r="D256" s="26">
        <v>0.0</v>
      </c>
      <c r="E256" s="26">
        <f t="shared" si="2"/>
        <v>231</v>
      </c>
      <c r="F256" s="30">
        <f t="shared" si="3"/>
        <v>25</v>
      </c>
    </row>
    <row r="257" ht="14.25" customHeight="1">
      <c r="A257" s="25">
        <v>44155.0</v>
      </c>
      <c r="B257" s="26">
        <v>31.0</v>
      </c>
      <c r="C257" s="26">
        <f t="shared" si="1"/>
        <v>10287</v>
      </c>
      <c r="D257" s="26">
        <v>0.0</v>
      </c>
      <c r="E257" s="26">
        <f t="shared" si="2"/>
        <v>231</v>
      </c>
      <c r="F257" s="30">
        <f t="shared" si="3"/>
        <v>26.71428571</v>
      </c>
    </row>
    <row r="258" ht="14.25" customHeight="1">
      <c r="A258" s="25">
        <v>44156.0</v>
      </c>
      <c r="B258" s="26">
        <v>28.0</v>
      </c>
      <c r="C258" s="26">
        <f t="shared" si="1"/>
        <v>10315</v>
      </c>
      <c r="D258" s="26">
        <v>0.0</v>
      </c>
      <c r="E258" s="26">
        <f t="shared" si="2"/>
        <v>231</v>
      </c>
      <c r="F258" s="30">
        <f t="shared" si="3"/>
        <v>26.85714286</v>
      </c>
    </row>
    <row r="259" ht="14.25" customHeight="1">
      <c r="A259" s="25">
        <v>44157.0</v>
      </c>
      <c r="B259" s="26">
        <v>30.0</v>
      </c>
      <c r="C259" s="26">
        <f t="shared" si="1"/>
        <v>10345</v>
      </c>
      <c r="D259" s="26">
        <v>1.0</v>
      </c>
      <c r="E259" s="26">
        <f t="shared" si="2"/>
        <v>232</v>
      </c>
      <c r="F259" s="30">
        <f t="shared" si="3"/>
        <v>26.71428571</v>
      </c>
    </row>
    <row r="260" ht="14.25" customHeight="1">
      <c r="A260" s="25">
        <v>44158.0</v>
      </c>
      <c r="B260" s="26">
        <v>35.0</v>
      </c>
      <c r="C260" s="26">
        <f t="shared" si="1"/>
        <v>10380</v>
      </c>
      <c r="D260" s="26">
        <v>1.0</v>
      </c>
      <c r="E260" s="26">
        <f t="shared" si="2"/>
        <v>233</v>
      </c>
      <c r="F260" s="30">
        <f t="shared" si="3"/>
        <v>27.57142857</v>
      </c>
    </row>
    <row r="261" ht="14.25" customHeight="1">
      <c r="A261" s="25">
        <v>44159.0</v>
      </c>
      <c r="B261" s="26">
        <v>27.0</v>
      </c>
      <c r="C261" s="26">
        <f t="shared" si="1"/>
        <v>10407</v>
      </c>
      <c r="D261" s="26">
        <v>1.0</v>
      </c>
      <c r="E261" s="26">
        <f t="shared" si="2"/>
        <v>234</v>
      </c>
      <c r="F261" s="30">
        <f t="shared" si="3"/>
        <v>28</v>
      </c>
    </row>
    <row r="262" ht="14.25" customHeight="1">
      <c r="A262" s="25">
        <v>44160.0</v>
      </c>
      <c r="B262" s="26">
        <v>29.0</v>
      </c>
      <c r="C262" s="26">
        <f t="shared" si="1"/>
        <v>10436</v>
      </c>
      <c r="D262" s="26">
        <v>1.0</v>
      </c>
      <c r="E262" s="26">
        <f t="shared" si="2"/>
        <v>235</v>
      </c>
      <c r="F262" s="30">
        <f t="shared" si="3"/>
        <v>28.42857143</v>
      </c>
    </row>
    <row r="263" ht="14.25" customHeight="1">
      <c r="A263" s="25">
        <v>44161.0</v>
      </c>
      <c r="B263" s="26">
        <v>25.0</v>
      </c>
      <c r="C263" s="26">
        <f t="shared" si="1"/>
        <v>10461</v>
      </c>
      <c r="D263" s="26">
        <v>0.0</v>
      </c>
      <c r="E263" s="26">
        <f t="shared" si="2"/>
        <v>235</v>
      </c>
      <c r="F263" s="30">
        <f t="shared" si="3"/>
        <v>29.28571429</v>
      </c>
    </row>
    <row r="264" ht="14.25" customHeight="1">
      <c r="A264" s="25">
        <v>44162.0</v>
      </c>
      <c r="B264" s="26">
        <v>40.0</v>
      </c>
      <c r="C264" s="26">
        <f t="shared" si="1"/>
        <v>10501</v>
      </c>
      <c r="D264" s="26">
        <v>0.0</v>
      </c>
      <c r="E264" s="26">
        <f t="shared" si="2"/>
        <v>235</v>
      </c>
      <c r="F264" s="30">
        <f t="shared" si="3"/>
        <v>30.57142857</v>
      </c>
    </row>
    <row r="265" ht="14.25" customHeight="1">
      <c r="A265" s="25">
        <v>44163.0</v>
      </c>
      <c r="B265" s="26">
        <v>41.0</v>
      </c>
      <c r="C265" s="26">
        <f t="shared" si="1"/>
        <v>10542</v>
      </c>
      <c r="D265" s="26">
        <v>0.0</v>
      </c>
      <c r="E265" s="26">
        <f t="shared" si="2"/>
        <v>235</v>
      </c>
      <c r="F265" s="30">
        <f t="shared" si="3"/>
        <v>32.42857143</v>
      </c>
    </row>
    <row r="266" ht="14.25" customHeight="1">
      <c r="A266" s="25">
        <v>44164.0</v>
      </c>
      <c r="B266" s="26">
        <v>28.0</v>
      </c>
      <c r="C266" s="26">
        <f t="shared" si="1"/>
        <v>10570</v>
      </c>
      <c r="D266" s="26">
        <v>0.0</v>
      </c>
      <c r="E266" s="26">
        <f t="shared" si="2"/>
        <v>235</v>
      </c>
      <c r="F266" s="30">
        <f t="shared" si="3"/>
        <v>32.14285714</v>
      </c>
    </row>
    <row r="267" ht="14.25" customHeight="1">
      <c r="A267" s="25">
        <v>44165.0</v>
      </c>
      <c r="B267" s="26">
        <v>41.0</v>
      </c>
      <c r="C267" s="26">
        <f t="shared" si="1"/>
        <v>10611</v>
      </c>
      <c r="D267" s="26">
        <v>1.0</v>
      </c>
      <c r="E267" s="26">
        <f t="shared" si="2"/>
        <v>236</v>
      </c>
      <c r="F267" s="30">
        <f t="shared" si="3"/>
        <v>33</v>
      </c>
    </row>
    <row r="268" ht="14.25" customHeight="1">
      <c r="A268" s="25">
        <v>44166.0</v>
      </c>
      <c r="B268" s="26">
        <v>46.0</v>
      </c>
      <c r="C268" s="26">
        <f t="shared" si="1"/>
        <v>10657</v>
      </c>
      <c r="D268" s="26">
        <v>0.0</v>
      </c>
      <c r="E268" s="26">
        <f t="shared" si="2"/>
        <v>236</v>
      </c>
      <c r="F268" s="30">
        <f t="shared" si="3"/>
        <v>35.71428571</v>
      </c>
    </row>
    <row r="269" ht="14.25" customHeight="1">
      <c r="A269" s="25">
        <v>44167.0</v>
      </c>
      <c r="B269" s="26">
        <v>33.0</v>
      </c>
      <c r="C269" s="26">
        <f t="shared" si="1"/>
        <v>10690</v>
      </c>
      <c r="D269" s="26">
        <v>1.0</v>
      </c>
      <c r="E269" s="26">
        <f t="shared" si="2"/>
        <v>237</v>
      </c>
      <c r="F269" s="30">
        <f t="shared" si="3"/>
        <v>36.28571429</v>
      </c>
    </row>
    <row r="270" ht="14.25" customHeight="1">
      <c r="A270" s="25">
        <v>44168.0</v>
      </c>
      <c r="B270" s="26">
        <v>44.0</v>
      </c>
      <c r="C270" s="26">
        <f t="shared" si="1"/>
        <v>10734</v>
      </c>
      <c r="D270" s="26">
        <v>3.0</v>
      </c>
      <c r="E270" s="26">
        <f t="shared" si="2"/>
        <v>240</v>
      </c>
      <c r="F270" s="30">
        <f t="shared" si="3"/>
        <v>39</v>
      </c>
    </row>
    <row r="271" ht="14.25" customHeight="1">
      <c r="A271" s="25">
        <v>44169.0</v>
      </c>
      <c r="B271" s="26">
        <v>50.0</v>
      </c>
      <c r="C271" s="26">
        <f t="shared" si="1"/>
        <v>10784</v>
      </c>
      <c r="D271" s="26">
        <v>2.0</v>
      </c>
      <c r="E271" s="26">
        <f t="shared" si="2"/>
        <v>242</v>
      </c>
      <c r="F271" s="30">
        <f t="shared" si="3"/>
        <v>40.42857143</v>
      </c>
    </row>
    <row r="272" ht="14.25" customHeight="1">
      <c r="A272" s="25">
        <v>44170.0</v>
      </c>
      <c r="B272" s="26">
        <v>44.0</v>
      </c>
      <c r="C272" s="26">
        <f t="shared" si="1"/>
        <v>10828</v>
      </c>
      <c r="D272" s="26">
        <v>2.0</v>
      </c>
      <c r="E272" s="26">
        <f t="shared" si="2"/>
        <v>244</v>
      </c>
      <c r="F272" s="30">
        <f t="shared" si="3"/>
        <v>40.85714286</v>
      </c>
    </row>
    <row r="273" ht="14.25" customHeight="1">
      <c r="A273" s="25">
        <v>44171.0</v>
      </c>
      <c r="B273" s="26">
        <v>47.0</v>
      </c>
      <c r="C273" s="26">
        <f t="shared" si="1"/>
        <v>10875</v>
      </c>
      <c r="D273" s="26">
        <v>1.0</v>
      </c>
      <c r="E273" s="26">
        <f t="shared" si="2"/>
        <v>245</v>
      </c>
      <c r="F273" s="30">
        <f t="shared" si="3"/>
        <v>43.57142857</v>
      </c>
    </row>
    <row r="274" ht="14.25" customHeight="1">
      <c r="A274" s="25">
        <v>44172.0</v>
      </c>
      <c r="B274" s="26">
        <v>60.0</v>
      </c>
      <c r="C274" s="26">
        <f t="shared" si="1"/>
        <v>10935</v>
      </c>
      <c r="D274" s="26">
        <v>2.0</v>
      </c>
      <c r="E274" s="26">
        <f t="shared" si="2"/>
        <v>247</v>
      </c>
      <c r="F274" s="30">
        <f t="shared" si="3"/>
        <v>46.28571429</v>
      </c>
    </row>
    <row r="275" ht="14.25" customHeight="1">
      <c r="A275" s="25">
        <v>44173.0</v>
      </c>
      <c r="B275" s="26">
        <v>42.0</v>
      </c>
      <c r="C275" s="26">
        <f t="shared" si="1"/>
        <v>10977</v>
      </c>
      <c r="D275" s="26">
        <v>0.0</v>
      </c>
      <c r="E275" s="26">
        <f t="shared" si="2"/>
        <v>247</v>
      </c>
      <c r="F275" s="30">
        <f t="shared" si="3"/>
        <v>45.71428571</v>
      </c>
    </row>
    <row r="276" ht="14.25" customHeight="1">
      <c r="A276" s="25">
        <v>44174.0</v>
      </c>
      <c r="B276" s="26">
        <v>51.0</v>
      </c>
      <c r="C276" s="26">
        <f t="shared" si="1"/>
        <v>11028</v>
      </c>
      <c r="D276" s="26">
        <v>2.0</v>
      </c>
      <c r="E276" s="26">
        <f t="shared" si="2"/>
        <v>249</v>
      </c>
      <c r="F276" s="30">
        <f t="shared" si="3"/>
        <v>48.28571429</v>
      </c>
    </row>
    <row r="277" ht="14.25" customHeight="1">
      <c r="A277" s="25">
        <v>44175.0</v>
      </c>
      <c r="B277" s="26">
        <v>53.0</v>
      </c>
      <c r="C277" s="26">
        <f t="shared" si="1"/>
        <v>11081</v>
      </c>
      <c r="D277" s="26">
        <v>3.0</v>
      </c>
      <c r="E277" s="26">
        <f t="shared" si="2"/>
        <v>252</v>
      </c>
      <c r="F277" s="30">
        <f t="shared" si="3"/>
        <v>49.57142857</v>
      </c>
    </row>
    <row r="278" ht="14.25" customHeight="1">
      <c r="A278" s="25">
        <v>44176.0</v>
      </c>
      <c r="B278" s="26">
        <v>47.0</v>
      </c>
      <c r="C278" s="26">
        <f t="shared" si="1"/>
        <v>11128</v>
      </c>
      <c r="D278" s="26">
        <v>1.0</v>
      </c>
      <c r="E278" s="26">
        <f t="shared" si="2"/>
        <v>253</v>
      </c>
      <c r="F278" s="30">
        <f t="shared" si="3"/>
        <v>49.14285714</v>
      </c>
    </row>
    <row r="279" ht="14.25" customHeight="1">
      <c r="A279" s="25">
        <v>44177.0</v>
      </c>
      <c r="B279" s="26">
        <v>48.0</v>
      </c>
      <c r="C279" s="26">
        <f t="shared" si="1"/>
        <v>11176</v>
      </c>
      <c r="D279" s="26">
        <v>0.0</v>
      </c>
      <c r="E279" s="26">
        <f t="shared" si="2"/>
        <v>253</v>
      </c>
      <c r="F279" s="30">
        <f t="shared" si="3"/>
        <v>49.71428571</v>
      </c>
    </row>
    <row r="280" ht="14.25" customHeight="1">
      <c r="A280" s="25">
        <v>44178.0</v>
      </c>
      <c r="B280" s="26">
        <v>53.0</v>
      </c>
      <c r="C280" s="26">
        <f t="shared" si="1"/>
        <v>11229</v>
      </c>
      <c r="D280" s="26">
        <v>0.0</v>
      </c>
      <c r="E280" s="26">
        <f t="shared" si="2"/>
        <v>253</v>
      </c>
      <c r="F280" s="30">
        <f t="shared" si="3"/>
        <v>50.57142857</v>
      </c>
    </row>
    <row r="281" ht="14.25" customHeight="1">
      <c r="A281" s="25">
        <v>44179.0</v>
      </c>
      <c r="B281" s="26">
        <v>53.0</v>
      </c>
      <c r="C281" s="26">
        <f t="shared" si="1"/>
        <v>11282</v>
      </c>
      <c r="D281" s="26">
        <v>0.0</v>
      </c>
      <c r="E281" s="26">
        <f t="shared" si="2"/>
        <v>253</v>
      </c>
      <c r="F281" s="30">
        <f t="shared" si="3"/>
        <v>49.57142857</v>
      </c>
    </row>
    <row r="282" ht="14.25" customHeight="1">
      <c r="A282" s="25">
        <v>44180.0</v>
      </c>
      <c r="B282" s="26">
        <v>45.0</v>
      </c>
      <c r="C282" s="26">
        <f t="shared" si="1"/>
        <v>11327</v>
      </c>
      <c r="D282" s="26">
        <v>0.0</v>
      </c>
      <c r="E282" s="26">
        <f t="shared" si="2"/>
        <v>253</v>
      </c>
      <c r="F282" s="30">
        <f t="shared" si="3"/>
        <v>50</v>
      </c>
    </row>
    <row r="283" ht="14.25" customHeight="1">
      <c r="A283" s="25">
        <v>44181.0</v>
      </c>
      <c r="B283" s="26">
        <v>50.0</v>
      </c>
      <c r="C283" s="26">
        <f t="shared" si="1"/>
        <v>11377</v>
      </c>
      <c r="D283" s="26">
        <v>0.0</v>
      </c>
      <c r="E283" s="26">
        <f t="shared" si="2"/>
        <v>253</v>
      </c>
      <c r="F283" s="30">
        <f t="shared" si="3"/>
        <v>49.85714286</v>
      </c>
    </row>
    <row r="284" ht="14.25" customHeight="1">
      <c r="A284" s="25">
        <v>44182.0</v>
      </c>
      <c r="B284" s="26">
        <v>56.0</v>
      </c>
      <c r="C284" s="26">
        <f t="shared" si="1"/>
        <v>11433</v>
      </c>
      <c r="D284" s="26">
        <v>0.0</v>
      </c>
      <c r="E284" s="26">
        <f t="shared" si="2"/>
        <v>253</v>
      </c>
      <c r="F284" s="30">
        <f t="shared" si="3"/>
        <v>50.28571429</v>
      </c>
    </row>
    <row r="285" ht="14.25" customHeight="1">
      <c r="A285" s="25">
        <v>44183.0</v>
      </c>
      <c r="B285" s="26">
        <v>56.0</v>
      </c>
      <c r="C285" s="26">
        <f t="shared" si="1"/>
        <v>11489</v>
      </c>
      <c r="D285" s="26">
        <v>1.0</v>
      </c>
      <c r="E285" s="26">
        <f t="shared" si="2"/>
        <v>254</v>
      </c>
      <c r="F285" s="30">
        <f t="shared" si="3"/>
        <v>51.57142857</v>
      </c>
    </row>
    <row r="286" ht="14.25" customHeight="1">
      <c r="A286" s="25">
        <v>44184.0</v>
      </c>
      <c r="B286" s="26">
        <v>60.0</v>
      </c>
      <c r="C286" s="26">
        <f t="shared" si="1"/>
        <v>11549</v>
      </c>
      <c r="D286" s="26">
        <v>0.0</v>
      </c>
      <c r="E286" s="26">
        <f t="shared" si="2"/>
        <v>254</v>
      </c>
      <c r="F286" s="30">
        <f t="shared" si="3"/>
        <v>53.28571429</v>
      </c>
    </row>
    <row r="287" ht="14.25" customHeight="1">
      <c r="A287" s="25">
        <v>44185.0</v>
      </c>
      <c r="B287" s="26">
        <v>58.0</v>
      </c>
      <c r="C287" s="26">
        <f t="shared" si="1"/>
        <v>11607</v>
      </c>
      <c r="D287" s="26">
        <v>1.0</v>
      </c>
      <c r="E287" s="26">
        <f t="shared" si="2"/>
        <v>255</v>
      </c>
      <c r="F287" s="30">
        <f t="shared" si="3"/>
        <v>54</v>
      </c>
    </row>
    <row r="288" ht="14.25" customHeight="1">
      <c r="A288" s="25">
        <v>44186.0</v>
      </c>
      <c r="B288" s="26">
        <v>49.0</v>
      </c>
      <c r="C288" s="26">
        <f t="shared" si="1"/>
        <v>11656</v>
      </c>
      <c r="D288" s="26">
        <v>3.0</v>
      </c>
      <c r="E288" s="26">
        <f t="shared" si="2"/>
        <v>258</v>
      </c>
      <c r="F288" s="30">
        <f t="shared" si="3"/>
        <v>53.42857143</v>
      </c>
    </row>
    <row r="289" ht="14.25" customHeight="1">
      <c r="A289" s="25">
        <v>44187.0</v>
      </c>
      <c r="B289" s="26">
        <v>72.0</v>
      </c>
      <c r="C289" s="26">
        <f t="shared" si="1"/>
        <v>11728</v>
      </c>
      <c r="D289" s="26">
        <v>0.0</v>
      </c>
      <c r="E289" s="26">
        <f t="shared" si="2"/>
        <v>258</v>
      </c>
      <c r="F289" s="30">
        <f t="shared" si="3"/>
        <v>57.28571429</v>
      </c>
    </row>
    <row r="290" ht="14.25" customHeight="1">
      <c r="A290" s="25">
        <v>44188.0</v>
      </c>
      <c r="B290" s="26">
        <v>49.0</v>
      </c>
      <c r="C290" s="26">
        <f t="shared" si="1"/>
        <v>11777</v>
      </c>
      <c r="D290" s="26">
        <v>1.0</v>
      </c>
      <c r="E290" s="26">
        <f t="shared" si="2"/>
        <v>259</v>
      </c>
      <c r="F290" s="30">
        <f t="shared" si="3"/>
        <v>57.14285714</v>
      </c>
    </row>
    <row r="291" ht="14.25" customHeight="1">
      <c r="A291" s="25">
        <v>44189.0</v>
      </c>
      <c r="B291" s="26">
        <v>79.0</v>
      </c>
      <c r="C291" s="26">
        <f t="shared" si="1"/>
        <v>11856</v>
      </c>
      <c r="D291" s="26">
        <v>0.0</v>
      </c>
      <c r="E291" s="26">
        <f t="shared" si="2"/>
        <v>259</v>
      </c>
      <c r="F291" s="30">
        <f t="shared" si="3"/>
        <v>60.42857143</v>
      </c>
    </row>
    <row r="292" ht="14.25" customHeight="1">
      <c r="A292" s="25">
        <v>44190.0</v>
      </c>
      <c r="B292" s="26">
        <v>65.0</v>
      </c>
      <c r="C292" s="26">
        <f t="shared" si="1"/>
        <v>11921</v>
      </c>
      <c r="D292" s="26">
        <v>1.0</v>
      </c>
      <c r="E292" s="26">
        <f t="shared" si="2"/>
        <v>260</v>
      </c>
      <c r="F292" s="30">
        <f t="shared" si="3"/>
        <v>61.71428571</v>
      </c>
    </row>
    <row r="293" ht="14.25" customHeight="1">
      <c r="A293" s="25">
        <v>44191.0</v>
      </c>
      <c r="B293" s="26">
        <v>60.0</v>
      </c>
      <c r="C293" s="26">
        <f t="shared" si="1"/>
        <v>11981</v>
      </c>
      <c r="D293" s="26">
        <v>1.0</v>
      </c>
      <c r="E293" s="26">
        <f t="shared" si="2"/>
        <v>261</v>
      </c>
      <c r="F293" s="30">
        <f t="shared" si="3"/>
        <v>61.71428571</v>
      </c>
    </row>
    <row r="294" ht="14.25" customHeight="1">
      <c r="A294" s="25">
        <v>44192.0</v>
      </c>
      <c r="B294" s="26">
        <v>59.0</v>
      </c>
      <c r="C294" s="26">
        <f t="shared" si="1"/>
        <v>12040</v>
      </c>
      <c r="D294" s="26">
        <v>3.0</v>
      </c>
      <c r="E294" s="26">
        <f t="shared" si="2"/>
        <v>264</v>
      </c>
      <c r="F294" s="30">
        <f t="shared" si="3"/>
        <v>61.85714286</v>
      </c>
    </row>
    <row r="295" ht="14.25" customHeight="1">
      <c r="A295" s="25">
        <v>44193.0</v>
      </c>
      <c r="B295" s="26">
        <v>75.0</v>
      </c>
      <c r="C295" s="26">
        <f t="shared" si="1"/>
        <v>12115</v>
      </c>
      <c r="D295" s="26">
        <v>0.0</v>
      </c>
      <c r="E295" s="26">
        <f t="shared" si="2"/>
        <v>264</v>
      </c>
      <c r="F295" s="30">
        <f t="shared" si="3"/>
        <v>65.57142857</v>
      </c>
    </row>
    <row r="296" ht="14.25" customHeight="1">
      <c r="A296" s="25">
        <v>44194.0</v>
      </c>
      <c r="B296" s="26">
        <v>75.0</v>
      </c>
      <c r="C296" s="26">
        <f t="shared" si="1"/>
        <v>12190</v>
      </c>
      <c r="D296" s="26">
        <v>3.0</v>
      </c>
      <c r="E296" s="26">
        <f t="shared" si="2"/>
        <v>267</v>
      </c>
      <c r="F296" s="30">
        <f t="shared" si="3"/>
        <v>66</v>
      </c>
    </row>
    <row r="297" ht="14.25" customHeight="1">
      <c r="A297" s="25">
        <v>44195.0</v>
      </c>
      <c r="B297" s="26">
        <v>56.0</v>
      </c>
      <c r="C297" s="28">
        <f t="shared" si="1"/>
        <v>12246</v>
      </c>
      <c r="D297" s="26">
        <v>0.0</v>
      </c>
      <c r="E297" s="26">
        <f t="shared" si="2"/>
        <v>267</v>
      </c>
      <c r="F297" s="30">
        <f t="shared" si="3"/>
        <v>67</v>
      </c>
    </row>
    <row r="298" ht="14.25" customHeight="1">
      <c r="A298" s="25">
        <v>44196.0</v>
      </c>
      <c r="B298" s="26">
        <v>83.0</v>
      </c>
      <c r="C298" s="28">
        <f t="shared" si="1"/>
        <v>12329</v>
      </c>
      <c r="D298" s="26">
        <v>1.0</v>
      </c>
      <c r="E298" s="26">
        <f t="shared" si="2"/>
        <v>268</v>
      </c>
      <c r="F298" s="30">
        <f t="shared" si="3"/>
        <v>67.57142857</v>
      </c>
    </row>
    <row r="299" ht="14.25" customHeight="1">
      <c r="A299" s="25">
        <v>44197.0</v>
      </c>
      <c r="B299" s="26">
        <v>61.0</v>
      </c>
      <c r="C299" s="28">
        <f t="shared" si="1"/>
        <v>12390</v>
      </c>
      <c r="D299" s="26">
        <v>1.0</v>
      </c>
      <c r="E299" s="28">
        <f t="shared" si="2"/>
        <v>269</v>
      </c>
      <c r="F299" s="30">
        <f t="shared" si="3"/>
        <v>67</v>
      </c>
    </row>
    <row r="300" ht="14.25" customHeight="1">
      <c r="A300" s="25">
        <v>44198.0</v>
      </c>
      <c r="B300" s="26">
        <v>78.0</v>
      </c>
      <c r="C300" s="28">
        <f t="shared" si="1"/>
        <v>12468</v>
      </c>
      <c r="D300" s="26">
        <v>2.0</v>
      </c>
      <c r="E300" s="28">
        <f t="shared" si="2"/>
        <v>271</v>
      </c>
      <c r="F300" s="30">
        <f t="shared" si="3"/>
        <v>69.57142857</v>
      </c>
    </row>
    <row r="301" ht="14.25" customHeight="1">
      <c r="A301" s="25">
        <v>44199.0</v>
      </c>
      <c r="B301" s="26">
        <v>60.0</v>
      </c>
      <c r="C301" s="28">
        <f t="shared" si="1"/>
        <v>12528</v>
      </c>
      <c r="D301" s="26">
        <v>0.0</v>
      </c>
      <c r="E301" s="28">
        <f t="shared" si="2"/>
        <v>271</v>
      </c>
      <c r="F301" s="30">
        <f t="shared" si="3"/>
        <v>69.71428571</v>
      </c>
    </row>
    <row r="302" ht="14.25" customHeight="1">
      <c r="A302" s="25">
        <v>44200.0</v>
      </c>
      <c r="B302" s="26">
        <v>63.0</v>
      </c>
      <c r="C302" s="28">
        <f t="shared" si="1"/>
        <v>12591</v>
      </c>
      <c r="D302" s="26">
        <v>2.0</v>
      </c>
      <c r="E302" s="28">
        <f t="shared" si="2"/>
        <v>273</v>
      </c>
      <c r="F302" s="30">
        <f t="shared" si="3"/>
        <v>68</v>
      </c>
    </row>
    <row r="303" ht="14.25" customHeight="1">
      <c r="A303" s="25">
        <v>44201.0</v>
      </c>
      <c r="B303" s="26">
        <v>68.0</v>
      </c>
      <c r="C303" s="28">
        <f t="shared" si="1"/>
        <v>12659</v>
      </c>
      <c r="D303" s="26">
        <v>3.0</v>
      </c>
      <c r="E303" s="28">
        <f t="shared" si="2"/>
        <v>276</v>
      </c>
      <c r="F303" s="30">
        <f t="shared" si="3"/>
        <v>67</v>
      </c>
    </row>
    <row r="304" ht="14.25" customHeight="1">
      <c r="A304" s="25">
        <v>44202.0</v>
      </c>
      <c r="B304" s="26">
        <v>81.0</v>
      </c>
      <c r="C304" s="28">
        <f t="shared" si="1"/>
        <v>12740</v>
      </c>
      <c r="D304" s="26">
        <v>0.0</v>
      </c>
      <c r="E304" s="28">
        <f t="shared" si="2"/>
        <v>276</v>
      </c>
      <c r="F304" s="30">
        <f t="shared" si="3"/>
        <v>70.57142857</v>
      </c>
    </row>
    <row r="305" ht="14.25" customHeight="1">
      <c r="A305" s="25">
        <v>44203.0</v>
      </c>
      <c r="B305" s="26">
        <v>67.0</v>
      </c>
      <c r="C305" s="28">
        <f t="shared" si="1"/>
        <v>12807</v>
      </c>
      <c r="D305" s="26">
        <v>0.0</v>
      </c>
      <c r="E305" s="28">
        <f t="shared" si="2"/>
        <v>276</v>
      </c>
      <c r="F305" s="30">
        <f t="shared" si="3"/>
        <v>68.28571429</v>
      </c>
    </row>
    <row r="306" ht="14.25" customHeight="1">
      <c r="A306" s="25">
        <v>44204.0</v>
      </c>
      <c r="B306" s="26">
        <v>45.0</v>
      </c>
      <c r="C306" s="28">
        <f t="shared" si="1"/>
        <v>12852</v>
      </c>
      <c r="D306" s="28">
        <v>0.0</v>
      </c>
      <c r="E306" s="28">
        <f t="shared" si="2"/>
        <v>276</v>
      </c>
      <c r="F306" s="30">
        <f t="shared" si="3"/>
        <v>66</v>
      </c>
    </row>
    <row r="307" ht="14.25" customHeight="1">
      <c r="A307" s="25">
        <v>44205.0</v>
      </c>
      <c r="B307" s="26">
        <v>2.0</v>
      </c>
      <c r="C307" s="28">
        <f t="shared" si="1"/>
        <v>12854</v>
      </c>
      <c r="D307" s="28">
        <v>0.0</v>
      </c>
      <c r="E307" s="28">
        <f t="shared" si="2"/>
        <v>276</v>
      </c>
      <c r="F307" s="30">
        <f t="shared" si="3"/>
        <v>55.14285714</v>
      </c>
    </row>
    <row r="308" ht="14.25" customHeight="1">
      <c r="A308" s="25"/>
      <c r="F308" s="30"/>
    </row>
    <row r="309" ht="14.25" customHeight="1">
      <c r="A309" s="25"/>
      <c r="F309" s="30"/>
    </row>
    <row r="310" ht="14.25" customHeight="1">
      <c r="A310" s="25"/>
      <c r="F310" s="30"/>
    </row>
    <row r="311" ht="14.25" customHeight="1">
      <c r="A311" s="25"/>
      <c r="F311" s="30"/>
    </row>
    <row r="312" ht="14.25" customHeight="1">
      <c r="A312" s="25"/>
      <c r="F312" s="30"/>
    </row>
    <row r="313" ht="14.25" customHeight="1">
      <c r="A313" s="25"/>
      <c r="F313" s="30"/>
    </row>
    <row r="314" ht="14.25" customHeight="1">
      <c r="A314" s="25"/>
      <c r="F314" s="30"/>
    </row>
    <row r="315" ht="14.25" customHeight="1">
      <c r="A315" s="25"/>
      <c r="F315" s="30"/>
    </row>
    <row r="316" ht="14.25" customHeight="1">
      <c r="A316" s="25"/>
      <c r="F316" s="30"/>
    </row>
    <row r="317" ht="14.25" customHeight="1">
      <c r="A317" s="25"/>
      <c r="F317" s="30"/>
    </row>
    <row r="318" ht="14.25" customHeight="1">
      <c r="A318" s="25"/>
      <c r="F318" s="30"/>
    </row>
    <row r="319" ht="14.25" customHeight="1">
      <c r="A319" s="25"/>
      <c r="F319" s="30"/>
    </row>
    <row r="320" ht="14.25" customHeight="1">
      <c r="A320" s="25"/>
      <c r="F320" s="30"/>
    </row>
    <row r="321" ht="14.25" customHeight="1">
      <c r="A321" s="25"/>
      <c r="F321" s="30"/>
    </row>
    <row r="322" ht="14.25" customHeight="1">
      <c r="A322" s="25"/>
      <c r="F322" s="30"/>
    </row>
    <row r="323" ht="14.25" customHeight="1">
      <c r="A323" s="25"/>
      <c r="F323" s="30"/>
    </row>
    <row r="324" ht="14.25" customHeight="1">
      <c r="A324" s="25"/>
      <c r="F324" s="30"/>
    </row>
    <row r="325" ht="14.25" customHeight="1">
      <c r="A325" s="25"/>
      <c r="F325" s="30"/>
    </row>
    <row r="326" ht="14.25" customHeight="1">
      <c r="A326" s="25"/>
      <c r="F326" s="30"/>
    </row>
    <row r="327" ht="14.25" customHeight="1">
      <c r="A327" s="25"/>
      <c r="F327" s="30"/>
    </row>
    <row r="328" ht="14.25" customHeight="1">
      <c r="A328" s="25"/>
      <c r="F328" s="30"/>
    </row>
    <row r="329" ht="14.25" customHeight="1">
      <c r="A329" s="25"/>
      <c r="F329" s="30"/>
    </row>
    <row r="330" ht="14.25" customHeight="1">
      <c r="A330" s="25"/>
      <c r="F330" s="30"/>
    </row>
    <row r="331" ht="14.25" customHeight="1">
      <c r="A331" s="25"/>
      <c r="F331" s="30"/>
    </row>
    <row r="332" ht="14.25" customHeight="1">
      <c r="A332" s="25"/>
      <c r="F332" s="30"/>
    </row>
    <row r="333" ht="14.25" customHeight="1">
      <c r="A333" s="25"/>
      <c r="F333" s="30"/>
    </row>
    <row r="334" ht="14.25" customHeight="1">
      <c r="A334" s="25"/>
      <c r="F334" s="30"/>
    </row>
    <row r="335" ht="14.25" customHeight="1">
      <c r="A335" s="25"/>
      <c r="F335" s="30"/>
    </row>
    <row r="336" ht="14.25" customHeight="1">
      <c r="A336" s="25"/>
      <c r="F336" s="30"/>
    </row>
    <row r="337" ht="14.25" customHeight="1">
      <c r="A337" s="25"/>
      <c r="F337" s="30"/>
    </row>
    <row r="338" ht="14.25" customHeight="1">
      <c r="A338" s="25"/>
      <c r="F338" s="30"/>
    </row>
    <row r="339" ht="14.25" customHeight="1">
      <c r="A339" s="25"/>
      <c r="F339" s="30"/>
    </row>
    <row r="340" ht="14.25" customHeight="1">
      <c r="A340" s="25"/>
      <c r="F340" s="30"/>
    </row>
    <row r="341" ht="14.25" customHeight="1">
      <c r="A341" s="25"/>
      <c r="F341" s="30"/>
    </row>
    <row r="342" ht="14.25" customHeight="1">
      <c r="A342" s="25"/>
      <c r="F342" s="30"/>
    </row>
    <row r="343" ht="14.25" customHeight="1">
      <c r="A343" s="25"/>
      <c r="F343" s="30"/>
    </row>
    <row r="344" ht="14.25" customHeight="1">
      <c r="A344" s="25"/>
      <c r="F344" s="30"/>
    </row>
    <row r="345" ht="14.25" customHeight="1">
      <c r="A345" s="25"/>
      <c r="F345" s="30"/>
    </row>
    <row r="346" ht="14.25" customHeight="1">
      <c r="A346" s="25"/>
      <c r="F346" s="30"/>
    </row>
    <row r="347" ht="14.25" customHeight="1">
      <c r="A347" s="25"/>
      <c r="F347" s="30"/>
    </row>
    <row r="348" ht="14.25" customHeight="1">
      <c r="A348" s="25"/>
      <c r="F348" s="30"/>
    </row>
    <row r="349" ht="14.25" customHeight="1">
      <c r="A349" s="25"/>
      <c r="F349" s="30"/>
    </row>
    <row r="350" ht="14.25" customHeight="1">
      <c r="A350" s="25"/>
      <c r="F350" s="30"/>
    </row>
    <row r="351" ht="14.25" customHeight="1">
      <c r="A351" s="25"/>
      <c r="F351" s="30"/>
    </row>
    <row r="352" ht="14.25" customHeight="1">
      <c r="A352" s="25"/>
      <c r="F352" s="30"/>
    </row>
    <row r="353" ht="14.25" customHeight="1">
      <c r="A353" s="25"/>
      <c r="F353" s="30"/>
    </row>
    <row r="354" ht="14.25" customHeight="1">
      <c r="A354" s="25"/>
      <c r="F354" s="30"/>
    </row>
    <row r="355" ht="14.25" customHeight="1">
      <c r="A355" s="25"/>
      <c r="F355" s="30"/>
    </row>
    <row r="356" ht="14.25" customHeight="1">
      <c r="A356" s="25"/>
      <c r="F356" s="30"/>
    </row>
    <row r="357" ht="14.25" customHeight="1">
      <c r="A357" s="25"/>
      <c r="F357" s="30"/>
    </row>
    <row r="358" ht="14.25" customHeight="1">
      <c r="A358" s="25"/>
      <c r="F358" s="30"/>
    </row>
    <row r="359" ht="14.25" customHeight="1">
      <c r="A359" s="25"/>
      <c r="F359" s="30"/>
    </row>
    <row r="360" ht="14.25" customHeight="1">
      <c r="A360" s="25"/>
      <c r="F360" s="30"/>
    </row>
    <row r="361" ht="14.25" customHeight="1">
      <c r="A361" s="25"/>
      <c r="F361" s="30"/>
    </row>
    <row r="362" ht="14.25" customHeight="1">
      <c r="A362" s="25"/>
      <c r="F362" s="30"/>
    </row>
    <row r="363" ht="14.25" customHeight="1">
      <c r="A363" s="25"/>
      <c r="F363" s="30"/>
    </row>
    <row r="364" ht="14.25" customHeight="1">
      <c r="A364" s="25"/>
      <c r="F364" s="30"/>
    </row>
    <row r="365" ht="14.25" customHeight="1">
      <c r="A365" s="25"/>
      <c r="F365" s="30"/>
    </row>
    <row r="366" ht="14.25" customHeight="1">
      <c r="A366" s="25"/>
      <c r="F366" s="30"/>
    </row>
    <row r="367" ht="14.25" customHeight="1">
      <c r="A367" s="25"/>
      <c r="F367" s="30"/>
    </row>
    <row r="368" ht="14.25" customHeight="1">
      <c r="A368" s="25"/>
      <c r="F368" s="30"/>
    </row>
    <row r="369" ht="14.25" customHeight="1">
      <c r="A369" s="25"/>
      <c r="F369" s="30"/>
    </row>
    <row r="370" ht="14.25" customHeight="1">
      <c r="A370" s="25"/>
      <c r="F370" s="30"/>
    </row>
    <row r="371" ht="14.25" customHeight="1">
      <c r="A371" s="25"/>
      <c r="F371" s="30"/>
    </row>
    <row r="372" ht="14.25" customHeight="1">
      <c r="A372" s="25"/>
      <c r="F372" s="30"/>
    </row>
    <row r="373" ht="14.25" customHeight="1">
      <c r="A373" s="25"/>
      <c r="F373" s="30"/>
    </row>
    <row r="374" ht="14.25" customHeight="1">
      <c r="A374" s="25"/>
      <c r="F374" s="30"/>
    </row>
    <row r="375" ht="14.25" customHeight="1">
      <c r="A375" s="25"/>
      <c r="F375" s="30"/>
    </row>
    <row r="376" ht="14.25" customHeight="1">
      <c r="A376" s="25"/>
      <c r="F376" s="30"/>
    </row>
    <row r="377" ht="14.25" customHeight="1">
      <c r="A377" s="25"/>
      <c r="F377" s="30"/>
    </row>
    <row r="378" ht="14.25" customHeight="1">
      <c r="A378" s="25"/>
      <c r="F378" s="30"/>
    </row>
    <row r="379" ht="14.25" customHeight="1">
      <c r="A379" s="25"/>
      <c r="F379" s="30"/>
    </row>
    <row r="380" ht="14.25" customHeight="1">
      <c r="A380" s="25"/>
      <c r="F380" s="30"/>
    </row>
    <row r="381" ht="14.25" customHeight="1">
      <c r="A381" s="25"/>
      <c r="F381" s="30"/>
    </row>
    <row r="382" ht="14.25" customHeight="1">
      <c r="A382" s="25"/>
      <c r="F382" s="30"/>
    </row>
    <row r="383" ht="14.25" customHeight="1">
      <c r="A383" s="25"/>
      <c r="F383" s="30"/>
    </row>
    <row r="384" ht="14.25" customHeight="1">
      <c r="A384" s="25"/>
      <c r="F384" s="30"/>
    </row>
    <row r="385" ht="14.25" customHeight="1">
      <c r="A385" s="25"/>
      <c r="F385" s="30"/>
    </row>
    <row r="386" ht="14.25" customHeight="1">
      <c r="A386" s="25"/>
      <c r="F386" s="30"/>
    </row>
    <row r="387" ht="14.25" customHeight="1">
      <c r="A387" s="25"/>
      <c r="F387" s="30"/>
    </row>
    <row r="388" ht="14.25" customHeight="1">
      <c r="A388" s="25"/>
      <c r="F388" s="30"/>
    </row>
    <row r="389" ht="14.25" customHeight="1">
      <c r="A389" s="25"/>
      <c r="F389" s="30"/>
    </row>
    <row r="390" ht="14.25" customHeight="1">
      <c r="A390" s="25"/>
      <c r="F390" s="30"/>
    </row>
    <row r="391" ht="14.25" customHeight="1">
      <c r="A391" s="25"/>
      <c r="F391" s="30"/>
    </row>
    <row r="392" ht="14.25" customHeight="1">
      <c r="A392" s="25"/>
      <c r="F392" s="30"/>
    </row>
    <row r="393" ht="14.25" customHeight="1">
      <c r="A393" s="25"/>
      <c r="F393" s="30"/>
    </row>
    <row r="394" ht="14.25" customHeight="1">
      <c r="A394" s="25"/>
      <c r="F394" s="30"/>
    </row>
    <row r="395" ht="14.25" customHeight="1">
      <c r="A395" s="25"/>
      <c r="F395" s="30"/>
    </row>
    <row r="396" ht="14.25" customHeight="1">
      <c r="A396" s="25"/>
      <c r="F396" s="30"/>
    </row>
    <row r="397" ht="14.25" customHeight="1">
      <c r="A397" s="25"/>
      <c r="F397" s="30"/>
    </row>
    <row r="398" ht="14.25" customHeight="1">
      <c r="A398" s="25"/>
      <c r="F398" s="30"/>
    </row>
    <row r="399" ht="14.25" customHeight="1">
      <c r="A399" s="25"/>
      <c r="F399" s="30"/>
    </row>
    <row r="400" ht="14.25" customHeight="1">
      <c r="A400" s="25"/>
      <c r="F400" s="30"/>
    </row>
    <row r="401" ht="14.25" customHeight="1">
      <c r="A401" s="25"/>
      <c r="F401" s="30"/>
    </row>
    <row r="402" ht="14.25" customHeight="1">
      <c r="A402" s="25"/>
      <c r="F402" s="30"/>
    </row>
    <row r="403" ht="14.25" customHeight="1">
      <c r="A403" s="25"/>
      <c r="F403" s="30"/>
    </row>
    <row r="404" ht="14.25" customHeight="1">
      <c r="A404" s="25"/>
      <c r="F404" s="30"/>
    </row>
    <row r="405" ht="14.25" customHeight="1">
      <c r="A405" s="25"/>
      <c r="F405" s="30"/>
    </row>
    <row r="406" ht="14.25" customHeight="1">
      <c r="A406" s="25"/>
      <c r="F406" s="30"/>
    </row>
    <row r="407" ht="14.25" customHeight="1">
      <c r="A407" s="25"/>
      <c r="F407" s="30"/>
    </row>
    <row r="408" ht="14.25" customHeight="1">
      <c r="A408" s="25"/>
      <c r="F408" s="30"/>
    </row>
    <row r="409" ht="14.25" customHeight="1">
      <c r="A409" s="25"/>
      <c r="F409" s="30"/>
    </row>
    <row r="410" ht="14.25" customHeight="1">
      <c r="A410" s="25"/>
      <c r="F410" s="30"/>
    </row>
    <row r="411" ht="14.25" customHeight="1">
      <c r="A411" s="25"/>
      <c r="F411" s="30"/>
    </row>
    <row r="412" ht="14.25" customHeight="1">
      <c r="A412" s="25"/>
      <c r="F412" s="30"/>
    </row>
    <row r="413" ht="14.25" customHeight="1">
      <c r="A413" s="25"/>
      <c r="F413" s="30"/>
    </row>
    <row r="414" ht="14.25" customHeight="1">
      <c r="A414" s="25"/>
      <c r="F414" s="30"/>
    </row>
    <row r="415" ht="14.25" customHeight="1">
      <c r="A415" s="25"/>
      <c r="F415" s="30"/>
    </row>
    <row r="416" ht="14.25" customHeight="1">
      <c r="A416" s="25"/>
      <c r="F416" s="30"/>
    </row>
    <row r="417" ht="14.25" customHeight="1">
      <c r="A417" s="25"/>
      <c r="F417" s="30"/>
    </row>
    <row r="418" ht="14.25" customHeight="1">
      <c r="A418" s="25"/>
      <c r="F418" s="30"/>
    </row>
    <row r="419" ht="14.25" customHeight="1">
      <c r="A419" s="25"/>
      <c r="F419" s="30"/>
    </row>
    <row r="420" ht="14.25" customHeight="1">
      <c r="A420" s="25"/>
      <c r="F420" s="30"/>
    </row>
    <row r="421" ht="14.25" customHeight="1">
      <c r="A421" s="25"/>
      <c r="F421" s="30"/>
    </row>
    <row r="422" ht="14.25" customHeight="1">
      <c r="A422" s="25"/>
      <c r="F422" s="30"/>
    </row>
    <row r="423" ht="14.25" customHeight="1">
      <c r="A423" s="25"/>
      <c r="F423" s="30"/>
    </row>
    <row r="424" ht="14.25" customHeight="1">
      <c r="A424" s="25"/>
      <c r="F424" s="30"/>
    </row>
    <row r="425" ht="14.25" customHeight="1">
      <c r="A425" s="25"/>
      <c r="F425" s="30"/>
    </row>
    <row r="426" ht="14.25" customHeight="1">
      <c r="A426" s="25"/>
      <c r="F426" s="30"/>
    </row>
    <row r="427" ht="14.25" customHeight="1">
      <c r="A427" s="25"/>
      <c r="F427" s="30"/>
    </row>
    <row r="428" ht="14.25" customHeight="1">
      <c r="A428" s="25"/>
      <c r="F428" s="30"/>
    </row>
    <row r="429" ht="14.25" customHeight="1">
      <c r="A429" s="25"/>
      <c r="F429" s="30"/>
    </row>
    <row r="430" ht="14.25" customHeight="1">
      <c r="A430" s="25"/>
      <c r="F430" s="30"/>
    </row>
    <row r="431" ht="14.25" customHeight="1">
      <c r="A431" s="25"/>
      <c r="F431" s="30"/>
    </row>
    <row r="432" ht="14.25" customHeight="1">
      <c r="A432" s="25"/>
      <c r="F432" s="30"/>
    </row>
    <row r="433" ht="14.25" customHeight="1">
      <c r="A433" s="25"/>
      <c r="F433" s="30"/>
    </row>
    <row r="434" ht="14.25" customHeight="1">
      <c r="A434" s="25"/>
      <c r="F434" s="30"/>
    </row>
    <row r="435" ht="14.25" customHeight="1">
      <c r="A435" s="25"/>
      <c r="F435" s="30"/>
    </row>
    <row r="436" ht="14.25" customHeight="1">
      <c r="A436" s="25"/>
      <c r="F436" s="30"/>
    </row>
    <row r="437" ht="14.25" customHeight="1">
      <c r="A437" s="25"/>
      <c r="F437" s="30"/>
    </row>
    <row r="438" ht="14.25" customHeight="1">
      <c r="A438" s="25"/>
      <c r="F438" s="30"/>
    </row>
    <row r="439" ht="14.25" customHeight="1">
      <c r="A439" s="25"/>
      <c r="F439" s="30"/>
    </row>
    <row r="440" ht="14.25" customHeight="1">
      <c r="A440" s="25"/>
      <c r="F440" s="30"/>
    </row>
    <row r="441" ht="14.25" customHeight="1">
      <c r="A441" s="25"/>
      <c r="F441" s="30"/>
    </row>
    <row r="442" ht="14.25" customHeight="1">
      <c r="A442" s="25"/>
      <c r="F442" s="30"/>
    </row>
    <row r="443" ht="14.25" customHeight="1">
      <c r="A443" s="25"/>
      <c r="F443" s="30"/>
    </row>
    <row r="444" ht="14.25" customHeight="1">
      <c r="A444" s="25"/>
      <c r="F444" s="30"/>
    </row>
    <row r="445" ht="14.25" customHeight="1">
      <c r="A445" s="25"/>
      <c r="F445" s="30"/>
    </row>
    <row r="446" ht="14.25" customHeight="1">
      <c r="A446" s="25"/>
      <c r="F446" s="30"/>
    </row>
    <row r="447" ht="14.25" customHeight="1">
      <c r="A447" s="25"/>
      <c r="F447" s="30"/>
    </row>
    <row r="448" ht="14.25" customHeight="1">
      <c r="A448" s="25"/>
      <c r="F448" s="30"/>
    </row>
    <row r="449" ht="14.25" customHeight="1">
      <c r="A449" s="25"/>
      <c r="F449" s="30"/>
    </row>
    <row r="450" ht="14.25" customHeight="1">
      <c r="A450" s="25"/>
      <c r="F450" s="30"/>
    </row>
    <row r="451" ht="14.25" customHeight="1">
      <c r="A451" s="25"/>
      <c r="F451" s="30"/>
    </row>
    <row r="452" ht="14.25" customHeight="1">
      <c r="A452" s="25"/>
      <c r="F452" s="30"/>
    </row>
    <row r="453" ht="14.25" customHeight="1">
      <c r="A453" s="25"/>
      <c r="F453" s="30"/>
    </row>
    <row r="454" ht="14.25" customHeight="1">
      <c r="A454" s="25"/>
      <c r="F454" s="30"/>
    </row>
    <row r="455" ht="14.25" customHeight="1">
      <c r="A455" s="25"/>
      <c r="F455" s="30"/>
    </row>
    <row r="456" ht="14.25" customHeight="1">
      <c r="A456" s="25"/>
      <c r="F456" s="30"/>
    </row>
    <row r="457" ht="14.25" customHeight="1">
      <c r="A457" s="25"/>
      <c r="F457" s="30"/>
    </row>
    <row r="458" ht="14.25" customHeight="1">
      <c r="A458" s="25"/>
      <c r="F458" s="30"/>
    </row>
    <row r="459" ht="14.25" customHeight="1">
      <c r="A459" s="25"/>
      <c r="F459" s="30"/>
    </row>
    <row r="460" ht="14.25" customHeight="1">
      <c r="A460" s="25"/>
      <c r="F460" s="30"/>
    </row>
    <row r="461" ht="14.25" customHeight="1">
      <c r="A461" s="25"/>
      <c r="F461" s="30"/>
    </row>
    <row r="462" ht="14.25" customHeight="1">
      <c r="A462" s="25"/>
      <c r="F462" s="30"/>
    </row>
    <row r="463" ht="14.25" customHeight="1">
      <c r="A463" s="25"/>
      <c r="F463" s="30"/>
    </row>
    <row r="464" ht="14.25" customHeight="1">
      <c r="A464" s="25"/>
      <c r="F464" s="30"/>
    </row>
    <row r="465" ht="14.25" customHeight="1">
      <c r="A465" s="25"/>
      <c r="F465" s="30"/>
    </row>
    <row r="466" ht="14.25" customHeight="1">
      <c r="A466" s="25"/>
      <c r="F466" s="30"/>
    </row>
    <row r="467" ht="14.25" customHeight="1">
      <c r="A467" s="25"/>
      <c r="F467" s="30"/>
    </row>
    <row r="468" ht="14.25" customHeight="1">
      <c r="A468" s="25"/>
      <c r="F468" s="30"/>
    </row>
    <row r="469" ht="14.25" customHeight="1">
      <c r="A469" s="25"/>
      <c r="F469" s="30"/>
    </row>
    <row r="470" ht="14.25" customHeight="1">
      <c r="A470" s="25"/>
      <c r="F470" s="30"/>
    </row>
    <row r="471" ht="14.25" customHeight="1">
      <c r="A471" s="25"/>
      <c r="F471" s="30"/>
    </row>
    <row r="472" ht="14.25" customHeight="1">
      <c r="A472" s="25"/>
      <c r="F472" s="30"/>
    </row>
    <row r="473" ht="14.25" customHeight="1">
      <c r="A473" s="25"/>
      <c r="F473" s="30"/>
    </row>
    <row r="474" ht="14.25" customHeight="1">
      <c r="A474" s="25"/>
      <c r="F474" s="30"/>
    </row>
    <row r="475" ht="14.25" customHeight="1">
      <c r="A475" s="25"/>
      <c r="F475" s="30"/>
    </row>
    <row r="476" ht="14.25" customHeight="1">
      <c r="A476" s="25"/>
      <c r="F476" s="30"/>
    </row>
    <row r="477" ht="14.25" customHeight="1">
      <c r="A477" s="25"/>
      <c r="F477" s="30"/>
    </row>
    <row r="478" ht="14.25" customHeight="1">
      <c r="A478" s="25"/>
      <c r="F478" s="30"/>
    </row>
    <row r="479" ht="14.25" customHeight="1">
      <c r="A479" s="25"/>
      <c r="F479" s="30"/>
    </row>
    <row r="480" ht="14.25" customHeight="1">
      <c r="A480" s="25"/>
      <c r="F480" s="30"/>
    </row>
    <row r="481" ht="14.25" customHeight="1">
      <c r="A481" s="25"/>
      <c r="F481" s="30"/>
    </row>
    <row r="482" ht="14.25" customHeight="1">
      <c r="A482" s="25"/>
      <c r="F482" s="30"/>
    </row>
    <row r="483" ht="14.25" customHeight="1">
      <c r="A483" s="25"/>
      <c r="F483" s="30"/>
    </row>
    <row r="484" ht="14.25" customHeight="1">
      <c r="A484" s="25"/>
      <c r="F484" s="30"/>
    </row>
    <row r="485" ht="14.25" customHeight="1">
      <c r="A485" s="25"/>
      <c r="F485" s="30"/>
    </row>
    <row r="486" ht="14.25" customHeight="1">
      <c r="A486" s="25"/>
      <c r="F486" s="30"/>
    </row>
    <row r="487" ht="14.25" customHeight="1">
      <c r="A487" s="25"/>
      <c r="F487" s="30"/>
    </row>
    <row r="488" ht="14.25" customHeight="1">
      <c r="A488" s="25"/>
      <c r="F488" s="30"/>
    </row>
    <row r="489" ht="14.25" customHeight="1">
      <c r="A489" s="25"/>
      <c r="F489" s="30"/>
    </row>
    <row r="490" ht="14.25" customHeight="1">
      <c r="A490" s="25"/>
      <c r="F490" s="30"/>
    </row>
    <row r="491" ht="14.25" customHeight="1">
      <c r="A491" s="25"/>
      <c r="F491" s="30"/>
    </row>
    <row r="492" ht="14.25" customHeight="1">
      <c r="A492" s="25"/>
      <c r="F492" s="30"/>
    </row>
    <row r="493" ht="14.25" customHeight="1">
      <c r="A493" s="25"/>
      <c r="F493" s="30"/>
    </row>
    <row r="494" ht="14.25" customHeight="1">
      <c r="A494" s="25"/>
      <c r="F494" s="30"/>
    </row>
    <row r="495" ht="14.25" customHeight="1">
      <c r="A495" s="25"/>
      <c r="F495" s="30"/>
    </row>
    <row r="496" ht="14.25" customHeight="1">
      <c r="A496" s="25"/>
      <c r="F496" s="30"/>
    </row>
    <row r="497" ht="14.25" customHeight="1">
      <c r="A497" s="25"/>
      <c r="F497" s="30"/>
    </row>
    <row r="498" ht="14.25" customHeight="1">
      <c r="A498" s="25"/>
      <c r="F498" s="30"/>
    </row>
    <row r="499" ht="14.25" customHeight="1">
      <c r="A499" s="25"/>
      <c r="F499" s="30"/>
    </row>
    <row r="500" ht="14.25" customHeight="1">
      <c r="A500" s="25"/>
      <c r="F500" s="30"/>
    </row>
    <row r="501" ht="14.25" customHeight="1">
      <c r="A501" s="25"/>
      <c r="F501" s="30"/>
    </row>
    <row r="502" ht="14.25" customHeight="1">
      <c r="A502" s="25"/>
      <c r="F502" s="30"/>
    </row>
    <row r="503" ht="14.25" customHeight="1">
      <c r="A503" s="25"/>
      <c r="F503" s="30"/>
    </row>
    <row r="504" ht="14.25" customHeight="1">
      <c r="A504" s="25"/>
      <c r="F504" s="30"/>
    </row>
    <row r="505" ht="14.25" customHeight="1">
      <c r="A505" s="25"/>
      <c r="F505" s="30"/>
    </row>
    <row r="506" ht="14.25" customHeight="1">
      <c r="A506" s="25"/>
      <c r="F506" s="30"/>
    </row>
    <row r="507" ht="14.25" customHeight="1">
      <c r="A507" s="25"/>
      <c r="F507" s="30"/>
    </row>
    <row r="508" ht="14.25" customHeight="1">
      <c r="A508" s="25"/>
      <c r="F508" s="30"/>
    </row>
    <row r="509" ht="14.25" customHeight="1">
      <c r="A509" s="25"/>
      <c r="F509" s="30"/>
    </row>
    <row r="510" ht="14.25" customHeight="1">
      <c r="A510" s="25"/>
      <c r="F510" s="30"/>
    </row>
    <row r="511" ht="14.25" customHeight="1">
      <c r="A511" s="25"/>
      <c r="F511" s="30"/>
    </row>
    <row r="512" ht="14.25" customHeight="1">
      <c r="A512" s="25"/>
      <c r="F512" s="30"/>
    </row>
    <row r="513" ht="14.25" customHeight="1">
      <c r="A513" s="25"/>
      <c r="F513" s="30"/>
    </row>
    <row r="514" ht="14.25" customHeight="1">
      <c r="A514" s="25"/>
      <c r="F514" s="30"/>
    </row>
    <row r="515" ht="14.25" customHeight="1">
      <c r="A515" s="25"/>
      <c r="F515" s="30"/>
    </row>
    <row r="516" ht="14.25" customHeight="1">
      <c r="A516" s="25"/>
      <c r="F516" s="30"/>
    </row>
    <row r="517" ht="14.25" customHeight="1">
      <c r="A517" s="25"/>
      <c r="F517" s="30"/>
    </row>
    <row r="518" ht="14.25" customHeight="1">
      <c r="A518" s="25"/>
      <c r="F518" s="30"/>
    </row>
    <row r="519" ht="14.25" customHeight="1">
      <c r="A519" s="25"/>
      <c r="F519" s="30"/>
    </row>
    <row r="520" ht="14.25" customHeight="1">
      <c r="A520" s="25"/>
      <c r="F520" s="30"/>
    </row>
    <row r="521" ht="14.25" customHeight="1">
      <c r="A521" s="25"/>
      <c r="F521" s="30"/>
    </row>
    <row r="522" ht="14.25" customHeight="1">
      <c r="A522" s="25"/>
      <c r="F522" s="30"/>
    </row>
    <row r="523" ht="14.25" customHeight="1">
      <c r="A523" s="25"/>
      <c r="F523" s="30"/>
    </row>
    <row r="524" ht="14.25" customHeight="1">
      <c r="A524" s="25"/>
      <c r="F524" s="30"/>
    </row>
    <row r="525" ht="14.25" customHeight="1">
      <c r="A525" s="25"/>
      <c r="F525" s="30"/>
    </row>
    <row r="526" ht="14.25" customHeight="1">
      <c r="A526" s="25"/>
      <c r="F526" s="30"/>
    </row>
    <row r="527" ht="14.25" customHeight="1">
      <c r="A527" s="25"/>
      <c r="F527" s="30"/>
    </row>
    <row r="528" ht="14.25" customHeight="1">
      <c r="A528" s="25"/>
      <c r="F528" s="30"/>
    </row>
    <row r="529" ht="14.25" customHeight="1">
      <c r="A529" s="25"/>
      <c r="F529" s="30"/>
    </row>
    <row r="530" ht="14.25" customHeight="1">
      <c r="A530" s="25"/>
      <c r="F530" s="30"/>
    </row>
    <row r="531" ht="14.25" customHeight="1">
      <c r="A531" s="25"/>
      <c r="F531" s="30"/>
    </row>
    <row r="532" ht="14.25" customHeight="1">
      <c r="A532" s="25"/>
      <c r="F532" s="30"/>
    </row>
    <row r="533" ht="14.25" customHeight="1">
      <c r="A533" s="25"/>
      <c r="F533" s="30"/>
    </row>
    <row r="534" ht="14.25" customHeight="1">
      <c r="A534" s="25"/>
      <c r="F534" s="30"/>
    </row>
    <row r="535" ht="14.25" customHeight="1">
      <c r="A535" s="25"/>
      <c r="F535" s="30"/>
    </row>
    <row r="536" ht="14.25" customHeight="1">
      <c r="A536" s="25"/>
      <c r="F536" s="30"/>
    </row>
    <row r="537" ht="14.25" customHeight="1">
      <c r="A537" s="25"/>
      <c r="F537" s="30"/>
    </row>
    <row r="538" ht="14.25" customHeight="1">
      <c r="A538" s="25"/>
      <c r="F538" s="30"/>
    </row>
    <row r="539" ht="14.25" customHeight="1">
      <c r="A539" s="25"/>
      <c r="F539" s="30"/>
    </row>
    <row r="540" ht="14.25" customHeight="1">
      <c r="A540" s="25"/>
      <c r="F540" s="30"/>
    </row>
    <row r="541" ht="14.25" customHeight="1">
      <c r="A541" s="25"/>
      <c r="F541" s="30"/>
    </row>
    <row r="542" ht="14.25" customHeight="1">
      <c r="A542" s="25"/>
      <c r="F542" s="30"/>
    </row>
    <row r="543" ht="14.25" customHeight="1">
      <c r="A543" s="25"/>
      <c r="F543" s="30"/>
    </row>
    <row r="544" ht="14.25" customHeight="1">
      <c r="A544" s="25"/>
      <c r="F544" s="30"/>
    </row>
    <row r="545" ht="14.25" customHeight="1">
      <c r="A545" s="25"/>
      <c r="F545" s="30"/>
    </row>
    <row r="546" ht="14.25" customHeight="1">
      <c r="A546" s="25"/>
      <c r="F546" s="30"/>
    </row>
    <row r="547" ht="14.25" customHeight="1">
      <c r="A547" s="25"/>
      <c r="F547" s="30"/>
    </row>
    <row r="548" ht="14.25" customHeight="1">
      <c r="A548" s="25"/>
      <c r="F548" s="30"/>
    </row>
    <row r="549" ht="14.25" customHeight="1">
      <c r="A549" s="25"/>
      <c r="F549" s="30"/>
    </row>
    <row r="550" ht="14.25" customHeight="1">
      <c r="A550" s="25"/>
      <c r="F550" s="30"/>
    </row>
    <row r="551" ht="14.25" customHeight="1">
      <c r="A551" s="25"/>
      <c r="F551" s="30"/>
    </row>
    <row r="552" ht="14.25" customHeight="1">
      <c r="A552" s="25"/>
      <c r="F552" s="30"/>
    </row>
    <row r="553" ht="14.25" customHeight="1">
      <c r="A553" s="25"/>
      <c r="F553" s="30"/>
    </row>
    <row r="554" ht="14.25" customHeight="1">
      <c r="A554" s="25"/>
      <c r="F554" s="30"/>
    </row>
    <row r="555" ht="14.25" customHeight="1">
      <c r="A555" s="25"/>
      <c r="F555" s="30"/>
    </row>
    <row r="556" ht="14.25" customHeight="1">
      <c r="A556" s="25"/>
      <c r="F556" s="30"/>
    </row>
    <row r="557" ht="14.25" customHeight="1">
      <c r="A557" s="25"/>
      <c r="F557" s="30"/>
    </row>
    <row r="558" ht="14.25" customHeight="1">
      <c r="A558" s="25"/>
      <c r="F558" s="30"/>
    </row>
    <row r="559" ht="14.25" customHeight="1">
      <c r="A559" s="25"/>
      <c r="F559" s="30"/>
    </row>
    <row r="560" ht="14.25" customHeight="1">
      <c r="A560" s="25"/>
      <c r="F560" s="30"/>
    </row>
    <row r="561" ht="14.25" customHeight="1">
      <c r="A561" s="25"/>
      <c r="F561" s="30"/>
    </row>
    <row r="562" ht="14.25" customHeight="1">
      <c r="A562" s="25"/>
      <c r="F562" s="30"/>
    </row>
    <row r="563" ht="14.25" customHeight="1">
      <c r="A563" s="25"/>
      <c r="F563" s="30"/>
    </row>
    <row r="564" ht="14.25" customHeight="1">
      <c r="A564" s="25"/>
      <c r="F564" s="30"/>
    </row>
    <row r="565" ht="14.25" customHeight="1">
      <c r="A565" s="25"/>
      <c r="F565" s="30"/>
    </row>
    <row r="566" ht="14.25" customHeight="1">
      <c r="A566" s="25"/>
      <c r="F566" s="30"/>
    </row>
    <row r="567" ht="14.25" customHeight="1">
      <c r="A567" s="25"/>
      <c r="F567" s="30"/>
    </row>
    <row r="568" ht="14.25" customHeight="1">
      <c r="A568" s="25"/>
      <c r="F568" s="30"/>
    </row>
    <row r="569" ht="14.25" customHeight="1">
      <c r="A569" s="25"/>
      <c r="F569" s="30"/>
    </row>
    <row r="570" ht="14.25" customHeight="1">
      <c r="A570" s="25"/>
      <c r="F570" s="30"/>
    </row>
    <row r="571" ht="14.25" customHeight="1">
      <c r="A571" s="25"/>
      <c r="F571" s="30"/>
    </row>
    <row r="572" ht="14.25" customHeight="1">
      <c r="A572" s="25"/>
      <c r="F572" s="30"/>
    </row>
    <row r="573" ht="14.25" customHeight="1">
      <c r="A573" s="25"/>
      <c r="F573" s="30"/>
    </row>
    <row r="574" ht="14.25" customHeight="1">
      <c r="A574" s="25"/>
      <c r="F574" s="30"/>
    </row>
    <row r="575" ht="14.25" customHeight="1">
      <c r="A575" s="25"/>
      <c r="F575" s="30"/>
    </row>
    <row r="576" ht="14.25" customHeight="1">
      <c r="A576" s="25"/>
      <c r="F576" s="30"/>
    </row>
    <row r="577" ht="14.25" customHeight="1">
      <c r="A577" s="25"/>
      <c r="F577" s="30"/>
    </row>
    <row r="578" ht="14.25" customHeight="1">
      <c r="A578" s="25"/>
      <c r="F578" s="30"/>
    </row>
    <row r="579" ht="14.25" customHeight="1">
      <c r="A579" s="25"/>
      <c r="F579" s="30"/>
    </row>
    <row r="580" ht="14.25" customHeight="1">
      <c r="A580" s="25"/>
      <c r="F580" s="30"/>
    </row>
    <row r="581" ht="14.25" customHeight="1">
      <c r="A581" s="25"/>
      <c r="F581" s="30"/>
    </row>
    <row r="582" ht="14.25" customHeight="1">
      <c r="A582" s="25"/>
      <c r="F582" s="30"/>
    </row>
    <row r="583" ht="14.25" customHeight="1">
      <c r="A583" s="25"/>
      <c r="F583" s="30"/>
    </row>
    <row r="584" ht="14.25" customHeight="1">
      <c r="A584" s="25"/>
      <c r="F584" s="30"/>
    </row>
    <row r="585" ht="14.25" customHeight="1">
      <c r="A585" s="25"/>
      <c r="F585" s="30"/>
    </row>
    <row r="586" ht="14.25" customHeight="1">
      <c r="A586" s="25"/>
      <c r="F586" s="30"/>
    </row>
    <row r="587" ht="14.25" customHeight="1">
      <c r="A587" s="25"/>
      <c r="F587" s="30"/>
    </row>
    <row r="588" ht="14.25" customHeight="1">
      <c r="A588" s="25"/>
      <c r="F588" s="30"/>
    </row>
    <row r="589" ht="14.25" customHeight="1">
      <c r="A589" s="25"/>
      <c r="F589" s="30"/>
    </row>
    <row r="590" ht="14.25" customHeight="1">
      <c r="A590" s="25"/>
      <c r="F590" s="30"/>
    </row>
    <row r="591" ht="14.25" customHeight="1">
      <c r="A591" s="25"/>
      <c r="F591" s="30"/>
    </row>
    <row r="592" ht="14.25" customHeight="1">
      <c r="A592" s="25"/>
      <c r="F592" s="30"/>
    </row>
    <row r="593" ht="14.25" customHeight="1">
      <c r="A593" s="25"/>
      <c r="F593" s="30"/>
    </row>
    <row r="594" ht="14.25" customHeight="1">
      <c r="A594" s="25"/>
      <c r="F594" s="30"/>
    </row>
    <row r="595" ht="14.25" customHeight="1">
      <c r="A595" s="25"/>
      <c r="F595" s="30"/>
    </row>
    <row r="596" ht="14.25" customHeight="1">
      <c r="A596" s="25"/>
      <c r="F596" s="30"/>
    </row>
    <row r="597" ht="14.25" customHeight="1">
      <c r="A597" s="25"/>
      <c r="F597" s="30"/>
    </row>
    <row r="598" ht="14.25" customHeight="1">
      <c r="A598" s="25"/>
      <c r="F598" s="30"/>
    </row>
    <row r="599" ht="14.25" customHeight="1">
      <c r="A599" s="25"/>
      <c r="F599" s="30"/>
    </row>
    <row r="600" ht="14.25" customHeight="1">
      <c r="A600" s="25"/>
      <c r="F600" s="30"/>
    </row>
    <row r="601" ht="14.25" customHeight="1">
      <c r="A601" s="25"/>
      <c r="F601" s="30"/>
    </row>
    <row r="602" ht="14.25" customHeight="1">
      <c r="A602" s="25"/>
      <c r="F602" s="30"/>
    </row>
    <row r="603" ht="14.25" customHeight="1">
      <c r="A603" s="25"/>
      <c r="F603" s="30"/>
    </row>
    <row r="604" ht="14.25" customHeight="1">
      <c r="A604" s="25"/>
      <c r="F604" s="30"/>
    </row>
    <row r="605" ht="14.25" customHeight="1">
      <c r="A605" s="25"/>
      <c r="F605" s="30"/>
    </row>
    <row r="606" ht="14.25" customHeight="1">
      <c r="A606" s="25"/>
      <c r="F606" s="30"/>
    </row>
    <row r="607" ht="14.25" customHeight="1">
      <c r="A607" s="25"/>
      <c r="F607" s="30"/>
    </row>
    <row r="608" ht="14.25" customHeight="1">
      <c r="A608" s="25"/>
      <c r="F608" s="30"/>
    </row>
    <row r="609" ht="14.25" customHeight="1">
      <c r="A609" s="25"/>
      <c r="F609" s="30"/>
    </row>
    <row r="610" ht="14.25" customHeight="1">
      <c r="A610" s="25"/>
      <c r="F610" s="30"/>
    </row>
    <row r="611" ht="14.25" customHeight="1">
      <c r="A611" s="25"/>
      <c r="F611" s="30"/>
    </row>
    <row r="612" ht="14.25" customHeight="1">
      <c r="A612" s="25"/>
      <c r="F612" s="30"/>
    </row>
    <row r="613" ht="14.25" customHeight="1">
      <c r="A613" s="25"/>
      <c r="F613" s="30"/>
    </row>
    <row r="614" ht="14.25" customHeight="1">
      <c r="A614" s="25"/>
      <c r="F614" s="30"/>
    </row>
    <row r="615" ht="14.25" customHeight="1">
      <c r="A615" s="25"/>
      <c r="F615" s="30"/>
    </row>
    <row r="616" ht="14.25" customHeight="1">
      <c r="A616" s="25"/>
      <c r="F616" s="30"/>
    </row>
    <row r="617" ht="14.25" customHeight="1">
      <c r="A617" s="25"/>
      <c r="F617" s="30"/>
    </row>
    <row r="618" ht="14.25" customHeight="1">
      <c r="A618" s="25"/>
      <c r="F618" s="30"/>
    </row>
    <row r="619" ht="14.25" customHeight="1">
      <c r="A619" s="25"/>
      <c r="F619" s="30"/>
    </row>
    <row r="620" ht="14.25" customHeight="1">
      <c r="A620" s="25"/>
      <c r="F620" s="30"/>
    </row>
    <row r="621" ht="14.25" customHeight="1">
      <c r="A621" s="25"/>
      <c r="F621" s="30"/>
    </row>
    <row r="622" ht="14.25" customHeight="1">
      <c r="A622" s="25"/>
      <c r="F622" s="30"/>
    </row>
    <row r="623" ht="14.25" customHeight="1">
      <c r="A623" s="25"/>
      <c r="F623" s="30"/>
    </row>
    <row r="624" ht="14.25" customHeight="1">
      <c r="A624" s="25"/>
      <c r="F624" s="30"/>
    </row>
    <row r="625" ht="14.25" customHeight="1">
      <c r="A625" s="25"/>
      <c r="F625" s="30"/>
    </row>
    <row r="626" ht="14.25" customHeight="1">
      <c r="A626" s="25"/>
      <c r="F626" s="30"/>
    </row>
    <row r="627" ht="14.25" customHeight="1">
      <c r="A627" s="25"/>
      <c r="F627" s="30"/>
    </row>
    <row r="628" ht="14.25" customHeight="1">
      <c r="A628" s="25"/>
      <c r="F628" s="30"/>
    </row>
    <row r="629" ht="14.25" customHeight="1">
      <c r="A629" s="25"/>
      <c r="F629" s="30"/>
    </row>
    <row r="630" ht="14.25" customHeight="1">
      <c r="A630" s="25"/>
      <c r="F630" s="30"/>
    </row>
    <row r="631" ht="14.25" customHeight="1">
      <c r="A631" s="25"/>
      <c r="F631" s="30"/>
    </row>
    <row r="632" ht="14.25" customHeight="1">
      <c r="A632" s="25"/>
      <c r="F632" s="30"/>
    </row>
    <row r="633" ht="14.25" customHeight="1">
      <c r="A633" s="25"/>
      <c r="F633" s="30"/>
    </row>
    <row r="634" ht="14.25" customHeight="1">
      <c r="A634" s="25"/>
      <c r="F634" s="30"/>
    </row>
    <row r="635" ht="14.25" customHeight="1">
      <c r="A635" s="25"/>
      <c r="F635" s="30"/>
    </row>
    <row r="636" ht="14.25" customHeight="1">
      <c r="A636" s="25"/>
      <c r="F636" s="30"/>
    </row>
    <row r="637" ht="14.25" customHeight="1">
      <c r="A637" s="25"/>
      <c r="F637" s="30"/>
    </row>
    <row r="638" ht="14.25" customHeight="1">
      <c r="A638" s="25"/>
      <c r="F638" s="30"/>
    </row>
    <row r="639" ht="14.25" customHeight="1">
      <c r="A639" s="25"/>
      <c r="F639" s="30"/>
    </row>
    <row r="640" ht="14.25" customHeight="1">
      <c r="A640" s="25"/>
      <c r="F640" s="30"/>
    </row>
    <row r="641" ht="14.25" customHeight="1">
      <c r="A641" s="25"/>
      <c r="F641" s="30"/>
    </row>
    <row r="642" ht="14.25" customHeight="1">
      <c r="A642" s="25"/>
      <c r="F642" s="30"/>
    </row>
    <row r="643" ht="14.25" customHeight="1">
      <c r="A643" s="25"/>
      <c r="F643" s="30"/>
    </row>
    <row r="644" ht="14.25" customHeight="1">
      <c r="A644" s="25"/>
      <c r="F644" s="30"/>
    </row>
    <row r="645" ht="14.25" customHeight="1">
      <c r="A645" s="25"/>
      <c r="F645" s="30"/>
    </row>
    <row r="646" ht="14.25" customHeight="1">
      <c r="A646" s="25"/>
      <c r="F646" s="30"/>
    </row>
    <row r="647" ht="14.25" customHeight="1">
      <c r="A647" s="25"/>
      <c r="F647" s="30"/>
    </row>
    <row r="648" ht="14.25" customHeight="1">
      <c r="A648" s="25"/>
      <c r="F648" s="30"/>
    </row>
    <row r="649" ht="14.25" customHeight="1">
      <c r="A649" s="25"/>
      <c r="F649" s="30"/>
    </row>
    <row r="650" ht="14.25" customHeight="1">
      <c r="A650" s="25"/>
      <c r="F650" s="30"/>
    </row>
    <row r="651" ht="14.25" customHeight="1">
      <c r="A651" s="25"/>
      <c r="F651" s="30"/>
    </row>
    <row r="652" ht="14.25" customHeight="1">
      <c r="A652" s="25"/>
      <c r="F652" s="30"/>
    </row>
    <row r="653" ht="14.25" customHeight="1">
      <c r="A653" s="25"/>
      <c r="F653" s="30"/>
    </row>
    <row r="654" ht="14.25" customHeight="1">
      <c r="A654" s="25"/>
      <c r="F654" s="30"/>
    </row>
    <row r="655" ht="14.25" customHeight="1">
      <c r="A655" s="25"/>
      <c r="F655" s="30"/>
    </row>
    <row r="656" ht="14.25" customHeight="1">
      <c r="A656" s="25"/>
      <c r="F656" s="30"/>
    </row>
    <row r="657" ht="14.25" customHeight="1">
      <c r="A657" s="25"/>
      <c r="F657" s="30"/>
    </row>
    <row r="658" ht="14.25" customHeight="1">
      <c r="A658" s="25"/>
      <c r="F658" s="30"/>
    </row>
    <row r="659" ht="14.25" customHeight="1">
      <c r="A659" s="25"/>
      <c r="F659" s="30"/>
    </row>
    <row r="660" ht="14.25" customHeight="1">
      <c r="A660" s="25"/>
      <c r="F660" s="30"/>
    </row>
    <row r="661" ht="14.25" customHeight="1">
      <c r="A661" s="25"/>
      <c r="F661" s="30"/>
    </row>
    <row r="662" ht="14.25" customHeight="1">
      <c r="A662" s="25"/>
      <c r="F662" s="30"/>
    </row>
    <row r="663" ht="14.25" customHeight="1">
      <c r="A663" s="25"/>
      <c r="F663" s="30"/>
    </row>
    <row r="664" ht="14.25" customHeight="1">
      <c r="A664" s="25"/>
      <c r="F664" s="30"/>
    </row>
    <row r="665" ht="14.25" customHeight="1">
      <c r="A665" s="25"/>
      <c r="F665" s="30"/>
    </row>
    <row r="666" ht="14.25" customHeight="1">
      <c r="A666" s="25"/>
      <c r="F666" s="30"/>
    </row>
    <row r="667" ht="14.25" customHeight="1">
      <c r="A667" s="25"/>
      <c r="F667" s="30"/>
    </row>
    <row r="668" ht="14.25" customHeight="1">
      <c r="A668" s="25"/>
      <c r="F668" s="30"/>
    </row>
    <row r="669" ht="14.25" customHeight="1">
      <c r="A669" s="25"/>
      <c r="F669" s="30"/>
    </row>
    <row r="670" ht="14.25" customHeight="1">
      <c r="A670" s="25"/>
      <c r="F670" s="30"/>
    </row>
    <row r="671" ht="14.25" customHeight="1">
      <c r="A671" s="25"/>
      <c r="F671" s="30"/>
    </row>
    <row r="672" ht="14.25" customHeight="1">
      <c r="A672" s="25"/>
      <c r="F672" s="30"/>
    </row>
    <row r="673" ht="14.25" customHeight="1">
      <c r="A673" s="25"/>
      <c r="F673" s="30"/>
    </row>
    <row r="674" ht="14.25" customHeight="1">
      <c r="A674" s="25"/>
      <c r="F674" s="30"/>
    </row>
    <row r="675" ht="14.25" customHeight="1">
      <c r="A675" s="25"/>
      <c r="F675" s="30"/>
    </row>
    <row r="676" ht="14.25" customHeight="1">
      <c r="A676" s="25"/>
      <c r="F676" s="30"/>
    </row>
    <row r="677" ht="14.25" customHeight="1">
      <c r="A677" s="25"/>
      <c r="F677" s="30"/>
    </row>
    <row r="678" ht="14.25" customHeight="1">
      <c r="A678" s="25"/>
      <c r="F678" s="30"/>
    </row>
    <row r="679" ht="14.25" customHeight="1">
      <c r="A679" s="25"/>
      <c r="F679" s="30"/>
    </row>
    <row r="680" ht="14.25" customHeight="1">
      <c r="A680" s="25"/>
      <c r="F680" s="30"/>
    </row>
    <row r="681" ht="14.25" customHeight="1">
      <c r="A681" s="25"/>
      <c r="F681" s="30"/>
    </row>
    <row r="682" ht="14.25" customHeight="1">
      <c r="A682" s="25"/>
      <c r="F682" s="30"/>
    </row>
    <row r="683" ht="14.25" customHeight="1">
      <c r="A683" s="25"/>
      <c r="F683" s="30"/>
    </row>
    <row r="684" ht="14.25" customHeight="1">
      <c r="A684" s="25"/>
      <c r="F684" s="30"/>
    </row>
    <row r="685" ht="14.25" customHeight="1">
      <c r="A685" s="25"/>
      <c r="F685" s="30"/>
    </row>
    <row r="686" ht="14.25" customHeight="1">
      <c r="A686" s="25"/>
      <c r="F686" s="30"/>
    </row>
    <row r="687" ht="14.25" customHeight="1">
      <c r="A687" s="25"/>
      <c r="F687" s="30"/>
    </row>
    <row r="688" ht="14.25" customHeight="1">
      <c r="A688" s="25"/>
      <c r="F688" s="30"/>
    </row>
    <row r="689" ht="14.25" customHeight="1">
      <c r="A689" s="25"/>
      <c r="F689" s="30"/>
    </row>
    <row r="690" ht="14.25" customHeight="1">
      <c r="A690" s="25"/>
      <c r="F690" s="30"/>
    </row>
    <row r="691" ht="14.25" customHeight="1">
      <c r="A691" s="25"/>
      <c r="F691" s="30"/>
    </row>
    <row r="692" ht="14.25" customHeight="1">
      <c r="A692" s="25"/>
      <c r="F692" s="30"/>
    </row>
    <row r="693" ht="14.25" customHeight="1">
      <c r="A693" s="25"/>
      <c r="F693" s="30"/>
    </row>
    <row r="694" ht="14.25" customHeight="1">
      <c r="A694" s="25"/>
      <c r="F694" s="30"/>
    </row>
    <row r="695" ht="14.25" customHeight="1">
      <c r="A695" s="25"/>
      <c r="F695" s="30"/>
    </row>
    <row r="696" ht="14.25" customHeight="1">
      <c r="A696" s="25"/>
      <c r="F696" s="30"/>
    </row>
    <row r="697" ht="14.25" customHeight="1">
      <c r="A697" s="25"/>
      <c r="F697" s="30"/>
    </row>
    <row r="698" ht="14.25" customHeight="1">
      <c r="A698" s="25"/>
      <c r="F698" s="30"/>
    </row>
    <row r="699" ht="14.25" customHeight="1">
      <c r="A699" s="25"/>
      <c r="F699" s="30"/>
    </row>
    <row r="700" ht="14.25" customHeight="1">
      <c r="A700" s="25"/>
      <c r="F700" s="30"/>
    </row>
    <row r="701" ht="14.25" customHeight="1">
      <c r="A701" s="25"/>
      <c r="F701" s="30"/>
    </row>
    <row r="702" ht="14.25" customHeight="1">
      <c r="A702" s="25"/>
      <c r="F702" s="30"/>
    </row>
    <row r="703" ht="14.25" customHeight="1">
      <c r="A703" s="25"/>
      <c r="F703" s="30"/>
    </row>
    <row r="704" ht="14.25" customHeight="1">
      <c r="A704" s="25"/>
      <c r="F704" s="30"/>
    </row>
    <row r="705" ht="14.25" customHeight="1">
      <c r="A705" s="25"/>
      <c r="F705" s="30"/>
    </row>
    <row r="706" ht="14.25" customHeight="1">
      <c r="A706" s="25"/>
      <c r="F706" s="30"/>
    </row>
    <row r="707" ht="14.25" customHeight="1">
      <c r="A707" s="25"/>
      <c r="F707" s="30"/>
    </row>
    <row r="708" ht="14.25" customHeight="1">
      <c r="A708" s="25"/>
      <c r="F708" s="30"/>
    </row>
    <row r="709" ht="14.25" customHeight="1">
      <c r="A709" s="25"/>
      <c r="F709" s="30"/>
    </row>
    <row r="710" ht="14.25" customHeight="1">
      <c r="A710" s="25"/>
      <c r="F710" s="30"/>
    </row>
    <row r="711" ht="14.25" customHeight="1">
      <c r="A711" s="25"/>
      <c r="F711" s="30"/>
    </row>
    <row r="712" ht="14.25" customHeight="1">
      <c r="A712" s="25"/>
      <c r="F712" s="30"/>
    </row>
    <row r="713" ht="14.25" customHeight="1">
      <c r="A713" s="25"/>
      <c r="F713" s="30"/>
    </row>
    <row r="714" ht="14.25" customHeight="1">
      <c r="A714" s="25"/>
      <c r="F714" s="30"/>
    </row>
    <row r="715" ht="14.25" customHeight="1">
      <c r="A715" s="25"/>
      <c r="F715" s="30"/>
    </row>
    <row r="716" ht="14.25" customHeight="1">
      <c r="A716" s="25"/>
      <c r="F716" s="30"/>
    </row>
    <row r="717" ht="14.25" customHeight="1">
      <c r="A717" s="25"/>
      <c r="F717" s="30"/>
    </row>
    <row r="718" ht="14.25" customHeight="1">
      <c r="A718" s="25"/>
      <c r="F718" s="30"/>
    </row>
    <row r="719" ht="14.25" customHeight="1">
      <c r="A719" s="25"/>
      <c r="F719" s="30"/>
    </row>
    <row r="720" ht="14.25" customHeight="1">
      <c r="A720" s="25"/>
      <c r="F720" s="30"/>
    </row>
    <row r="721" ht="14.25" customHeight="1">
      <c r="A721" s="25"/>
      <c r="F721" s="30"/>
    </row>
    <row r="722" ht="14.25" customHeight="1">
      <c r="A722" s="25"/>
      <c r="F722" s="30"/>
    </row>
    <row r="723" ht="14.25" customHeight="1">
      <c r="A723" s="25"/>
      <c r="F723" s="30"/>
    </row>
    <row r="724" ht="14.25" customHeight="1">
      <c r="A724" s="25"/>
      <c r="F724" s="30"/>
    </row>
    <row r="725" ht="14.25" customHeight="1">
      <c r="A725" s="25"/>
      <c r="F725" s="30"/>
    </row>
    <row r="726" ht="14.25" customHeight="1">
      <c r="A726" s="25"/>
      <c r="F726" s="30"/>
    </row>
    <row r="727" ht="14.25" customHeight="1">
      <c r="A727" s="25"/>
      <c r="F727" s="30"/>
    </row>
    <row r="728" ht="14.25" customHeight="1">
      <c r="A728" s="25"/>
      <c r="F728" s="30"/>
    </row>
    <row r="729" ht="14.25" customHeight="1">
      <c r="A729" s="25"/>
      <c r="F729" s="30"/>
    </row>
    <row r="730" ht="14.25" customHeight="1">
      <c r="A730" s="25"/>
      <c r="F730" s="30"/>
    </row>
    <row r="731" ht="14.25" customHeight="1">
      <c r="A731" s="25"/>
      <c r="F731" s="30"/>
    </row>
    <row r="732" ht="14.25" customHeight="1">
      <c r="A732" s="25"/>
      <c r="F732" s="30"/>
    </row>
    <row r="733" ht="14.25" customHeight="1">
      <c r="A733" s="25"/>
      <c r="F733" s="30"/>
    </row>
    <row r="734" ht="14.25" customHeight="1">
      <c r="A734" s="25"/>
      <c r="F734" s="30"/>
    </row>
    <row r="735" ht="14.25" customHeight="1">
      <c r="A735" s="25"/>
      <c r="F735" s="30"/>
    </row>
    <row r="736" ht="14.25" customHeight="1">
      <c r="A736" s="25"/>
      <c r="F736" s="30"/>
    </row>
    <row r="737" ht="14.25" customHeight="1">
      <c r="A737" s="25"/>
      <c r="F737" s="30"/>
    </row>
    <row r="738" ht="14.25" customHeight="1">
      <c r="A738" s="25"/>
      <c r="F738" s="30"/>
    </row>
    <row r="739" ht="14.25" customHeight="1">
      <c r="A739" s="25"/>
      <c r="F739" s="30"/>
    </row>
    <row r="740" ht="14.25" customHeight="1">
      <c r="A740" s="25"/>
      <c r="F740" s="30"/>
    </row>
    <row r="741" ht="14.25" customHeight="1">
      <c r="A741" s="25"/>
      <c r="F741" s="30"/>
    </row>
    <row r="742" ht="14.25" customHeight="1">
      <c r="A742" s="25"/>
      <c r="F742" s="30"/>
    </row>
    <row r="743" ht="14.25" customHeight="1">
      <c r="A743" s="25"/>
      <c r="F743" s="30"/>
    </row>
    <row r="744" ht="14.25" customHeight="1">
      <c r="A744" s="25"/>
      <c r="F744" s="30"/>
    </row>
    <row r="745" ht="14.25" customHeight="1">
      <c r="A745" s="25"/>
      <c r="F745" s="30"/>
    </row>
    <row r="746" ht="14.25" customHeight="1">
      <c r="A746" s="25"/>
      <c r="F746" s="30"/>
    </row>
    <row r="747" ht="14.25" customHeight="1">
      <c r="A747" s="25"/>
      <c r="F747" s="30"/>
    </row>
    <row r="748" ht="14.25" customHeight="1">
      <c r="A748" s="25"/>
      <c r="F748" s="30"/>
    </row>
    <row r="749" ht="14.25" customHeight="1">
      <c r="A749" s="25"/>
      <c r="F749" s="30"/>
    </row>
    <row r="750" ht="14.25" customHeight="1">
      <c r="A750" s="25"/>
      <c r="F750" s="30"/>
    </row>
    <row r="751" ht="14.25" customHeight="1">
      <c r="A751" s="25"/>
      <c r="F751" s="30"/>
    </row>
    <row r="752" ht="14.25" customHeight="1">
      <c r="A752" s="25"/>
      <c r="F752" s="30"/>
    </row>
    <row r="753" ht="14.25" customHeight="1">
      <c r="A753" s="25"/>
      <c r="F753" s="30"/>
    </row>
    <row r="754" ht="14.25" customHeight="1">
      <c r="A754" s="25"/>
      <c r="F754" s="30"/>
    </row>
    <row r="755" ht="14.25" customHeight="1">
      <c r="A755" s="25"/>
      <c r="F755" s="30"/>
    </row>
    <row r="756" ht="14.25" customHeight="1">
      <c r="A756" s="25"/>
      <c r="F756" s="30"/>
    </row>
    <row r="757" ht="14.25" customHeight="1">
      <c r="A757" s="25"/>
      <c r="F757" s="30"/>
    </row>
    <row r="758" ht="14.25" customHeight="1">
      <c r="A758" s="25"/>
      <c r="F758" s="30"/>
    </row>
    <row r="759" ht="14.25" customHeight="1">
      <c r="A759" s="25"/>
      <c r="F759" s="30"/>
    </row>
    <row r="760" ht="14.25" customHeight="1">
      <c r="A760" s="25"/>
      <c r="F760" s="30"/>
    </row>
    <row r="761" ht="14.25" customHeight="1">
      <c r="A761" s="25"/>
      <c r="F761" s="30"/>
    </row>
    <row r="762" ht="14.25" customHeight="1">
      <c r="A762" s="25"/>
      <c r="F762" s="30"/>
    </row>
    <row r="763" ht="14.25" customHeight="1">
      <c r="A763" s="25"/>
      <c r="F763" s="30"/>
    </row>
    <row r="764" ht="14.25" customHeight="1">
      <c r="A764" s="25"/>
      <c r="F764" s="30"/>
    </row>
    <row r="765" ht="14.25" customHeight="1">
      <c r="A765" s="25"/>
      <c r="F765" s="30"/>
    </row>
    <row r="766" ht="14.25" customHeight="1">
      <c r="A766" s="25"/>
      <c r="F766" s="30"/>
    </row>
    <row r="767" ht="14.25" customHeight="1">
      <c r="A767" s="25"/>
      <c r="F767" s="30"/>
    </row>
    <row r="768" ht="14.25" customHeight="1">
      <c r="A768" s="25"/>
      <c r="F768" s="30"/>
    </row>
    <row r="769" ht="14.25" customHeight="1">
      <c r="A769" s="25"/>
      <c r="F769" s="30"/>
    </row>
    <row r="770" ht="14.25" customHeight="1">
      <c r="A770" s="25"/>
      <c r="F770" s="30"/>
    </row>
    <row r="771" ht="14.25" customHeight="1">
      <c r="A771" s="25"/>
      <c r="F771" s="30"/>
    </row>
    <row r="772" ht="14.25" customHeight="1">
      <c r="A772" s="25"/>
      <c r="F772" s="30"/>
    </row>
    <row r="773" ht="14.25" customHeight="1">
      <c r="A773" s="25"/>
      <c r="F773" s="30"/>
    </row>
    <row r="774" ht="14.25" customHeight="1">
      <c r="A774" s="25"/>
      <c r="F774" s="30"/>
    </row>
    <row r="775" ht="14.25" customHeight="1">
      <c r="A775" s="25"/>
      <c r="F775" s="30"/>
    </row>
    <row r="776" ht="14.25" customHeight="1">
      <c r="A776" s="25"/>
      <c r="F776" s="30"/>
    </row>
    <row r="777" ht="14.25" customHeight="1">
      <c r="A777" s="25"/>
      <c r="F777" s="30"/>
    </row>
    <row r="778" ht="14.25" customHeight="1">
      <c r="A778" s="25"/>
      <c r="F778" s="30"/>
    </row>
    <row r="779" ht="14.25" customHeight="1">
      <c r="A779" s="25"/>
      <c r="F779" s="30"/>
    </row>
    <row r="780" ht="14.25" customHeight="1">
      <c r="A780" s="25"/>
      <c r="F780" s="30"/>
    </row>
    <row r="781" ht="14.25" customHeight="1">
      <c r="A781" s="25"/>
      <c r="F781" s="30"/>
    </row>
    <row r="782" ht="14.25" customHeight="1">
      <c r="A782" s="25"/>
      <c r="F782" s="30"/>
    </row>
    <row r="783" ht="14.25" customHeight="1">
      <c r="A783" s="25"/>
      <c r="F783" s="30"/>
    </row>
    <row r="784" ht="14.25" customHeight="1">
      <c r="A784" s="25"/>
      <c r="F784" s="30"/>
    </row>
    <row r="785" ht="14.25" customHeight="1">
      <c r="A785" s="25"/>
      <c r="F785" s="30"/>
    </row>
    <row r="786" ht="14.25" customHeight="1">
      <c r="A786" s="25"/>
      <c r="F786" s="30"/>
    </row>
    <row r="787" ht="14.25" customHeight="1">
      <c r="A787" s="25"/>
      <c r="F787" s="30"/>
    </row>
    <row r="788" ht="14.25" customHeight="1">
      <c r="A788" s="25"/>
      <c r="F788" s="30"/>
    </row>
    <row r="789" ht="14.25" customHeight="1">
      <c r="A789" s="25"/>
      <c r="F789" s="30"/>
    </row>
    <row r="790" ht="14.25" customHeight="1">
      <c r="A790" s="25"/>
      <c r="F790" s="30"/>
    </row>
    <row r="791" ht="14.25" customHeight="1">
      <c r="A791" s="25"/>
      <c r="F791" s="30"/>
    </row>
    <row r="792" ht="14.25" customHeight="1">
      <c r="A792" s="25"/>
      <c r="F792" s="30"/>
    </row>
    <row r="793" ht="14.25" customHeight="1">
      <c r="A793" s="25"/>
      <c r="F793" s="30"/>
    </row>
    <row r="794" ht="14.25" customHeight="1">
      <c r="A794" s="25"/>
      <c r="F794" s="30"/>
    </row>
    <row r="795" ht="14.25" customHeight="1">
      <c r="A795" s="25"/>
      <c r="F795" s="30"/>
    </row>
    <row r="796" ht="14.25" customHeight="1">
      <c r="A796" s="25"/>
      <c r="F796" s="30"/>
    </row>
    <row r="797" ht="14.25" customHeight="1">
      <c r="A797" s="25"/>
      <c r="F797" s="30"/>
    </row>
    <row r="798" ht="14.25" customHeight="1">
      <c r="A798" s="25"/>
      <c r="F798" s="30"/>
    </row>
    <row r="799" ht="14.25" customHeight="1">
      <c r="A799" s="25"/>
      <c r="F799" s="30"/>
    </row>
    <row r="800" ht="14.25" customHeight="1">
      <c r="A800" s="25"/>
      <c r="F800" s="30"/>
    </row>
    <row r="801" ht="14.25" customHeight="1">
      <c r="A801" s="25"/>
      <c r="F801" s="30"/>
    </row>
    <row r="802" ht="14.25" customHeight="1">
      <c r="A802" s="25"/>
      <c r="F802" s="30"/>
    </row>
    <row r="803" ht="14.25" customHeight="1">
      <c r="A803" s="25"/>
      <c r="F803" s="30"/>
    </row>
    <row r="804" ht="14.25" customHeight="1">
      <c r="A804" s="25"/>
      <c r="F804" s="30"/>
    </row>
    <row r="805" ht="14.25" customHeight="1">
      <c r="A805" s="25"/>
      <c r="F805" s="30"/>
    </row>
    <row r="806" ht="14.25" customHeight="1">
      <c r="A806" s="25"/>
      <c r="F806" s="30"/>
    </row>
    <row r="807" ht="14.25" customHeight="1">
      <c r="A807" s="25"/>
      <c r="F807" s="30"/>
    </row>
    <row r="808" ht="14.25" customHeight="1">
      <c r="A808" s="25"/>
      <c r="F808" s="30"/>
    </row>
    <row r="809" ht="14.25" customHeight="1">
      <c r="A809" s="25"/>
      <c r="F809" s="30"/>
    </row>
    <row r="810" ht="14.25" customHeight="1">
      <c r="A810" s="25"/>
      <c r="F810" s="30"/>
    </row>
    <row r="811" ht="14.25" customHeight="1">
      <c r="A811" s="25"/>
      <c r="F811" s="30"/>
    </row>
    <row r="812" ht="14.25" customHeight="1">
      <c r="A812" s="25"/>
      <c r="F812" s="30"/>
    </row>
    <row r="813" ht="14.25" customHeight="1">
      <c r="A813" s="25"/>
      <c r="F813" s="30"/>
    </row>
    <row r="814" ht="14.25" customHeight="1">
      <c r="A814" s="25"/>
      <c r="F814" s="30"/>
    </row>
    <row r="815" ht="14.25" customHeight="1">
      <c r="A815" s="25"/>
      <c r="F815" s="30"/>
    </row>
    <row r="816" ht="14.25" customHeight="1">
      <c r="A816" s="25"/>
      <c r="F816" s="30"/>
    </row>
    <row r="817" ht="14.25" customHeight="1">
      <c r="A817" s="25"/>
      <c r="F817" s="30"/>
    </row>
    <row r="818" ht="14.25" customHeight="1">
      <c r="A818" s="25"/>
      <c r="F818" s="30"/>
    </row>
    <row r="819" ht="14.25" customHeight="1">
      <c r="A819" s="25"/>
      <c r="F819" s="30"/>
    </row>
    <row r="820" ht="14.25" customHeight="1">
      <c r="A820" s="25"/>
      <c r="F820" s="30"/>
    </row>
    <row r="821" ht="14.25" customHeight="1">
      <c r="A821" s="25"/>
      <c r="F821" s="30"/>
    </row>
    <row r="822" ht="14.25" customHeight="1">
      <c r="A822" s="25"/>
      <c r="F822" s="30"/>
    </row>
    <row r="823" ht="14.25" customHeight="1">
      <c r="A823" s="25"/>
      <c r="F823" s="30"/>
    </row>
    <row r="824" ht="14.25" customHeight="1">
      <c r="A824" s="25"/>
      <c r="F824" s="30"/>
    </row>
    <row r="825" ht="14.25" customHeight="1">
      <c r="A825" s="25"/>
      <c r="F825" s="30"/>
    </row>
    <row r="826" ht="14.25" customHeight="1">
      <c r="A826" s="25"/>
      <c r="F826" s="30"/>
    </row>
    <row r="827" ht="14.25" customHeight="1">
      <c r="A827" s="25"/>
      <c r="F827" s="30"/>
    </row>
    <row r="828" ht="14.25" customHeight="1">
      <c r="A828" s="25"/>
      <c r="F828" s="30"/>
    </row>
    <row r="829" ht="14.25" customHeight="1">
      <c r="A829" s="25"/>
      <c r="F829" s="30"/>
    </row>
    <row r="830" ht="14.25" customHeight="1">
      <c r="A830" s="25"/>
      <c r="F830" s="30"/>
    </row>
    <row r="831" ht="14.25" customHeight="1">
      <c r="A831" s="25"/>
      <c r="F831" s="30"/>
    </row>
    <row r="832" ht="14.25" customHeight="1">
      <c r="A832" s="25"/>
      <c r="F832" s="30"/>
    </row>
    <row r="833" ht="14.25" customHeight="1">
      <c r="A833" s="25"/>
      <c r="F833" s="30"/>
    </row>
    <row r="834" ht="14.25" customHeight="1">
      <c r="A834" s="25"/>
      <c r="F834" s="30"/>
    </row>
    <row r="835" ht="14.25" customHeight="1">
      <c r="A835" s="25"/>
      <c r="F835" s="30"/>
    </row>
    <row r="836" ht="14.25" customHeight="1">
      <c r="A836" s="25"/>
      <c r="F836" s="30"/>
    </row>
    <row r="837" ht="14.25" customHeight="1">
      <c r="A837" s="25"/>
      <c r="F837" s="30"/>
    </row>
    <row r="838" ht="14.25" customHeight="1">
      <c r="A838" s="25"/>
      <c r="F838" s="30"/>
    </row>
    <row r="839" ht="14.25" customHeight="1">
      <c r="A839" s="25"/>
      <c r="F839" s="30"/>
    </row>
    <row r="840" ht="14.25" customHeight="1">
      <c r="A840" s="25"/>
      <c r="F840" s="30"/>
    </row>
    <row r="841" ht="14.25" customHeight="1">
      <c r="A841" s="25"/>
      <c r="F841" s="30"/>
    </row>
    <row r="842" ht="14.25" customHeight="1">
      <c r="A842" s="25"/>
      <c r="F842" s="30"/>
    </row>
    <row r="843" ht="14.25" customHeight="1">
      <c r="A843" s="25"/>
      <c r="F843" s="30"/>
    </row>
    <row r="844" ht="14.25" customHeight="1">
      <c r="A844" s="25"/>
      <c r="F844" s="30"/>
    </row>
    <row r="845" ht="14.25" customHeight="1">
      <c r="A845" s="25"/>
      <c r="F845" s="30"/>
    </row>
    <row r="846" ht="14.25" customHeight="1">
      <c r="A846" s="25"/>
      <c r="F846" s="30"/>
    </row>
    <row r="847" ht="14.25" customHeight="1">
      <c r="A847" s="25"/>
      <c r="F847" s="30"/>
    </row>
    <row r="848" ht="14.25" customHeight="1">
      <c r="A848" s="25"/>
      <c r="F848" s="30"/>
    </row>
    <row r="849" ht="14.25" customHeight="1">
      <c r="A849" s="25"/>
      <c r="F849" s="30"/>
    </row>
    <row r="850" ht="14.25" customHeight="1">
      <c r="A850" s="25"/>
      <c r="F850" s="30"/>
    </row>
    <row r="851" ht="14.25" customHeight="1">
      <c r="A851" s="25"/>
      <c r="F851" s="30"/>
    </row>
    <row r="852" ht="14.25" customHeight="1">
      <c r="A852" s="25"/>
      <c r="F852" s="30"/>
    </row>
    <row r="853" ht="14.25" customHeight="1">
      <c r="A853" s="25"/>
      <c r="F853" s="30"/>
    </row>
    <row r="854" ht="14.25" customHeight="1">
      <c r="A854" s="25"/>
      <c r="F854" s="30"/>
    </row>
    <row r="855" ht="14.25" customHeight="1">
      <c r="A855" s="25"/>
      <c r="F855" s="30"/>
    </row>
    <row r="856" ht="14.25" customHeight="1">
      <c r="A856" s="25"/>
      <c r="F856" s="30"/>
    </row>
    <row r="857" ht="14.25" customHeight="1">
      <c r="A857" s="25"/>
      <c r="F857" s="30"/>
    </row>
    <row r="858" ht="14.25" customHeight="1">
      <c r="A858" s="25"/>
      <c r="F858" s="30"/>
    </row>
    <row r="859" ht="14.25" customHeight="1">
      <c r="A859" s="25"/>
      <c r="F859" s="30"/>
    </row>
    <row r="860" ht="14.25" customHeight="1">
      <c r="A860" s="25"/>
      <c r="F860" s="30"/>
    </row>
    <row r="861" ht="14.25" customHeight="1">
      <c r="A861" s="25"/>
      <c r="F861" s="30"/>
    </row>
    <row r="862" ht="14.25" customHeight="1">
      <c r="A862" s="25"/>
      <c r="F862" s="30"/>
    </row>
    <row r="863" ht="14.25" customHeight="1">
      <c r="A863" s="25"/>
      <c r="F863" s="30"/>
    </row>
    <row r="864" ht="14.25" customHeight="1">
      <c r="A864" s="25"/>
      <c r="F864" s="30"/>
    </row>
    <row r="865" ht="14.25" customHeight="1">
      <c r="A865" s="25"/>
      <c r="F865" s="30"/>
    </row>
    <row r="866" ht="14.25" customHeight="1">
      <c r="A866" s="25"/>
      <c r="F866" s="30"/>
    </row>
    <row r="867" ht="14.25" customHeight="1">
      <c r="A867" s="25"/>
      <c r="F867" s="30"/>
    </row>
    <row r="868" ht="14.25" customHeight="1">
      <c r="A868" s="25"/>
      <c r="F868" s="30"/>
    </row>
    <row r="869" ht="14.25" customHeight="1">
      <c r="A869" s="25"/>
      <c r="F869" s="30"/>
    </row>
    <row r="870" ht="14.25" customHeight="1">
      <c r="A870" s="25"/>
      <c r="F870" s="30"/>
    </row>
    <row r="871" ht="14.25" customHeight="1">
      <c r="A871" s="25"/>
      <c r="F871" s="30"/>
    </row>
    <row r="872" ht="14.25" customHeight="1">
      <c r="A872" s="25"/>
      <c r="F872" s="30"/>
    </row>
    <row r="873" ht="14.25" customHeight="1">
      <c r="A873" s="25"/>
      <c r="F873" s="30"/>
    </row>
    <row r="874" ht="14.25" customHeight="1">
      <c r="A874" s="25"/>
      <c r="F874" s="30"/>
    </row>
    <row r="875" ht="14.25" customHeight="1">
      <c r="A875" s="25"/>
      <c r="F875" s="30"/>
    </row>
    <row r="876" ht="14.25" customHeight="1">
      <c r="A876" s="25"/>
      <c r="F876" s="30"/>
    </row>
    <row r="877" ht="14.25" customHeight="1">
      <c r="A877" s="25"/>
      <c r="F877" s="30"/>
    </row>
    <row r="878" ht="14.25" customHeight="1">
      <c r="A878" s="25"/>
      <c r="F878" s="30"/>
    </row>
    <row r="879" ht="14.25" customHeight="1">
      <c r="A879" s="25"/>
      <c r="F879" s="30"/>
    </row>
    <row r="880" ht="14.25" customHeight="1">
      <c r="A880" s="25"/>
      <c r="F880" s="30"/>
    </row>
    <row r="881" ht="14.25" customHeight="1">
      <c r="A881" s="25"/>
      <c r="F881" s="30"/>
    </row>
    <row r="882" ht="14.25" customHeight="1">
      <c r="A882" s="25"/>
      <c r="F882" s="30"/>
    </row>
    <row r="883" ht="14.25" customHeight="1">
      <c r="A883" s="25"/>
      <c r="F883" s="30"/>
    </row>
    <row r="884" ht="14.25" customHeight="1">
      <c r="A884" s="25"/>
      <c r="F884" s="30"/>
    </row>
    <row r="885" ht="14.25" customHeight="1">
      <c r="A885" s="25"/>
      <c r="F885" s="30"/>
    </row>
    <row r="886" ht="14.25" customHeight="1">
      <c r="A886" s="25"/>
      <c r="F886" s="30"/>
    </row>
    <row r="887" ht="14.25" customHeight="1">
      <c r="A887" s="25"/>
      <c r="F887" s="30"/>
    </row>
    <row r="888" ht="14.25" customHeight="1">
      <c r="A888" s="25"/>
      <c r="F888" s="30"/>
    </row>
    <row r="889" ht="14.25" customHeight="1">
      <c r="A889" s="25"/>
      <c r="F889" s="30"/>
    </row>
    <row r="890" ht="14.25" customHeight="1">
      <c r="A890" s="25"/>
      <c r="F890" s="30"/>
    </row>
    <row r="891" ht="14.25" customHeight="1">
      <c r="A891" s="25"/>
      <c r="F891" s="30"/>
    </row>
    <row r="892" ht="14.25" customHeight="1">
      <c r="A892" s="25"/>
      <c r="F892" s="30"/>
    </row>
    <row r="893" ht="14.25" customHeight="1">
      <c r="A893" s="25"/>
      <c r="F893" s="30"/>
    </row>
    <row r="894" ht="14.25" customHeight="1">
      <c r="A894" s="25"/>
      <c r="F894" s="30"/>
    </row>
    <row r="895" ht="14.25" customHeight="1">
      <c r="A895" s="25"/>
      <c r="F895" s="30"/>
    </row>
    <row r="896" ht="14.25" customHeight="1">
      <c r="A896" s="25"/>
      <c r="F896" s="30"/>
    </row>
    <row r="897" ht="14.25" customHeight="1">
      <c r="A897" s="25"/>
      <c r="F897" s="30"/>
    </row>
    <row r="898" ht="14.25" customHeight="1">
      <c r="A898" s="25"/>
      <c r="F898" s="30"/>
    </row>
    <row r="899" ht="14.25" customHeight="1">
      <c r="A899" s="25"/>
      <c r="F899" s="30"/>
    </row>
    <row r="900" ht="14.25" customHeight="1">
      <c r="A900" s="25"/>
      <c r="F900" s="30"/>
    </row>
    <row r="901" ht="14.25" customHeight="1">
      <c r="A901" s="25"/>
      <c r="F901" s="30"/>
    </row>
    <row r="902" ht="14.25" customHeight="1">
      <c r="A902" s="25"/>
      <c r="F902" s="30"/>
    </row>
    <row r="903" ht="14.25" customHeight="1">
      <c r="A903" s="25"/>
      <c r="F903" s="30"/>
    </row>
    <row r="904" ht="14.25" customHeight="1">
      <c r="A904" s="25"/>
      <c r="F904" s="30"/>
    </row>
    <row r="905" ht="14.25" customHeight="1">
      <c r="A905" s="25"/>
      <c r="F905" s="30"/>
    </row>
    <row r="906" ht="14.25" customHeight="1">
      <c r="A906" s="25"/>
      <c r="F906" s="30"/>
    </row>
    <row r="907" ht="14.25" customHeight="1">
      <c r="A907" s="25"/>
      <c r="F907" s="30"/>
    </row>
    <row r="908" ht="14.25" customHeight="1">
      <c r="A908" s="25"/>
      <c r="F908" s="30"/>
    </row>
    <row r="909" ht="14.25" customHeight="1">
      <c r="A909" s="25"/>
      <c r="F909" s="30"/>
    </row>
    <row r="910" ht="14.25" customHeight="1">
      <c r="A910" s="25"/>
      <c r="F910" s="30"/>
    </row>
    <row r="911" ht="14.25" customHeight="1">
      <c r="A911" s="25"/>
      <c r="F911" s="30"/>
    </row>
    <row r="912" ht="14.25" customHeight="1">
      <c r="A912" s="25"/>
      <c r="F912" s="30"/>
    </row>
    <row r="913" ht="14.25" customHeight="1">
      <c r="A913" s="25"/>
      <c r="F913" s="30"/>
    </row>
    <row r="914" ht="14.25" customHeight="1">
      <c r="A914" s="25"/>
      <c r="F914" s="30"/>
    </row>
    <row r="915" ht="14.25" customHeight="1">
      <c r="A915" s="25"/>
      <c r="F915" s="30"/>
    </row>
    <row r="916" ht="14.25" customHeight="1">
      <c r="A916" s="25"/>
      <c r="F916" s="30"/>
    </row>
    <row r="917" ht="14.25" customHeight="1">
      <c r="A917" s="25"/>
      <c r="F917" s="30"/>
    </row>
    <row r="918" ht="14.25" customHeight="1">
      <c r="A918" s="25"/>
      <c r="F918" s="30"/>
    </row>
    <row r="919" ht="14.25" customHeight="1">
      <c r="A919" s="25"/>
      <c r="F919" s="30"/>
    </row>
    <row r="920" ht="14.25" customHeight="1">
      <c r="A920" s="25"/>
      <c r="F920" s="30"/>
    </row>
    <row r="921" ht="14.25" customHeight="1">
      <c r="A921" s="25"/>
      <c r="F921" s="30"/>
    </row>
    <row r="922" ht="14.25" customHeight="1">
      <c r="A922" s="25"/>
      <c r="F922" s="30"/>
    </row>
    <row r="923" ht="14.25" customHeight="1">
      <c r="A923" s="25"/>
      <c r="F923" s="30"/>
    </row>
    <row r="924" ht="14.25" customHeight="1">
      <c r="A924" s="25"/>
      <c r="F924" s="30"/>
    </row>
    <row r="925" ht="14.25" customHeight="1">
      <c r="A925" s="25"/>
      <c r="F925" s="30"/>
    </row>
    <row r="926" ht="14.25" customHeight="1">
      <c r="A926" s="25"/>
      <c r="F926" s="30"/>
    </row>
    <row r="927" ht="14.25" customHeight="1">
      <c r="A927" s="25"/>
      <c r="F927" s="30"/>
    </row>
    <row r="928" ht="14.25" customHeight="1">
      <c r="A928" s="25"/>
      <c r="F928" s="30"/>
    </row>
    <row r="929" ht="14.25" customHeight="1">
      <c r="A929" s="25"/>
      <c r="F929" s="30"/>
    </row>
    <row r="930" ht="14.25" customHeight="1">
      <c r="A930" s="25"/>
      <c r="F930" s="30"/>
    </row>
    <row r="931" ht="14.25" customHeight="1">
      <c r="A931" s="25"/>
      <c r="F931" s="30"/>
    </row>
    <row r="932" ht="14.25" customHeight="1">
      <c r="A932" s="25"/>
      <c r="F932" s="30"/>
    </row>
    <row r="933" ht="14.25" customHeight="1">
      <c r="A933" s="25"/>
      <c r="F933" s="30"/>
    </row>
    <row r="934" ht="14.25" customHeight="1">
      <c r="A934" s="25"/>
      <c r="F934" s="30"/>
    </row>
    <row r="935" ht="14.25" customHeight="1">
      <c r="A935" s="25"/>
      <c r="F935" s="30"/>
    </row>
    <row r="936" ht="14.25" customHeight="1">
      <c r="A936" s="25"/>
      <c r="F936" s="30"/>
    </row>
    <row r="937" ht="14.25" customHeight="1">
      <c r="A937" s="25"/>
      <c r="F937" s="30"/>
    </row>
    <row r="938" ht="14.25" customHeight="1">
      <c r="A938" s="25"/>
      <c r="F938" s="30"/>
    </row>
    <row r="939" ht="14.25" customHeight="1">
      <c r="A939" s="25"/>
      <c r="F939" s="30"/>
    </row>
    <row r="940" ht="14.25" customHeight="1">
      <c r="A940" s="25"/>
      <c r="F940" s="30"/>
    </row>
    <row r="941" ht="14.25" customHeight="1">
      <c r="A941" s="25"/>
      <c r="F941" s="30"/>
    </row>
    <row r="942" ht="14.25" customHeight="1">
      <c r="A942" s="25"/>
      <c r="F942" s="30"/>
    </row>
    <row r="943" ht="14.25" customHeight="1">
      <c r="A943" s="25"/>
      <c r="F943" s="30"/>
    </row>
    <row r="944" ht="14.25" customHeight="1">
      <c r="A944" s="25"/>
      <c r="F944" s="30"/>
    </row>
    <row r="945" ht="14.25" customHeight="1">
      <c r="A945" s="25"/>
      <c r="F945" s="30"/>
    </row>
    <row r="946" ht="14.25" customHeight="1">
      <c r="A946" s="25"/>
      <c r="F946" s="30"/>
    </row>
    <row r="947" ht="14.25" customHeight="1">
      <c r="A947" s="25"/>
      <c r="F947" s="30"/>
    </row>
    <row r="948" ht="14.25" customHeight="1">
      <c r="A948" s="25"/>
      <c r="F948" s="30"/>
    </row>
    <row r="949" ht="14.25" customHeight="1">
      <c r="A949" s="25"/>
      <c r="F949" s="30"/>
    </row>
    <row r="950" ht="14.25" customHeight="1">
      <c r="A950" s="25"/>
      <c r="F950" s="30"/>
    </row>
    <row r="951" ht="14.25" customHeight="1">
      <c r="A951" s="25"/>
      <c r="F951" s="30"/>
    </row>
    <row r="952" ht="14.25" customHeight="1">
      <c r="A952" s="25"/>
      <c r="F952" s="30"/>
    </row>
    <row r="953" ht="14.25" customHeight="1">
      <c r="A953" s="25"/>
      <c r="F953" s="30"/>
    </row>
    <row r="954" ht="14.25" customHeight="1">
      <c r="A954" s="25"/>
      <c r="F954" s="30"/>
    </row>
    <row r="955" ht="14.25" customHeight="1">
      <c r="A955" s="25"/>
      <c r="F955" s="30"/>
    </row>
    <row r="956" ht="14.25" customHeight="1">
      <c r="A956" s="25"/>
      <c r="F956" s="30"/>
    </row>
    <row r="957" ht="14.25" customHeight="1">
      <c r="A957" s="25"/>
      <c r="F957" s="30"/>
    </row>
    <row r="958" ht="14.25" customHeight="1">
      <c r="A958" s="25"/>
      <c r="F958" s="30"/>
    </row>
    <row r="959" ht="14.25" customHeight="1">
      <c r="A959" s="25"/>
      <c r="F959" s="30"/>
    </row>
    <row r="960" ht="14.25" customHeight="1">
      <c r="A960" s="25"/>
      <c r="F960" s="30"/>
    </row>
    <row r="961" ht="14.25" customHeight="1">
      <c r="A961" s="25"/>
      <c r="F961" s="30"/>
    </row>
    <row r="962" ht="14.25" customHeight="1">
      <c r="A962" s="25"/>
      <c r="F962" s="30"/>
    </row>
    <row r="963" ht="14.25" customHeight="1">
      <c r="A963" s="25"/>
      <c r="F963" s="30"/>
    </row>
    <row r="964" ht="14.25" customHeight="1">
      <c r="A964" s="25"/>
      <c r="F964" s="30"/>
    </row>
    <row r="965" ht="14.25" customHeight="1">
      <c r="A965" s="25"/>
      <c r="F965" s="30"/>
    </row>
    <row r="966" ht="14.25" customHeight="1">
      <c r="A966" s="25"/>
      <c r="F966" s="30"/>
    </row>
    <row r="967" ht="14.25" customHeight="1">
      <c r="A967" s="25"/>
      <c r="F967" s="30"/>
    </row>
    <row r="968" ht="14.25" customHeight="1">
      <c r="A968" s="25"/>
      <c r="F968" s="30"/>
    </row>
    <row r="969" ht="14.25" customHeight="1">
      <c r="A969" s="25"/>
      <c r="F969" s="30"/>
    </row>
    <row r="970" ht="14.25" customHeight="1">
      <c r="A970" s="25"/>
      <c r="F970" s="30"/>
    </row>
    <row r="971" ht="14.25" customHeight="1">
      <c r="A971" s="25"/>
      <c r="F971" s="30"/>
    </row>
    <row r="972" ht="14.25" customHeight="1">
      <c r="A972" s="25"/>
      <c r="F972" s="30"/>
    </row>
    <row r="973" ht="14.25" customHeight="1">
      <c r="A973" s="25"/>
      <c r="F973" s="30"/>
    </row>
    <row r="974" ht="14.25" customHeight="1">
      <c r="A974" s="25"/>
      <c r="F974" s="30"/>
    </row>
    <row r="975" ht="14.25" customHeight="1">
      <c r="A975" s="25"/>
      <c r="F975" s="30"/>
    </row>
    <row r="976" ht="14.25" customHeight="1">
      <c r="A976" s="25"/>
      <c r="F976" s="30"/>
    </row>
    <row r="977" ht="14.25" customHeight="1">
      <c r="A977" s="25"/>
      <c r="F977" s="30"/>
    </row>
    <row r="978" ht="14.25" customHeight="1">
      <c r="A978" s="25"/>
      <c r="F978" s="30"/>
    </row>
    <row r="979" ht="14.25" customHeight="1">
      <c r="A979" s="25"/>
      <c r="F979" s="30"/>
    </row>
    <row r="980" ht="14.25" customHeight="1">
      <c r="A980" s="25"/>
      <c r="F980" s="30"/>
    </row>
    <row r="981" ht="14.25" customHeight="1">
      <c r="A981" s="25"/>
      <c r="F981" s="30"/>
    </row>
    <row r="982" ht="14.25" customHeight="1">
      <c r="A982" s="25"/>
      <c r="F982" s="30"/>
    </row>
    <row r="983" ht="14.25" customHeight="1">
      <c r="A983" s="25"/>
      <c r="F983" s="30"/>
    </row>
    <row r="984" ht="14.25" customHeight="1">
      <c r="A984" s="25"/>
      <c r="F984" s="30"/>
    </row>
    <row r="985" ht="14.25" customHeight="1">
      <c r="A985" s="25"/>
      <c r="F985" s="30"/>
    </row>
    <row r="986" ht="14.25" customHeight="1">
      <c r="A986" s="25"/>
      <c r="F986" s="30"/>
    </row>
    <row r="987" ht="14.25" customHeight="1">
      <c r="A987" s="25"/>
      <c r="F987" s="30"/>
    </row>
    <row r="988" ht="14.25" customHeight="1">
      <c r="A988" s="25"/>
      <c r="F988" s="30"/>
    </row>
    <row r="989" ht="14.25" customHeight="1">
      <c r="A989" s="25"/>
      <c r="F989" s="30"/>
    </row>
    <row r="990" ht="14.25" customHeight="1">
      <c r="A990" s="25"/>
      <c r="F990" s="30"/>
    </row>
    <row r="991" ht="14.25" customHeight="1">
      <c r="A991" s="25"/>
      <c r="F991" s="30"/>
    </row>
    <row r="992" ht="14.25" customHeight="1">
      <c r="A992" s="25"/>
      <c r="F992" s="30"/>
    </row>
    <row r="993" ht="14.25" customHeight="1">
      <c r="A993" s="25"/>
      <c r="F993" s="30"/>
    </row>
    <row r="994" ht="14.25" customHeight="1">
      <c r="A994" s="25"/>
      <c r="F994" s="30"/>
    </row>
    <row r="995" ht="14.25" customHeight="1">
      <c r="A995" s="25"/>
      <c r="F995" s="30"/>
    </row>
    <row r="996" ht="14.25" customHeight="1">
      <c r="A996" s="25"/>
      <c r="F996" s="30"/>
    </row>
    <row r="997" ht="14.25" customHeight="1">
      <c r="A997" s="25"/>
      <c r="F997" s="30"/>
    </row>
    <row r="998" ht="14.25" customHeight="1">
      <c r="A998" s="25"/>
      <c r="F998" s="30"/>
    </row>
    <row r="999" ht="14.25" customHeight="1">
      <c r="A999" s="25"/>
      <c r="F999" s="30"/>
    </row>
    <row r="1000" ht="14.25" customHeight="1">
      <c r="A1000" s="25"/>
      <c r="F1000" s="30"/>
    </row>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5"/>
    <col customWidth="1" min="2" max="2" width="13.88"/>
    <col customWidth="1" min="3" max="3" width="13.63"/>
    <col customWidth="1" min="4" max="4" width="13.88"/>
    <col customWidth="1" min="5" max="5" width="13.63"/>
    <col customWidth="1" min="6" max="26" width="7.63"/>
  </cols>
  <sheetData>
    <row r="1" ht="14.25" customHeight="1">
      <c r="A1" s="27" t="s">
        <v>8</v>
      </c>
      <c r="B1" s="24" t="s">
        <v>135</v>
      </c>
      <c r="C1" s="24" t="s">
        <v>137</v>
      </c>
      <c r="D1" s="24" t="s">
        <v>139</v>
      </c>
      <c r="E1" s="24" t="s">
        <v>141</v>
      </c>
      <c r="F1" s="24"/>
      <c r="G1" s="24"/>
      <c r="H1" s="24"/>
      <c r="I1" s="24"/>
      <c r="J1" s="24"/>
      <c r="K1" s="24"/>
      <c r="L1" s="24"/>
      <c r="M1" s="24"/>
      <c r="N1" s="24"/>
      <c r="O1" s="24"/>
      <c r="P1" s="24"/>
      <c r="Q1" s="24"/>
      <c r="R1" s="24"/>
      <c r="S1" s="24"/>
      <c r="T1" s="24"/>
      <c r="U1" s="24"/>
      <c r="V1" s="24"/>
      <c r="W1" s="24"/>
      <c r="X1" s="24"/>
      <c r="Y1" s="24"/>
      <c r="Z1" s="24"/>
    </row>
    <row r="2" ht="14.25" customHeight="1">
      <c r="A2" s="25">
        <v>43983.0</v>
      </c>
      <c r="B2" s="26">
        <v>6894.0</v>
      </c>
      <c r="C2" s="26">
        <v>48.0</v>
      </c>
    </row>
    <row r="3" ht="14.25" customHeight="1">
      <c r="A3" s="25">
        <v>43984.0</v>
      </c>
      <c r="B3" s="26">
        <v>6944.0</v>
      </c>
      <c r="C3" s="26">
        <v>50.0</v>
      </c>
    </row>
    <row r="4" ht="14.25" customHeight="1">
      <c r="A4" s="25">
        <v>43985.0</v>
      </c>
      <c r="B4" s="26">
        <v>7012.0</v>
      </c>
      <c r="C4" s="26">
        <v>68.0</v>
      </c>
    </row>
    <row r="5" ht="14.25" customHeight="1">
      <c r="A5" s="25">
        <v>43986.0</v>
      </c>
      <c r="B5" s="26">
        <v>7062.0</v>
      </c>
      <c r="C5" s="26">
        <v>50.0</v>
      </c>
    </row>
    <row r="6" ht="14.25" customHeight="1">
      <c r="A6" s="25">
        <v>43987.0</v>
      </c>
      <c r="B6" s="26">
        <v>7097.0</v>
      </c>
      <c r="C6" s="26">
        <v>35.0</v>
      </c>
    </row>
    <row r="7" ht="14.25" customHeight="1">
      <c r="A7" s="25">
        <v>43988.0</v>
      </c>
      <c r="B7" s="26">
        <v>7152.0</v>
      </c>
      <c r="C7" s="26">
        <v>55.0</v>
      </c>
    </row>
    <row r="8" ht="14.25" customHeight="1">
      <c r="A8" s="25">
        <v>43989.0</v>
      </c>
      <c r="B8" s="26">
        <v>7179.0</v>
      </c>
      <c r="C8" s="26">
        <v>27.0</v>
      </c>
    </row>
    <row r="9" ht="14.25" customHeight="1">
      <c r="A9" s="25">
        <v>43990.0</v>
      </c>
      <c r="B9" s="26">
        <v>7217.0</v>
      </c>
      <c r="C9" s="26">
        <v>38.0</v>
      </c>
    </row>
    <row r="10" ht="14.25" customHeight="1">
      <c r="A10" s="25">
        <v>43991.0</v>
      </c>
      <c r="B10" s="26">
        <v>7255.0</v>
      </c>
      <c r="C10" s="26">
        <v>38.0</v>
      </c>
    </row>
    <row r="11" ht="14.25" customHeight="1">
      <c r="A11" s="25">
        <v>43992.0</v>
      </c>
      <c r="B11" s="26">
        <v>7300.0</v>
      </c>
      <c r="C11" s="26">
        <v>45.0</v>
      </c>
    </row>
    <row r="12" ht="14.25" customHeight="1">
      <c r="A12" s="25">
        <v>43993.0</v>
      </c>
      <c r="B12" s="26">
        <v>7337.0</v>
      </c>
      <c r="C12" s="26">
        <v>37.0</v>
      </c>
    </row>
    <row r="13" ht="14.25" customHeight="1">
      <c r="A13" s="25">
        <v>43994.0</v>
      </c>
      <c r="B13" s="26">
        <v>7382.0</v>
      </c>
      <c r="C13" s="26">
        <v>45.0</v>
      </c>
    </row>
    <row r="14" ht="14.25" customHeight="1">
      <c r="A14" s="25">
        <v>43995.0</v>
      </c>
      <c r="B14" s="26">
        <v>7420.0</v>
      </c>
      <c r="C14" s="26">
        <v>38.0</v>
      </c>
    </row>
    <row r="15" ht="14.25" customHeight="1">
      <c r="A15" s="25">
        <v>43996.0</v>
      </c>
      <c r="B15" s="26">
        <v>7467.0</v>
      </c>
      <c r="C15" s="26">
        <v>47.0</v>
      </c>
    </row>
    <row r="16" ht="14.25" customHeight="1">
      <c r="A16" s="25">
        <v>43997.0</v>
      </c>
      <c r="B16" s="26">
        <v>7490.0</v>
      </c>
      <c r="C16" s="26">
        <v>23.0</v>
      </c>
    </row>
    <row r="17" ht="14.25" customHeight="1">
      <c r="A17" s="25">
        <v>43998.0</v>
      </c>
      <c r="B17" s="26">
        <v>7508.0</v>
      </c>
      <c r="C17" s="26">
        <v>18.0</v>
      </c>
    </row>
    <row r="18" ht="14.25" customHeight="1">
      <c r="A18" s="25">
        <v>43999.0</v>
      </c>
      <c r="B18" s="26">
        <v>7568.0</v>
      </c>
      <c r="C18" s="26">
        <v>60.0</v>
      </c>
    </row>
    <row r="19" ht="14.25" customHeight="1">
      <c r="A19" s="25">
        <v>44000.0</v>
      </c>
      <c r="B19" s="26">
        <v>7591.0</v>
      </c>
      <c r="C19" s="26">
        <v>23.0</v>
      </c>
    </row>
    <row r="20" ht="14.25" customHeight="1">
      <c r="A20" s="25">
        <v>44001.0</v>
      </c>
      <c r="B20" s="26">
        <v>7619.0</v>
      </c>
      <c r="C20" s="26">
        <v>28.0</v>
      </c>
    </row>
    <row r="21" ht="14.25" customHeight="1">
      <c r="A21" s="25">
        <v>44002.0</v>
      </c>
      <c r="B21" s="26">
        <v>7647.0</v>
      </c>
      <c r="C21" s="26">
        <v>28.0</v>
      </c>
    </row>
    <row r="22" ht="14.25" customHeight="1">
      <c r="A22" s="25">
        <v>44003.0</v>
      </c>
      <c r="B22" s="26">
        <v>7677.0</v>
      </c>
      <c r="C22" s="26">
        <v>30.0</v>
      </c>
    </row>
    <row r="23" ht="14.25" customHeight="1">
      <c r="A23" s="25">
        <v>44004.0</v>
      </c>
      <c r="B23" s="26">
        <v>7694.0</v>
      </c>
      <c r="C23" s="26">
        <v>17.0</v>
      </c>
    </row>
    <row r="24" ht="14.25" customHeight="1">
      <c r="A24" s="25">
        <v>44005.0</v>
      </c>
      <c r="B24" s="26">
        <v>7710.0</v>
      </c>
      <c r="C24" s="26">
        <v>16.0</v>
      </c>
    </row>
    <row r="25" ht="14.25" customHeight="1">
      <c r="A25" s="25">
        <v>44006.0</v>
      </c>
      <c r="B25" s="26">
        <v>7752.0</v>
      </c>
      <c r="C25" s="26">
        <v>42.0</v>
      </c>
    </row>
    <row r="26" ht="14.25" customHeight="1">
      <c r="A26" s="25">
        <v>44007.0</v>
      </c>
      <c r="B26" s="26">
        <v>7776.0</v>
      </c>
      <c r="C26" s="26">
        <v>24.0</v>
      </c>
    </row>
    <row r="27" ht="14.25" customHeight="1">
      <c r="A27" s="25">
        <v>44008.0</v>
      </c>
      <c r="B27" s="26">
        <v>7815.0</v>
      </c>
      <c r="C27" s="26">
        <v>39.0</v>
      </c>
    </row>
    <row r="28" ht="14.25" customHeight="1">
      <c r="A28" s="25">
        <v>44009.0</v>
      </c>
      <c r="B28" s="26">
        <v>7841.0</v>
      </c>
      <c r="C28" s="26">
        <v>26.0</v>
      </c>
    </row>
    <row r="29" ht="14.25" customHeight="1">
      <c r="A29" s="25">
        <v>44010.0</v>
      </c>
      <c r="B29" s="26">
        <v>7860.0</v>
      </c>
      <c r="C29" s="26">
        <v>19.0</v>
      </c>
    </row>
    <row r="30" ht="14.25" customHeight="1">
      <c r="A30" s="25">
        <v>44011.0</v>
      </c>
      <c r="B30" s="26">
        <v>7895.0</v>
      </c>
      <c r="C30" s="26">
        <v>35.0</v>
      </c>
    </row>
    <row r="31" ht="14.25" customHeight="1">
      <c r="A31" s="25">
        <v>44012.0</v>
      </c>
      <c r="B31" s="26">
        <v>7874.0</v>
      </c>
      <c r="C31" s="26">
        <v>0.0</v>
      </c>
    </row>
    <row r="32" ht="14.25" customHeight="1">
      <c r="A32" s="25">
        <v>44013.0</v>
      </c>
      <c r="B32" s="26">
        <v>7902.0</v>
      </c>
      <c r="C32" s="26">
        <v>28.0</v>
      </c>
    </row>
    <row r="33" ht="14.25" customHeight="1">
      <c r="A33" s="25">
        <v>44014.0</v>
      </c>
      <c r="B33" s="26">
        <v>7918.0</v>
      </c>
      <c r="C33" s="26">
        <v>16.0</v>
      </c>
    </row>
    <row r="34" ht="14.25" customHeight="1">
      <c r="A34" s="25">
        <v>44015.0</v>
      </c>
      <c r="B34" s="26">
        <v>7935.0</v>
      </c>
      <c r="C34" s="26">
        <v>17.0</v>
      </c>
    </row>
    <row r="35" ht="14.25" customHeight="1">
      <c r="A35" s="25">
        <v>44016.0</v>
      </c>
      <c r="B35" s="26">
        <v>7958.0</v>
      </c>
      <c r="C35" s="26">
        <v>23.0</v>
      </c>
    </row>
    <row r="36" ht="14.25" customHeight="1">
      <c r="A36" s="25">
        <v>44017.0</v>
      </c>
      <c r="B36" s="26">
        <v>7968.0</v>
      </c>
      <c r="C36" s="26">
        <v>10.0</v>
      </c>
    </row>
    <row r="37" ht="14.25" customHeight="1">
      <c r="A37" s="25">
        <v>44018.0</v>
      </c>
      <c r="B37" s="26">
        <v>7983.0</v>
      </c>
      <c r="C37" s="26">
        <v>15.0</v>
      </c>
    </row>
    <row r="38" ht="14.25" customHeight="1">
      <c r="A38" s="25">
        <v>44019.0</v>
      </c>
      <c r="B38" s="26">
        <v>7998.0</v>
      </c>
      <c r="C38" s="26">
        <v>15.0</v>
      </c>
    </row>
    <row r="39" ht="14.25" customHeight="1">
      <c r="A39" s="25">
        <v>44020.0</v>
      </c>
      <c r="B39" s="26">
        <v>8028.0</v>
      </c>
      <c r="C39" s="26">
        <v>30.0</v>
      </c>
    </row>
    <row r="40" ht="14.25" customHeight="1">
      <c r="A40" s="25">
        <v>44021.0</v>
      </c>
      <c r="B40" s="26">
        <v>8053.0</v>
      </c>
      <c r="C40" s="26">
        <v>25.0</v>
      </c>
    </row>
    <row r="41" ht="14.25" customHeight="1">
      <c r="A41" s="25">
        <v>44022.0</v>
      </c>
      <c r="B41" s="26">
        <v>8081.0</v>
      </c>
      <c r="C41" s="26">
        <v>28.0</v>
      </c>
    </row>
    <row r="42" ht="14.25" customHeight="1">
      <c r="A42" s="25">
        <v>44023.0</v>
      </c>
      <c r="B42" s="26">
        <v>8095.0</v>
      </c>
      <c r="C42" s="26">
        <v>14.0</v>
      </c>
    </row>
    <row r="43" ht="14.25" customHeight="1">
      <c r="A43" s="25">
        <v>44024.0</v>
      </c>
      <c r="B43" s="26">
        <v>8110.0</v>
      </c>
      <c r="C43" s="26">
        <v>15.0</v>
      </c>
    </row>
    <row r="44" ht="14.25" customHeight="1">
      <c r="A44" s="25">
        <v>44025.0</v>
      </c>
      <c r="B44" s="26">
        <v>8115.0</v>
      </c>
      <c r="C44" s="26">
        <v>5.0</v>
      </c>
    </row>
    <row r="45" ht="14.25" customHeight="1">
      <c r="A45" s="25">
        <v>44026.0</v>
      </c>
      <c r="B45" s="26">
        <v>8125.0</v>
      </c>
      <c r="C45" s="26">
        <v>10.0</v>
      </c>
    </row>
    <row r="46" ht="14.25" customHeight="1">
      <c r="A46" s="25">
        <v>44027.0</v>
      </c>
      <c r="B46" s="26">
        <v>8152.0</v>
      </c>
      <c r="C46" s="26">
        <v>27.0</v>
      </c>
    </row>
    <row r="47" ht="14.25" customHeight="1">
      <c r="A47" s="25">
        <v>44028.0</v>
      </c>
      <c r="B47" s="26">
        <v>8163.0</v>
      </c>
      <c r="C47" s="26">
        <v>11.0</v>
      </c>
    </row>
    <row r="48" ht="14.25" customHeight="1">
      <c r="A48" s="25">
        <v>44029.0</v>
      </c>
      <c r="B48" s="26">
        <v>8184.0</v>
      </c>
      <c r="C48" s="26">
        <v>21.0</v>
      </c>
    </row>
    <row r="49" ht="14.25" customHeight="1">
      <c r="A49" s="25">
        <v>44030.0</v>
      </c>
      <c r="B49" s="26">
        <v>8201.0</v>
      </c>
      <c r="C49" s="26">
        <v>17.0</v>
      </c>
    </row>
    <row r="50" ht="14.25" customHeight="1">
      <c r="A50" s="25">
        <v>44031.0</v>
      </c>
      <c r="B50" s="26">
        <v>8213.0</v>
      </c>
      <c r="C50" s="26">
        <v>12.0</v>
      </c>
    </row>
    <row r="51" ht="14.25" customHeight="1">
      <c r="A51" s="25">
        <v>44032.0</v>
      </c>
      <c r="B51" s="26">
        <v>8214.0</v>
      </c>
      <c r="C51" s="26">
        <v>1.0</v>
      </c>
    </row>
    <row r="52" ht="14.25" customHeight="1">
      <c r="A52" s="25">
        <v>44033.0</v>
      </c>
      <c r="B52" s="26">
        <v>8231.0</v>
      </c>
      <c r="C52" s="26">
        <v>17.0</v>
      </c>
    </row>
    <row r="53" ht="14.25" customHeight="1">
      <c r="A53" s="25">
        <v>44034.0</v>
      </c>
      <c r="B53" s="26">
        <v>8249.0</v>
      </c>
      <c r="C53" s="26">
        <v>18.0</v>
      </c>
    </row>
    <row r="54" ht="14.25" customHeight="1">
      <c r="A54" s="25">
        <v>44035.0</v>
      </c>
      <c r="B54" s="26">
        <v>8265.0</v>
      </c>
      <c r="C54" s="26">
        <v>16.0</v>
      </c>
    </row>
    <row r="55" ht="14.25" customHeight="1">
      <c r="A55" s="25">
        <v>44036.0</v>
      </c>
      <c r="B55" s="26">
        <v>8279.0</v>
      </c>
      <c r="C55" s="26">
        <v>14.0</v>
      </c>
    </row>
    <row r="56" ht="14.25" customHeight="1">
      <c r="A56" s="25">
        <v>44037.0</v>
      </c>
      <c r="B56" s="26">
        <v>8291.0</v>
      </c>
      <c r="C56" s="26">
        <v>12.0</v>
      </c>
    </row>
    <row r="57" ht="14.25" customHeight="1">
      <c r="A57" s="25">
        <v>44038.0</v>
      </c>
      <c r="B57" s="26">
        <v>8310.0</v>
      </c>
      <c r="C57" s="26">
        <v>19.0</v>
      </c>
    </row>
    <row r="58" ht="14.25" customHeight="1">
      <c r="A58" s="25">
        <v>44039.0</v>
      </c>
      <c r="B58" s="26">
        <v>8317.0</v>
      </c>
      <c r="C58" s="26">
        <v>7.0</v>
      </c>
    </row>
    <row r="59" ht="14.25" customHeight="1">
      <c r="A59" s="25">
        <v>44040.0</v>
      </c>
      <c r="B59" s="26">
        <v>8331.0</v>
      </c>
      <c r="C59" s="26">
        <v>14.0</v>
      </c>
    </row>
    <row r="60" ht="14.25" customHeight="1">
      <c r="A60" s="25">
        <v>44041.0</v>
      </c>
      <c r="B60" s="26">
        <v>8360.0</v>
      </c>
      <c r="C60" s="26">
        <v>29.0</v>
      </c>
    </row>
    <row r="61" ht="14.25" customHeight="1">
      <c r="A61" s="25">
        <v>44042.0</v>
      </c>
      <c r="B61" s="26">
        <v>8375.0</v>
      </c>
      <c r="C61" s="26">
        <v>15.0</v>
      </c>
    </row>
    <row r="62" ht="14.25" customHeight="1">
      <c r="A62" s="25">
        <v>44043.0</v>
      </c>
      <c r="B62" s="26">
        <v>8389.0</v>
      </c>
      <c r="C62" s="26">
        <v>14.0</v>
      </c>
    </row>
    <row r="63" ht="14.25" customHeight="1">
      <c r="A63" s="25">
        <v>44044.0</v>
      </c>
      <c r="B63" s="26">
        <v>8406.0</v>
      </c>
      <c r="C63" s="26">
        <v>17.0</v>
      </c>
    </row>
    <row r="64" ht="14.25" customHeight="1">
      <c r="A64" s="25">
        <v>44045.0</v>
      </c>
      <c r="B64" s="26">
        <v>8417.0</v>
      </c>
      <c r="C64" s="26">
        <v>11.0</v>
      </c>
    </row>
    <row r="65" ht="14.25" customHeight="1">
      <c r="A65" s="25">
        <v>44046.0</v>
      </c>
      <c r="B65" s="26">
        <v>8427.0</v>
      </c>
      <c r="C65" s="26">
        <v>10.0</v>
      </c>
    </row>
    <row r="66" ht="14.25" customHeight="1">
      <c r="A66" s="25">
        <v>44047.0</v>
      </c>
      <c r="B66" s="26">
        <v>8436.0</v>
      </c>
      <c r="C66" s="26">
        <v>9.0</v>
      </c>
    </row>
    <row r="67" ht="14.25" customHeight="1">
      <c r="A67" s="25">
        <v>44048.0</v>
      </c>
      <c r="B67" s="26">
        <v>8438.0</v>
      </c>
      <c r="C67" s="26">
        <v>2.0</v>
      </c>
    </row>
    <row r="68" ht="14.25" customHeight="1">
      <c r="A68" s="25">
        <v>44049.0</v>
      </c>
      <c r="B68" s="26">
        <v>8470.0</v>
      </c>
      <c r="C68" s="26">
        <v>32.0</v>
      </c>
    </row>
    <row r="69" ht="14.25" customHeight="1">
      <c r="A69" s="25">
        <v>44050.0</v>
      </c>
      <c r="B69" s="26">
        <v>8488.0</v>
      </c>
      <c r="C69" s="26">
        <v>18.0</v>
      </c>
    </row>
    <row r="70" ht="14.25" customHeight="1">
      <c r="A70" s="25">
        <v>44051.0</v>
      </c>
      <c r="B70" s="26">
        <v>8500.0</v>
      </c>
      <c r="C70" s="26">
        <v>12.0</v>
      </c>
    </row>
    <row r="71" ht="14.25" customHeight="1">
      <c r="A71" s="25">
        <v>44052.0</v>
      </c>
      <c r="B71" s="26">
        <v>8514.0</v>
      </c>
      <c r="C71" s="26">
        <v>14.0</v>
      </c>
    </row>
    <row r="72" ht="14.25" customHeight="1">
      <c r="A72" s="25">
        <v>44053.0</v>
      </c>
      <c r="B72" s="26">
        <v>8519.0</v>
      </c>
      <c r="C72" s="26">
        <v>5.0</v>
      </c>
    </row>
    <row r="73" ht="14.25" customHeight="1">
      <c r="A73" s="25">
        <v>44054.0</v>
      </c>
      <c r="B73" s="26">
        <v>8529.0</v>
      </c>
      <c r="C73" s="26">
        <v>10.0</v>
      </c>
    </row>
    <row r="74" ht="14.25" customHeight="1">
      <c r="A74" s="25">
        <v>44055.0</v>
      </c>
      <c r="B74" s="26">
        <v>8547.0</v>
      </c>
      <c r="C74" s="26">
        <v>18.0</v>
      </c>
    </row>
    <row r="75" ht="14.25" customHeight="1">
      <c r="A75" s="25">
        <v>44056.0</v>
      </c>
      <c r="B75" s="26">
        <v>8568.0</v>
      </c>
      <c r="C75" s="26">
        <v>21.0</v>
      </c>
    </row>
    <row r="76" ht="14.25" customHeight="1">
      <c r="A76" s="25">
        <v>44057.0</v>
      </c>
      <c r="B76" s="26">
        <v>8582.0</v>
      </c>
      <c r="C76" s="26">
        <v>14.0</v>
      </c>
    </row>
    <row r="77" ht="14.25" customHeight="1">
      <c r="A77" s="25">
        <v>44058.0</v>
      </c>
      <c r="B77" s="26">
        <v>8596.0</v>
      </c>
      <c r="C77" s="26">
        <v>14.0</v>
      </c>
    </row>
    <row r="78" ht="14.25" customHeight="1">
      <c r="A78" s="25">
        <v>44059.0</v>
      </c>
      <c r="B78" s="26">
        <v>8607.0</v>
      </c>
      <c r="C78" s="26">
        <v>11.0</v>
      </c>
    </row>
    <row r="79" ht="14.25" customHeight="1">
      <c r="A79" s="25">
        <v>44060.0</v>
      </c>
      <c r="B79" s="26">
        <v>8611.0</v>
      </c>
      <c r="C79" s="26">
        <v>4.0</v>
      </c>
    </row>
    <row r="80" ht="14.25" customHeight="1">
      <c r="A80" s="25">
        <v>44061.0</v>
      </c>
      <c r="B80" s="26">
        <v>8617.0</v>
      </c>
      <c r="C80" s="26">
        <v>6.0</v>
      </c>
    </row>
    <row r="81" ht="14.25" customHeight="1">
      <c r="A81" s="25">
        <v>44062.0</v>
      </c>
      <c r="B81" s="26">
        <v>8645.0</v>
      </c>
      <c r="C81" s="26">
        <v>28.0</v>
      </c>
    </row>
    <row r="82" ht="14.25" customHeight="1">
      <c r="A82" s="25">
        <v>44063.0</v>
      </c>
      <c r="B82" s="26">
        <v>8657.0</v>
      </c>
      <c r="C82" s="26">
        <v>12.0</v>
      </c>
    </row>
    <row r="83" ht="14.25" customHeight="1">
      <c r="A83" s="25">
        <v>44064.0</v>
      </c>
      <c r="B83" s="26">
        <v>8670.0</v>
      </c>
      <c r="C83" s="26">
        <v>13.0</v>
      </c>
    </row>
    <row r="84" ht="14.25" customHeight="1">
      <c r="A84" s="25">
        <v>44065.0</v>
      </c>
      <c r="B84" s="26">
        <v>8690.0</v>
      </c>
      <c r="C84" s="26">
        <v>20.0</v>
      </c>
    </row>
    <row r="85" ht="14.25" customHeight="1">
      <c r="A85" s="25">
        <v>44067.0</v>
      </c>
      <c r="B85" s="26">
        <v>8717.0</v>
      </c>
      <c r="C85" s="26">
        <v>27.0</v>
      </c>
    </row>
    <row r="86" ht="14.25" customHeight="1">
      <c r="A86" s="25">
        <v>44068.0</v>
      </c>
      <c r="B86" s="26">
        <v>8729.0</v>
      </c>
      <c r="C86" s="26">
        <v>12.0</v>
      </c>
    </row>
    <row r="87" ht="14.25" customHeight="1">
      <c r="A87" s="25">
        <v>44069.0</v>
      </c>
      <c r="B87" s="26">
        <v>8755.0</v>
      </c>
      <c r="C87" s="26">
        <v>26.0</v>
      </c>
    </row>
    <row r="88" ht="14.25" customHeight="1">
      <c r="A88" s="25">
        <v>44070.0</v>
      </c>
      <c r="B88" s="26">
        <v>8775.0</v>
      </c>
      <c r="C88" s="26">
        <v>20.0</v>
      </c>
    </row>
    <row r="89" ht="14.25" customHeight="1">
      <c r="A89" s="25">
        <v>44071.0</v>
      </c>
      <c r="B89" s="26">
        <v>8791.0</v>
      </c>
      <c r="C89" s="26">
        <v>16.0</v>
      </c>
    </row>
    <row r="90" ht="14.25" customHeight="1">
      <c r="A90" s="25">
        <v>44072.0</v>
      </c>
      <c r="B90" s="26">
        <v>8803.0</v>
      </c>
      <c r="C90" s="26">
        <v>12.0</v>
      </c>
    </row>
    <row r="91" ht="14.25" customHeight="1">
      <c r="A91" s="25">
        <v>44073.0</v>
      </c>
      <c r="B91" s="26">
        <v>8816.0</v>
      </c>
      <c r="C91" s="26">
        <v>13.0</v>
      </c>
    </row>
    <row r="92" ht="14.25" customHeight="1">
      <c r="A92" s="25">
        <v>44074.0</v>
      </c>
      <c r="B92" s="26">
        <v>8827.0</v>
      </c>
      <c r="C92" s="26">
        <v>11.0</v>
      </c>
    </row>
    <row r="93" ht="14.25" customHeight="1">
      <c r="A93" s="25">
        <v>44075.0</v>
      </c>
      <c r="B93" s="26">
        <v>8831.0</v>
      </c>
      <c r="C93" s="26">
        <v>4.0</v>
      </c>
    </row>
    <row r="94" ht="14.25" customHeight="1">
      <c r="A94" s="25">
        <v>44076.0</v>
      </c>
      <c r="B94" s="26">
        <v>8853.0</v>
      </c>
      <c r="C94" s="26">
        <v>22.0</v>
      </c>
      <c r="D94" s="26">
        <v>207.0</v>
      </c>
      <c r="E94" s="26">
        <v>0.0</v>
      </c>
    </row>
    <row r="95" ht="14.25" customHeight="1">
      <c r="A95" s="25">
        <v>44077.0</v>
      </c>
      <c r="B95" s="26">
        <v>8870.0</v>
      </c>
      <c r="C95" s="26">
        <v>17.0</v>
      </c>
      <c r="D95" s="26">
        <v>207.0</v>
      </c>
      <c r="E95" s="26">
        <v>0.0</v>
      </c>
    </row>
    <row r="96" ht="14.25" customHeight="1">
      <c r="A96" s="25">
        <v>44078.0</v>
      </c>
      <c r="B96" s="26">
        <v>8892.0</v>
      </c>
      <c r="C96" s="26">
        <v>22.0</v>
      </c>
      <c r="D96" s="26">
        <v>208.0</v>
      </c>
      <c r="E96" s="26">
        <v>1.0</v>
      </c>
    </row>
    <row r="97" ht="14.25" customHeight="1">
      <c r="A97" s="25">
        <v>44079.0</v>
      </c>
      <c r="B97" s="26">
        <v>8907.0</v>
      </c>
      <c r="C97" s="26">
        <v>15.0</v>
      </c>
      <c r="D97" s="26">
        <v>209.0</v>
      </c>
      <c r="E97" s="26">
        <v>1.0</v>
      </c>
    </row>
    <row r="98" ht="14.25" customHeight="1">
      <c r="A98" s="25">
        <v>44080.0</v>
      </c>
      <c r="B98" s="26">
        <v>8917.0</v>
      </c>
      <c r="C98" s="26">
        <v>10.0</v>
      </c>
      <c r="D98" s="26">
        <v>208.0</v>
      </c>
      <c r="E98" s="26">
        <v>0.0</v>
      </c>
    </row>
    <row r="99" ht="14.25" customHeight="1">
      <c r="A99" s="25">
        <v>44081.0</v>
      </c>
      <c r="B99" s="26">
        <v>8925.0</v>
      </c>
      <c r="C99" s="26">
        <v>8.0</v>
      </c>
      <c r="D99" s="26">
        <v>208.0</v>
      </c>
      <c r="E99" s="26">
        <v>0.0</v>
      </c>
    </row>
    <row r="100" ht="14.25" customHeight="1">
      <c r="A100" s="25">
        <v>44082.0</v>
      </c>
      <c r="B100" s="26">
        <v>8933.0</v>
      </c>
      <c r="C100" s="26">
        <v>8.0</v>
      </c>
      <c r="D100" s="26">
        <v>208.0</v>
      </c>
      <c r="E100" s="26">
        <v>0.0</v>
      </c>
    </row>
    <row r="101" ht="14.25" customHeight="1">
      <c r="A101" s="25">
        <v>44083.0</v>
      </c>
      <c r="B101" s="26">
        <v>8937.0</v>
      </c>
      <c r="C101" s="26">
        <v>4.0</v>
      </c>
      <c r="D101" s="26">
        <v>209.0</v>
      </c>
      <c r="E101" s="26">
        <v>1.0</v>
      </c>
    </row>
    <row r="102" ht="14.25" customHeight="1">
      <c r="A102" s="25">
        <v>44084.0</v>
      </c>
      <c r="B102" s="26">
        <v>8957.0</v>
      </c>
      <c r="C102" s="26">
        <v>20.0</v>
      </c>
      <c r="D102" s="26">
        <v>209.0</v>
      </c>
      <c r="E102" s="26">
        <v>0.0</v>
      </c>
    </row>
    <row r="103" ht="14.25" customHeight="1">
      <c r="A103" s="25">
        <v>44085.0</v>
      </c>
      <c r="B103" s="26">
        <v>8971.0</v>
      </c>
      <c r="C103" s="26">
        <v>14.0</v>
      </c>
      <c r="D103" s="26">
        <v>209.0</v>
      </c>
      <c r="E103" s="26">
        <v>0.0</v>
      </c>
    </row>
    <row r="104" ht="14.25" customHeight="1">
      <c r="A104" s="25">
        <v>44086.0</v>
      </c>
      <c r="B104" s="26">
        <v>8987.0</v>
      </c>
      <c r="C104" s="26">
        <v>16.0</v>
      </c>
      <c r="D104" s="26">
        <v>209.0</v>
      </c>
      <c r="E104" s="26">
        <v>0.0</v>
      </c>
    </row>
    <row r="105" ht="14.25" customHeight="1">
      <c r="A105" s="25">
        <v>44087.0</v>
      </c>
      <c r="B105" s="26">
        <v>9001.0</v>
      </c>
      <c r="C105" s="26">
        <v>14.0</v>
      </c>
      <c r="D105" s="26">
        <v>209.0</v>
      </c>
      <c r="E105" s="26">
        <v>0.0</v>
      </c>
    </row>
    <row r="106" ht="14.25" customHeight="1">
      <c r="A106" s="25">
        <v>44088.0</v>
      </c>
      <c r="B106" s="26">
        <v>9010.0</v>
      </c>
      <c r="C106" s="26">
        <v>9.0</v>
      </c>
      <c r="D106" s="26">
        <v>209.0</v>
      </c>
      <c r="E106" s="26">
        <v>0.0</v>
      </c>
    </row>
    <row r="107" ht="14.25" customHeight="1">
      <c r="A107" s="25">
        <v>44089.0</v>
      </c>
      <c r="B107" s="26">
        <v>9016.0</v>
      </c>
      <c r="C107" s="26">
        <v>6.0</v>
      </c>
      <c r="D107" s="26">
        <v>209.0</v>
      </c>
      <c r="E107" s="26">
        <v>0.0</v>
      </c>
    </row>
    <row r="108" ht="14.25" customHeight="1">
      <c r="A108" s="25">
        <v>44090.0</v>
      </c>
      <c r="B108" s="26">
        <v>9036.0</v>
      </c>
      <c r="C108" s="26">
        <v>20.0</v>
      </c>
      <c r="D108" s="26">
        <v>209.0</v>
      </c>
      <c r="E108" s="26">
        <v>0.0</v>
      </c>
    </row>
    <row r="109" ht="14.25" customHeight="1">
      <c r="A109" s="25">
        <v>44091.0</v>
      </c>
      <c r="B109" s="26">
        <v>9051.0</v>
      </c>
      <c r="C109" s="26">
        <v>15.0</v>
      </c>
      <c r="D109" s="26">
        <v>209.0</v>
      </c>
      <c r="E109" s="26">
        <v>0.0</v>
      </c>
    </row>
    <row r="110" ht="14.25" customHeight="1">
      <c r="A110" s="25">
        <v>44092.0</v>
      </c>
      <c r="B110" s="26">
        <v>9059.0</v>
      </c>
      <c r="C110" s="26">
        <v>8.0</v>
      </c>
      <c r="D110" s="26">
        <v>210.0</v>
      </c>
      <c r="E110" s="26">
        <v>1.0</v>
      </c>
    </row>
    <row r="111" ht="14.25" customHeight="1">
      <c r="A111" s="25">
        <v>44093.0</v>
      </c>
      <c r="B111" s="26">
        <v>9085.0</v>
      </c>
      <c r="C111" s="26">
        <v>26.0</v>
      </c>
      <c r="D111" s="26">
        <v>210.0</v>
      </c>
      <c r="E111" s="26">
        <v>0.0</v>
      </c>
    </row>
    <row r="112" ht="14.25" customHeight="1">
      <c r="A112" s="25">
        <v>44094.0</v>
      </c>
      <c r="B112" s="26">
        <v>9100.0</v>
      </c>
      <c r="C112" s="26">
        <v>15.0</v>
      </c>
      <c r="D112" s="26">
        <v>210.0</v>
      </c>
      <c r="E112" s="26">
        <v>0.0</v>
      </c>
    </row>
    <row r="113" ht="14.25" customHeight="1">
      <c r="A113" s="25">
        <v>44095.0</v>
      </c>
      <c r="B113" s="26">
        <v>9107.0</v>
      </c>
      <c r="C113" s="26">
        <v>7.0</v>
      </c>
      <c r="D113" s="26">
        <v>210.0</v>
      </c>
      <c r="E113" s="26">
        <v>0.0</v>
      </c>
    </row>
    <row r="114" ht="14.25" customHeight="1">
      <c r="A114" s="25">
        <v>44096.0</v>
      </c>
      <c r="B114" s="26">
        <v>9118.0</v>
      </c>
      <c r="C114" s="26">
        <v>11.0</v>
      </c>
      <c r="D114" s="26">
        <v>210.0</v>
      </c>
      <c r="E114" s="26">
        <v>0.0</v>
      </c>
    </row>
    <row r="115" ht="14.25" customHeight="1">
      <c r="A115" s="25">
        <v>44097.0</v>
      </c>
      <c r="B115" s="26">
        <v>9135.0</v>
      </c>
      <c r="C115" s="26">
        <v>17.0</v>
      </c>
      <c r="D115" s="26">
        <v>212.0</v>
      </c>
      <c r="E115" s="26">
        <v>2.0</v>
      </c>
    </row>
    <row r="116" ht="14.25" customHeight="1">
      <c r="A116" s="25">
        <v>44098.0</v>
      </c>
      <c r="B116" s="26">
        <v>9150.0</v>
      </c>
      <c r="C116" s="26">
        <v>15.0</v>
      </c>
      <c r="D116" s="26">
        <v>212.0</v>
      </c>
      <c r="E116" s="26">
        <v>0.0</v>
      </c>
    </row>
    <row r="117" ht="14.25" customHeight="1">
      <c r="A117" s="25">
        <v>44099.0</v>
      </c>
      <c r="B117" s="26">
        <v>9160.0</v>
      </c>
      <c r="C117" s="26">
        <v>10.0</v>
      </c>
      <c r="D117" s="26">
        <v>213.0</v>
      </c>
      <c r="E117" s="26">
        <v>1.0</v>
      </c>
    </row>
    <row r="118" ht="14.25" customHeight="1">
      <c r="A118" s="25">
        <v>44100.0</v>
      </c>
      <c r="B118" s="26">
        <v>9178.0</v>
      </c>
      <c r="C118" s="26">
        <v>18.0</v>
      </c>
      <c r="D118" s="26">
        <v>213.0</v>
      </c>
      <c r="E118" s="26">
        <v>0.0</v>
      </c>
    </row>
    <row r="119" ht="14.25" customHeight="1">
      <c r="A119" s="25">
        <v>44101.0</v>
      </c>
      <c r="B119" s="26">
        <v>9191.0</v>
      </c>
      <c r="C119" s="26">
        <v>13.0</v>
      </c>
      <c r="D119" s="26">
        <v>213.0</v>
      </c>
      <c r="E119" s="26">
        <v>0.0</v>
      </c>
    </row>
    <row r="120" ht="14.25" customHeight="1">
      <c r="A120" s="25">
        <v>44102.0</v>
      </c>
      <c r="B120" s="26">
        <v>9202.0</v>
      </c>
      <c r="C120" s="26">
        <v>11.0</v>
      </c>
      <c r="D120" s="26">
        <v>213.0</v>
      </c>
      <c r="E120" s="26">
        <v>0.0</v>
      </c>
    </row>
    <row r="121" ht="14.25" customHeight="1">
      <c r="A121" s="25">
        <v>44103.0</v>
      </c>
      <c r="B121" s="26">
        <v>9210.0</v>
      </c>
      <c r="C121" s="26">
        <v>8.0</v>
      </c>
      <c r="D121" s="26">
        <v>213.0</v>
      </c>
      <c r="E121" s="26">
        <v>0.0</v>
      </c>
    </row>
    <row r="122" ht="14.25" customHeight="1">
      <c r="A122" s="25">
        <v>44104.0</v>
      </c>
      <c r="B122" s="26">
        <v>9242.0</v>
      </c>
      <c r="C122" s="26">
        <v>32.0</v>
      </c>
      <c r="D122" s="26">
        <v>214.0</v>
      </c>
      <c r="E122" s="26">
        <v>1.0</v>
      </c>
    </row>
    <row r="123" ht="14.25" customHeight="1">
      <c r="A123" s="25">
        <v>44105.0</v>
      </c>
      <c r="B123" s="26">
        <v>9265.0</v>
      </c>
      <c r="C123" s="26">
        <v>23.0</v>
      </c>
      <c r="D123" s="26">
        <v>215.0</v>
      </c>
      <c r="E123" s="26">
        <v>1.0</v>
      </c>
    </row>
    <row r="124" ht="14.25" customHeight="1">
      <c r="A124" s="25">
        <v>44106.0</v>
      </c>
      <c r="B124" s="26">
        <v>9275.0</v>
      </c>
      <c r="C124" s="26">
        <v>10.0</v>
      </c>
      <c r="D124" s="26">
        <v>215.0</v>
      </c>
      <c r="E124" s="26">
        <v>0.0</v>
      </c>
    </row>
    <row r="125" ht="14.25" customHeight="1">
      <c r="A125" s="25">
        <v>44107.0</v>
      </c>
      <c r="B125" s="26">
        <v>9292.0</v>
      </c>
      <c r="C125" s="26">
        <v>17.0</v>
      </c>
      <c r="D125" s="26">
        <v>215.0</v>
      </c>
      <c r="E125" s="26">
        <v>0.0</v>
      </c>
    </row>
    <row r="126" ht="14.25" customHeight="1">
      <c r="A126" s="25">
        <v>44108.0</v>
      </c>
      <c r="B126" s="26">
        <v>9295.0</v>
      </c>
      <c r="C126" s="26">
        <v>3.0</v>
      </c>
      <c r="D126" s="26">
        <v>215.0</v>
      </c>
      <c r="E126" s="26">
        <v>0.0</v>
      </c>
    </row>
    <row r="127" ht="14.25" customHeight="1">
      <c r="A127" s="25">
        <v>44109.0</v>
      </c>
      <c r="B127" s="26">
        <v>9315.0</v>
      </c>
      <c r="C127" s="26">
        <v>20.0</v>
      </c>
      <c r="D127" s="26">
        <v>215.0</v>
      </c>
      <c r="E127" s="26">
        <v>0.0</v>
      </c>
    </row>
    <row r="128" ht="14.25" customHeight="1">
      <c r="A128" s="25">
        <v>44110.0</v>
      </c>
      <c r="B128" s="26">
        <v>9323.0</v>
      </c>
      <c r="C128" s="26">
        <v>8.0</v>
      </c>
      <c r="D128" s="26">
        <v>215.0</v>
      </c>
      <c r="E128" s="26">
        <v>0.0</v>
      </c>
    </row>
    <row r="129" ht="14.25" customHeight="1">
      <c r="A129" s="25">
        <v>44111.0</v>
      </c>
      <c r="B129" s="26">
        <v>9342.0</v>
      </c>
      <c r="C129" s="26">
        <v>19.0</v>
      </c>
      <c r="D129" s="26">
        <v>215.0</v>
      </c>
      <c r="E129" s="26">
        <v>0.0</v>
      </c>
    </row>
    <row r="130" ht="14.25" customHeight="1">
      <c r="A130" s="25">
        <v>44112.0</v>
      </c>
      <c r="B130" s="26">
        <v>9350.0</v>
      </c>
      <c r="C130" s="26">
        <v>8.0</v>
      </c>
      <c r="D130" s="26">
        <v>215.0</v>
      </c>
      <c r="E130" s="26">
        <v>0.0</v>
      </c>
    </row>
    <row r="131" ht="14.25" customHeight="1">
      <c r="A131" s="25">
        <v>44113.0</v>
      </c>
      <c r="B131" s="26">
        <v>9362.0</v>
      </c>
      <c r="C131" s="26">
        <v>12.0</v>
      </c>
      <c r="D131" s="26">
        <v>215.0</v>
      </c>
      <c r="E131" s="26">
        <v>0.0</v>
      </c>
    </row>
    <row r="132" ht="14.25" customHeight="1">
      <c r="A132" s="25">
        <v>44114.0</v>
      </c>
      <c r="B132" s="26">
        <v>9372.0</v>
      </c>
      <c r="C132" s="26">
        <v>10.0</v>
      </c>
      <c r="D132" s="26">
        <v>215.0</v>
      </c>
      <c r="E132" s="26">
        <v>0.0</v>
      </c>
    </row>
    <row r="133" ht="14.25" customHeight="1">
      <c r="A133" s="25">
        <v>44115.0</v>
      </c>
      <c r="B133" s="26">
        <v>9388.0</v>
      </c>
      <c r="C133" s="26">
        <v>16.0</v>
      </c>
      <c r="D133" s="26">
        <v>216.0</v>
      </c>
      <c r="E133" s="26">
        <v>1.0</v>
      </c>
    </row>
    <row r="134" ht="14.25" customHeight="1">
      <c r="A134" s="25">
        <v>44116.0</v>
      </c>
      <c r="B134" s="26">
        <v>9401.0</v>
      </c>
      <c r="C134" s="26">
        <v>13.0</v>
      </c>
      <c r="D134" s="26">
        <v>216.0</v>
      </c>
      <c r="E134" s="26">
        <v>0.0</v>
      </c>
    </row>
    <row r="135" ht="14.25" customHeight="1">
      <c r="A135" s="25">
        <v>44117.0</v>
      </c>
      <c r="B135" s="26">
        <v>9413.0</v>
      </c>
      <c r="C135" s="26">
        <v>12.0</v>
      </c>
      <c r="D135" s="26">
        <v>217.0</v>
      </c>
      <c r="E135" s="26">
        <v>1.0</v>
      </c>
    </row>
    <row r="136" ht="14.25" customHeight="1">
      <c r="A136" s="25">
        <v>44118.0</v>
      </c>
      <c r="B136" s="26">
        <v>9429.0</v>
      </c>
      <c r="C136" s="26">
        <v>16.0</v>
      </c>
      <c r="D136" s="26">
        <v>218.0</v>
      </c>
      <c r="E136" s="26">
        <v>1.0</v>
      </c>
    </row>
    <row r="137" ht="14.25" customHeight="1">
      <c r="A137" s="25">
        <v>44119.0</v>
      </c>
      <c r="B137" s="26">
        <v>9452.0</v>
      </c>
      <c r="C137" s="26">
        <v>23.0</v>
      </c>
      <c r="D137" s="26">
        <v>220.0</v>
      </c>
      <c r="E137" s="26">
        <v>2.0</v>
      </c>
    </row>
    <row r="138" ht="14.25" customHeight="1">
      <c r="A138" s="25">
        <v>44120.0</v>
      </c>
      <c r="B138" s="26">
        <v>9482.0</v>
      </c>
      <c r="C138" s="26">
        <v>30.0</v>
      </c>
      <c r="D138" s="26">
        <v>220.0</v>
      </c>
      <c r="E138" s="26">
        <v>0.0</v>
      </c>
    </row>
    <row r="139" ht="14.25" customHeight="1">
      <c r="A139" s="25">
        <v>44121.0</v>
      </c>
      <c r="B139" s="26">
        <v>9503.0</v>
      </c>
      <c r="C139" s="26">
        <v>21.0</v>
      </c>
      <c r="D139" s="26">
        <v>220.0</v>
      </c>
      <c r="E139" s="26">
        <v>0.0</v>
      </c>
    </row>
    <row r="140" ht="14.25" customHeight="1">
      <c r="A140" s="25">
        <v>44122.0</v>
      </c>
      <c r="B140" s="26">
        <v>9517.0</v>
      </c>
      <c r="C140" s="26">
        <v>14.0</v>
      </c>
      <c r="D140" s="26">
        <v>220.0</v>
      </c>
      <c r="E140" s="26">
        <v>0.0</v>
      </c>
    </row>
    <row r="141" ht="14.25" customHeight="1">
      <c r="A141" s="25">
        <v>44123.0</v>
      </c>
      <c r="B141" s="26">
        <v>9532.0</v>
      </c>
      <c r="C141" s="26">
        <v>15.0</v>
      </c>
      <c r="D141" s="26">
        <v>221.0</v>
      </c>
      <c r="E141" s="26">
        <v>1.0</v>
      </c>
    </row>
    <row r="142" ht="14.25" customHeight="1">
      <c r="A142" s="25">
        <v>44124.0</v>
      </c>
      <c r="B142" s="26">
        <v>9537.0</v>
      </c>
      <c r="C142" s="26">
        <v>5.0</v>
      </c>
      <c r="D142" s="26">
        <v>221.0</v>
      </c>
      <c r="E142" s="26">
        <v>0.0</v>
      </c>
    </row>
    <row r="143" ht="14.25" customHeight="1">
      <c r="A143" s="25">
        <v>44125.0</v>
      </c>
      <c r="B143" s="26">
        <v>9559.0</v>
      </c>
      <c r="C143" s="26">
        <v>22.0</v>
      </c>
      <c r="D143" s="26">
        <v>221.0</v>
      </c>
      <c r="E143" s="26">
        <v>0.0</v>
      </c>
    </row>
    <row r="144" ht="14.25" customHeight="1">
      <c r="A144" s="25">
        <v>44126.0</v>
      </c>
      <c r="B144" s="26">
        <v>9589.0</v>
      </c>
      <c r="C144" s="26">
        <v>30.0</v>
      </c>
      <c r="D144" s="26">
        <v>221.0</v>
      </c>
      <c r="E144" s="26">
        <v>0.0</v>
      </c>
    </row>
    <row r="145" ht="14.25" customHeight="1">
      <c r="A145" s="25">
        <v>44127.0</v>
      </c>
      <c r="B145" s="26">
        <v>9608.0</v>
      </c>
      <c r="C145" s="26">
        <v>19.0</v>
      </c>
      <c r="D145" s="26">
        <v>222.0</v>
      </c>
      <c r="E145" s="26">
        <v>1.0</v>
      </c>
    </row>
    <row r="146" ht="14.25" customHeight="1">
      <c r="A146" s="25">
        <v>44128.0</v>
      </c>
      <c r="B146" s="26">
        <v>9616.0</v>
      </c>
      <c r="C146" s="26">
        <v>8.0</v>
      </c>
      <c r="D146" s="26">
        <v>223.0</v>
      </c>
      <c r="E146" s="26">
        <v>1.0</v>
      </c>
    </row>
    <row r="147" ht="14.25" customHeight="1">
      <c r="A147" s="25">
        <v>44129.0</v>
      </c>
      <c r="B147" s="26">
        <v>9640.0</v>
      </c>
      <c r="C147" s="26">
        <v>24.0</v>
      </c>
      <c r="D147" s="26">
        <v>224.0</v>
      </c>
      <c r="E147" s="26">
        <v>1.0</v>
      </c>
    </row>
    <row r="148" ht="14.25" customHeight="1">
      <c r="A148" s="25">
        <v>44130.0</v>
      </c>
      <c r="B148" s="26">
        <v>9657.0</v>
      </c>
      <c r="C148" s="26">
        <v>17.0</v>
      </c>
      <c r="D148" s="26">
        <v>224.0</v>
      </c>
      <c r="E148" s="26">
        <v>0.0</v>
      </c>
    </row>
    <row r="149" ht="14.25" customHeight="1">
      <c r="A149" s="25">
        <v>44131.0</v>
      </c>
      <c r="B149" s="26">
        <v>9664.0</v>
      </c>
      <c r="C149" s="26">
        <v>7.0</v>
      </c>
      <c r="D149" s="26">
        <v>224.0</v>
      </c>
      <c r="E149" s="26">
        <v>0.0</v>
      </c>
    </row>
    <row r="150" ht="14.25" customHeight="1">
      <c r="A150" s="25">
        <v>44132.0</v>
      </c>
      <c r="B150" s="26">
        <v>9700.0</v>
      </c>
      <c r="C150" s="26">
        <v>36.0</v>
      </c>
      <c r="D150" s="26">
        <v>224.0</v>
      </c>
      <c r="E150" s="26">
        <v>0.0</v>
      </c>
    </row>
    <row r="151" ht="14.25" customHeight="1">
      <c r="A151" s="25">
        <v>44133.0</v>
      </c>
      <c r="B151" s="26">
        <v>9727.0</v>
      </c>
      <c r="C151" s="26">
        <v>27.0</v>
      </c>
      <c r="D151" s="26">
        <v>224.0</v>
      </c>
      <c r="E151" s="26">
        <v>0.0</v>
      </c>
    </row>
    <row r="152" ht="14.25" customHeight="1">
      <c r="A152" s="25">
        <v>44134.0</v>
      </c>
      <c r="B152" s="26">
        <v>9750.0</v>
      </c>
      <c r="C152" s="26">
        <v>23.0</v>
      </c>
      <c r="D152" s="26">
        <v>225.0</v>
      </c>
      <c r="E152" s="26">
        <v>1.0</v>
      </c>
    </row>
    <row r="153" ht="14.25" customHeight="1">
      <c r="A153" s="25">
        <v>44135.0</v>
      </c>
      <c r="B153" s="26">
        <v>9766.0</v>
      </c>
      <c r="C153" s="26">
        <v>16.0</v>
      </c>
      <c r="D153" s="26">
        <v>225.0</v>
      </c>
      <c r="E153" s="26">
        <v>0.0</v>
      </c>
    </row>
    <row r="154" ht="14.25" customHeight="1">
      <c r="A154" s="25">
        <v>44136.0</v>
      </c>
      <c r="B154" s="26">
        <v>9788.0</v>
      </c>
      <c r="C154" s="26">
        <v>22.0</v>
      </c>
      <c r="D154" s="26">
        <v>225.0</v>
      </c>
      <c r="E154" s="26">
        <v>0.0</v>
      </c>
    </row>
    <row r="155" ht="14.25" customHeight="1">
      <c r="A155" s="25">
        <v>44137.0</v>
      </c>
      <c r="B155" s="26">
        <v>9797.0</v>
      </c>
      <c r="C155" s="26">
        <v>9.0</v>
      </c>
      <c r="D155" s="26">
        <v>226.0</v>
      </c>
      <c r="E155" s="26">
        <v>1.0</v>
      </c>
    </row>
    <row r="156" ht="14.25" customHeight="1">
      <c r="A156" s="25">
        <v>44138.0</v>
      </c>
      <c r="B156" s="26">
        <v>9809.0</v>
      </c>
      <c r="C156" s="26">
        <v>12.0</v>
      </c>
      <c r="D156" s="26">
        <v>226.0</v>
      </c>
      <c r="E156" s="26">
        <v>0.0</v>
      </c>
    </row>
    <row r="157" ht="14.25" customHeight="1">
      <c r="A157" s="25">
        <v>44139.0</v>
      </c>
      <c r="B157" s="26">
        <v>9836.0</v>
      </c>
      <c r="C157" s="26">
        <v>27.0</v>
      </c>
      <c r="D157" s="26">
        <v>226.0</v>
      </c>
      <c r="E157" s="26">
        <v>0.0</v>
      </c>
    </row>
    <row r="158" ht="14.25" customHeight="1">
      <c r="A158" s="25">
        <v>44140.0</v>
      </c>
      <c r="B158" s="26">
        <v>9859.0</v>
      </c>
      <c r="C158" s="26">
        <v>23.0</v>
      </c>
      <c r="D158" s="26">
        <v>226.0</v>
      </c>
      <c r="E158" s="26">
        <v>0.0</v>
      </c>
    </row>
    <row r="159" ht="14.25" customHeight="1">
      <c r="A159" s="25">
        <v>44141.0</v>
      </c>
      <c r="B159" s="26">
        <v>9880.0</v>
      </c>
      <c r="C159" s="26">
        <v>21.0</v>
      </c>
      <c r="D159" s="26">
        <v>226.0</v>
      </c>
      <c r="E159" s="26">
        <v>0.0</v>
      </c>
    </row>
    <row r="160" ht="14.25" customHeight="1">
      <c r="A160" s="25">
        <v>44142.0</v>
      </c>
      <c r="B160" s="26">
        <v>9903.0</v>
      </c>
      <c r="C160" s="26">
        <v>23.0</v>
      </c>
      <c r="D160" s="26">
        <v>226.0</v>
      </c>
      <c r="E160" s="26">
        <v>0.0</v>
      </c>
    </row>
    <row r="161" ht="14.25" customHeight="1">
      <c r="A161" s="25">
        <v>44143.0</v>
      </c>
      <c r="B161" s="26">
        <v>9923.0</v>
      </c>
      <c r="C161" s="26">
        <v>20.0</v>
      </c>
      <c r="D161" s="26">
        <v>226.0</v>
      </c>
      <c r="E161" s="26">
        <v>0.0</v>
      </c>
    </row>
    <row r="162" ht="14.25" customHeight="1">
      <c r="A162" s="25">
        <v>44144.0</v>
      </c>
      <c r="B162" s="26">
        <v>9936.0</v>
      </c>
      <c r="C162" s="26">
        <v>13.0</v>
      </c>
      <c r="D162" s="26">
        <v>227.0</v>
      </c>
      <c r="E162" s="26">
        <v>1.0</v>
      </c>
    </row>
    <row r="163" ht="14.25" customHeight="1">
      <c r="A163" s="25">
        <v>44145.0</v>
      </c>
      <c r="B163" s="26">
        <v>9957.0</v>
      </c>
      <c r="C163" s="26">
        <v>21.0</v>
      </c>
      <c r="D163" s="26">
        <v>227.0</v>
      </c>
      <c r="E163" s="26">
        <v>0.0</v>
      </c>
    </row>
    <row r="164" ht="14.25" customHeight="1">
      <c r="A164" s="25">
        <v>44146.0</v>
      </c>
      <c r="B164" s="26">
        <v>9994.0</v>
      </c>
      <c r="C164" s="26">
        <v>37.0</v>
      </c>
      <c r="D164" s="26">
        <v>228.0</v>
      </c>
      <c r="E164" s="26">
        <v>1.0</v>
      </c>
    </row>
    <row r="165" ht="14.25" customHeight="1">
      <c r="A165" s="25">
        <v>44147.0</v>
      </c>
      <c r="B165" s="26">
        <v>10015.0</v>
      </c>
      <c r="C165" s="26">
        <v>21.0</v>
      </c>
      <c r="D165" s="26">
        <v>227.0</v>
      </c>
      <c r="E165" s="26">
        <v>0.0</v>
      </c>
    </row>
    <row r="166" ht="14.25" customHeight="1">
      <c r="A166" s="25">
        <v>44148.0</v>
      </c>
      <c r="B166" s="26">
        <v>10038.0</v>
      </c>
      <c r="C166" s="26">
        <v>23.0</v>
      </c>
      <c r="D166" s="26">
        <v>227.0</v>
      </c>
      <c r="E166" s="26">
        <v>0.0</v>
      </c>
    </row>
    <row r="167" ht="14.25" customHeight="1">
      <c r="A167" s="25">
        <v>44149.0</v>
      </c>
      <c r="B167" s="26">
        <v>10065.0</v>
      </c>
      <c r="C167" s="26">
        <v>27.0</v>
      </c>
      <c r="D167" s="26">
        <v>228.0</v>
      </c>
      <c r="E167" s="26">
        <v>1.0</v>
      </c>
    </row>
    <row r="168" ht="14.25" customHeight="1">
      <c r="A168" s="25">
        <v>44150.0</v>
      </c>
      <c r="B168" s="26">
        <v>10098.0</v>
      </c>
      <c r="C168" s="26">
        <v>33.0</v>
      </c>
      <c r="D168" s="26">
        <v>231.0</v>
      </c>
      <c r="E168" s="26">
        <v>3.0</v>
      </c>
    </row>
    <row r="169" ht="14.25" customHeight="1">
      <c r="A169" s="25">
        <v>44151.0</v>
      </c>
      <c r="B169" s="26">
        <v>10110.0</v>
      </c>
      <c r="C169" s="26">
        <v>12.0</v>
      </c>
      <c r="D169" s="26">
        <v>230.0</v>
      </c>
      <c r="E169" s="26">
        <v>0.0</v>
      </c>
    </row>
    <row r="170" ht="14.25" customHeight="1">
      <c r="A170" s="25">
        <v>44152.0</v>
      </c>
      <c r="B170" s="26">
        <v>10130.0</v>
      </c>
      <c r="C170" s="26">
        <v>20.0</v>
      </c>
      <c r="D170" s="26">
        <v>230.0</v>
      </c>
      <c r="E170" s="26">
        <v>0.0</v>
      </c>
    </row>
    <row r="171" ht="14.25" customHeight="1">
      <c r="A171" s="25">
        <v>44153.0</v>
      </c>
      <c r="B171" s="26">
        <v>10177.0</v>
      </c>
      <c r="C171" s="26">
        <v>47.0</v>
      </c>
      <c r="D171" s="26">
        <v>230.0</v>
      </c>
      <c r="E171" s="26">
        <v>0.0</v>
      </c>
    </row>
    <row r="172" ht="14.25" customHeight="1">
      <c r="A172" s="25">
        <v>44154.0</v>
      </c>
      <c r="B172" s="26">
        <v>10204.0</v>
      </c>
      <c r="C172" s="26">
        <v>27.0</v>
      </c>
      <c r="D172" s="26">
        <v>231.0</v>
      </c>
      <c r="E172" s="26">
        <v>1.0</v>
      </c>
    </row>
    <row r="173" ht="14.25" customHeight="1">
      <c r="A173" s="25">
        <v>44155.0</v>
      </c>
      <c r="B173" s="26">
        <v>10238.0</v>
      </c>
      <c r="C173" s="26">
        <v>34.0</v>
      </c>
      <c r="D173" s="26">
        <v>231.0</v>
      </c>
      <c r="E173" s="26">
        <v>0.0</v>
      </c>
    </row>
    <row r="174" ht="14.25" customHeight="1">
      <c r="A174" s="25">
        <v>44156.0</v>
      </c>
      <c r="B174" s="26">
        <v>10257.0</v>
      </c>
      <c r="C174" s="26">
        <v>19.0</v>
      </c>
      <c r="D174" s="26">
        <v>231.0</v>
      </c>
      <c r="E174" s="26">
        <v>0.0</v>
      </c>
    </row>
    <row r="175" ht="14.25" customHeight="1">
      <c r="A175" s="25">
        <v>44157.0</v>
      </c>
      <c r="B175" s="26">
        <v>10281.0</v>
      </c>
      <c r="C175" s="26">
        <v>24.0</v>
      </c>
      <c r="D175" s="26">
        <v>231.0</v>
      </c>
      <c r="E175" s="26">
        <v>0.0</v>
      </c>
    </row>
    <row r="176" ht="14.25" customHeight="1">
      <c r="A176" s="25">
        <v>44158.0</v>
      </c>
      <c r="B176" s="26">
        <v>10299.0</v>
      </c>
      <c r="C176" s="26">
        <v>18.0</v>
      </c>
      <c r="D176" s="26">
        <v>232.0</v>
      </c>
      <c r="E176" s="26">
        <v>1.0</v>
      </c>
    </row>
    <row r="177" ht="14.25" customHeight="1">
      <c r="A177" s="25">
        <v>44159.0</v>
      </c>
      <c r="B177" s="26">
        <v>10319.0</v>
      </c>
      <c r="C177" s="26">
        <v>20.0</v>
      </c>
      <c r="D177" s="26">
        <v>232.0</v>
      </c>
      <c r="E177" s="26">
        <v>0.0</v>
      </c>
    </row>
    <row r="178" ht="14.25" customHeight="1">
      <c r="A178" s="25">
        <v>44160.0</v>
      </c>
      <c r="B178" s="26">
        <v>10372.0</v>
      </c>
      <c r="C178" s="26">
        <v>53.0</v>
      </c>
      <c r="D178" s="26">
        <v>232.0</v>
      </c>
      <c r="E178" s="26">
        <v>0.0</v>
      </c>
    </row>
    <row r="179" ht="14.25" customHeight="1">
      <c r="A179" s="25">
        <v>44162.0</v>
      </c>
      <c r="B179" s="26">
        <v>10401.0</v>
      </c>
      <c r="C179" s="26">
        <v>29.0</v>
      </c>
      <c r="D179" s="26">
        <v>234.0</v>
      </c>
      <c r="E179" s="26">
        <v>2.0</v>
      </c>
    </row>
    <row r="180" ht="14.25" customHeight="1">
      <c r="A180" s="25">
        <v>44163.0</v>
      </c>
      <c r="B180" s="26">
        <v>10441.0</v>
      </c>
      <c r="C180" s="26">
        <v>40.0</v>
      </c>
      <c r="D180" s="26">
        <v>235.0</v>
      </c>
      <c r="E180" s="26">
        <v>1.0</v>
      </c>
    </row>
    <row r="181" ht="14.25" customHeight="1">
      <c r="A181" s="25">
        <v>44164.0</v>
      </c>
      <c r="B181" s="26">
        <v>10487.0</v>
      </c>
      <c r="C181" s="26">
        <v>46.0</v>
      </c>
      <c r="D181" s="26">
        <v>235.0</v>
      </c>
      <c r="E181" s="26">
        <v>0.0</v>
      </c>
    </row>
    <row r="182" ht="14.25" customHeight="1">
      <c r="A182" s="25">
        <v>44165.0</v>
      </c>
      <c r="B182" s="26">
        <v>10512.0</v>
      </c>
      <c r="C182" s="26">
        <v>25.0</v>
      </c>
      <c r="D182" s="26">
        <v>236.0</v>
      </c>
      <c r="E182" s="26">
        <v>1.0</v>
      </c>
    </row>
    <row r="183" ht="14.25" customHeight="1">
      <c r="A183" s="25">
        <v>44166.0</v>
      </c>
      <c r="B183" s="26">
        <v>10542.0</v>
      </c>
      <c r="C183" s="26">
        <v>30.0</v>
      </c>
      <c r="D183" s="26">
        <v>236.0</v>
      </c>
      <c r="E183" s="26">
        <v>0.0</v>
      </c>
    </row>
    <row r="184" ht="14.25" customHeight="1">
      <c r="A184" s="25">
        <v>44167.0</v>
      </c>
      <c r="B184" s="26">
        <v>10588.0</v>
      </c>
      <c r="C184" s="26">
        <v>46.0</v>
      </c>
      <c r="D184" s="26">
        <v>236.0</v>
      </c>
      <c r="E184" s="26">
        <v>0.0</v>
      </c>
    </row>
    <row r="185" ht="14.25" customHeight="1">
      <c r="A185" s="25">
        <v>44168.0</v>
      </c>
      <c r="B185" s="26">
        <v>10637.0</v>
      </c>
      <c r="C185" s="26">
        <v>49.0</v>
      </c>
      <c r="D185" s="26">
        <v>237.0</v>
      </c>
      <c r="E185" s="26">
        <v>1.0</v>
      </c>
    </row>
    <row r="186" ht="14.25" customHeight="1">
      <c r="A186" s="25">
        <v>44169.0</v>
      </c>
      <c r="B186" s="26">
        <v>10674.0</v>
      </c>
      <c r="C186" s="26">
        <v>37.0</v>
      </c>
      <c r="D186" s="26">
        <v>236.0</v>
      </c>
      <c r="E186" s="26">
        <v>0.0</v>
      </c>
    </row>
    <row r="187" ht="14.25" customHeight="1">
      <c r="A187" s="25">
        <v>44170.0</v>
      </c>
      <c r="B187" s="26">
        <v>10715.0</v>
      </c>
      <c r="C187" s="26">
        <v>41.0</v>
      </c>
      <c r="D187" s="26">
        <v>238.0</v>
      </c>
      <c r="E187" s="26">
        <v>2.0</v>
      </c>
    </row>
    <row r="188" ht="14.25" customHeight="1">
      <c r="A188" s="25">
        <v>44171.0</v>
      </c>
      <c r="B188" s="26">
        <v>10763.0</v>
      </c>
      <c r="C188" s="26">
        <v>48.0</v>
      </c>
      <c r="D188" s="26">
        <v>241.0</v>
      </c>
      <c r="E188" s="26">
        <v>3.0</v>
      </c>
    </row>
    <row r="189" ht="14.25" customHeight="1">
      <c r="A189" s="25">
        <v>44172.0</v>
      </c>
      <c r="B189" s="26">
        <v>10793.0</v>
      </c>
      <c r="C189" s="26">
        <v>30.0</v>
      </c>
      <c r="D189" s="26">
        <v>242.0</v>
      </c>
      <c r="E189" s="26">
        <v>1.0</v>
      </c>
    </row>
    <row r="190" ht="14.25" customHeight="1">
      <c r="A190" s="25">
        <v>44173.0</v>
      </c>
      <c r="B190" s="26">
        <v>10833.0</v>
      </c>
      <c r="C190" s="26">
        <v>40.0</v>
      </c>
      <c r="D190" s="26">
        <v>243.0</v>
      </c>
      <c r="E190" s="26">
        <v>1.0</v>
      </c>
    </row>
    <row r="191" ht="14.25" customHeight="1">
      <c r="A191" s="25">
        <v>44174.0</v>
      </c>
      <c r="B191" s="26">
        <v>10922.0</v>
      </c>
      <c r="C191" s="26">
        <v>89.0</v>
      </c>
      <c r="D191" s="26">
        <v>244.0</v>
      </c>
      <c r="E191" s="26">
        <v>1.0</v>
      </c>
    </row>
    <row r="192" ht="14.25" customHeight="1">
      <c r="A192" s="25">
        <v>44175.0</v>
      </c>
      <c r="B192" s="26">
        <v>10963.0</v>
      </c>
      <c r="C192" s="26">
        <v>41.0</v>
      </c>
      <c r="D192" s="26">
        <v>246.0</v>
      </c>
      <c r="E192" s="26">
        <v>2.0</v>
      </c>
    </row>
    <row r="193" ht="14.25" customHeight="1">
      <c r="A193" s="25">
        <v>44176.0</v>
      </c>
      <c r="B193" s="26">
        <v>11010.0</v>
      </c>
      <c r="C193" s="26">
        <v>47.0</v>
      </c>
      <c r="D193" s="26">
        <v>247.0</v>
      </c>
      <c r="E193" s="26">
        <v>1.0</v>
      </c>
    </row>
    <row r="194" ht="14.25" customHeight="1">
      <c r="A194" s="25">
        <v>44177.0</v>
      </c>
      <c r="B194" s="26">
        <v>11057.0</v>
      </c>
      <c r="C194" s="26">
        <v>47.0</v>
      </c>
      <c r="D194" s="26">
        <v>250.0</v>
      </c>
      <c r="E194" s="26">
        <v>3.0</v>
      </c>
    </row>
    <row r="195" ht="14.25" customHeight="1">
      <c r="A195" s="25">
        <v>44178.0</v>
      </c>
      <c r="B195" s="26">
        <v>11098.0</v>
      </c>
      <c r="C195" s="26">
        <v>41.0</v>
      </c>
      <c r="D195" s="26">
        <v>251.0</v>
      </c>
      <c r="E195" s="26">
        <v>1.0</v>
      </c>
    </row>
    <row r="196" ht="14.25" customHeight="1">
      <c r="A196" s="25">
        <v>44179.0</v>
      </c>
      <c r="B196" s="26">
        <v>11135.0</v>
      </c>
      <c r="C196" s="26">
        <v>37.0</v>
      </c>
      <c r="D196" s="26">
        <v>253.0</v>
      </c>
      <c r="E196" s="26">
        <v>2.0</v>
      </c>
    </row>
    <row r="197" ht="14.25" customHeight="1">
      <c r="A197" s="25">
        <v>44180.0</v>
      </c>
      <c r="B197" s="26">
        <v>11190.0</v>
      </c>
      <c r="C197" s="26">
        <v>55.0</v>
      </c>
      <c r="D197" s="26">
        <v>253.0</v>
      </c>
      <c r="E197" s="26">
        <v>0.0</v>
      </c>
    </row>
    <row r="198" ht="14.25" customHeight="1">
      <c r="A198" s="25">
        <v>44181.0</v>
      </c>
      <c r="B198" s="26">
        <v>11261.0</v>
      </c>
      <c r="C198" s="26">
        <v>71.0</v>
      </c>
      <c r="D198" s="26">
        <v>252.0</v>
      </c>
      <c r="E198" s="26">
        <v>0.0</v>
      </c>
    </row>
    <row r="199" ht="14.25" customHeight="1">
      <c r="A199" s="25">
        <v>44182.0</v>
      </c>
      <c r="B199" s="26">
        <v>11305.0</v>
      </c>
      <c r="C199" s="26">
        <v>44.0</v>
      </c>
      <c r="D199" s="26">
        <v>253.0</v>
      </c>
      <c r="E199" s="26">
        <v>1.0</v>
      </c>
    </row>
    <row r="200" ht="14.25" customHeight="1">
      <c r="A200" s="25">
        <v>44183.0</v>
      </c>
      <c r="B200" s="26">
        <v>11358.0</v>
      </c>
      <c r="C200" s="26">
        <v>53.0</v>
      </c>
      <c r="D200" s="26">
        <v>252.0</v>
      </c>
      <c r="E200" s="26">
        <v>0.0</v>
      </c>
    </row>
    <row r="201" ht="14.25" customHeight="1">
      <c r="A201" s="25">
        <v>44184.0</v>
      </c>
      <c r="B201" s="26">
        <v>11405.0</v>
      </c>
      <c r="C201" s="26">
        <v>47.0</v>
      </c>
      <c r="D201" s="26">
        <v>252.0</v>
      </c>
      <c r="E201" s="26">
        <v>0.0</v>
      </c>
    </row>
    <row r="202" ht="14.25" customHeight="1">
      <c r="A202" s="25">
        <v>44185.0</v>
      </c>
      <c r="B202" s="26">
        <v>11465.0</v>
      </c>
      <c r="C202" s="26">
        <v>60.0</v>
      </c>
      <c r="D202" s="26">
        <v>252.0</v>
      </c>
      <c r="E202" s="26">
        <v>0.0</v>
      </c>
    </row>
    <row r="203" ht="14.25" customHeight="1">
      <c r="A203" s="25">
        <v>44186.0</v>
      </c>
      <c r="B203" s="26">
        <v>11506.0</v>
      </c>
      <c r="C203" s="26">
        <v>41.0</v>
      </c>
      <c r="D203" s="26">
        <v>253.0</v>
      </c>
      <c r="E203" s="26">
        <v>1.0</v>
      </c>
    </row>
    <row r="204" ht="14.25" customHeight="1">
      <c r="A204" s="25">
        <v>44187.0</v>
      </c>
      <c r="B204" s="26">
        <v>11549.0</v>
      </c>
      <c r="C204" s="26">
        <v>43.0</v>
      </c>
      <c r="D204" s="26">
        <v>255.0</v>
      </c>
      <c r="E204" s="26">
        <v>2.0</v>
      </c>
    </row>
    <row r="205" ht="14.25" customHeight="1">
      <c r="A205" s="25">
        <v>44188.0</v>
      </c>
      <c r="B205" s="26">
        <v>11630.0</v>
      </c>
      <c r="C205" s="26">
        <v>81.0</v>
      </c>
      <c r="D205" s="26">
        <v>257.0</v>
      </c>
      <c r="E205" s="26">
        <v>2.0</v>
      </c>
    </row>
    <row r="206" ht="14.25" customHeight="1">
      <c r="A206" s="25">
        <v>44189.0</v>
      </c>
      <c r="B206" s="26">
        <v>11706.0</v>
      </c>
      <c r="C206" s="26">
        <v>76.0</v>
      </c>
      <c r="D206" s="26">
        <v>257.0</v>
      </c>
      <c r="E206" s="26">
        <v>0.0</v>
      </c>
    </row>
    <row r="207" ht="14.25" customHeight="1">
      <c r="A207" s="25">
        <v>44191.0</v>
      </c>
      <c r="B207" s="26">
        <v>11752.0</v>
      </c>
      <c r="C207" s="26">
        <v>46.0</v>
      </c>
      <c r="D207" s="26">
        <v>258.0</v>
      </c>
      <c r="E207" s="26">
        <v>1.0</v>
      </c>
    </row>
    <row r="208" ht="14.25" customHeight="1">
      <c r="A208" s="25">
        <v>44192.0</v>
      </c>
      <c r="B208" s="26">
        <v>11852.0</v>
      </c>
      <c r="C208" s="26">
        <v>100.0</v>
      </c>
      <c r="D208" s="26">
        <v>258.0</v>
      </c>
      <c r="E208" s="26">
        <v>0.0</v>
      </c>
    </row>
    <row r="209" ht="14.25" customHeight="1">
      <c r="A209" s="25">
        <v>44193.0</v>
      </c>
      <c r="B209" s="26">
        <v>11900.0</v>
      </c>
      <c r="C209" s="26">
        <v>48.0</v>
      </c>
      <c r="D209" s="26">
        <v>258.0</v>
      </c>
      <c r="E209" s="26">
        <v>0.0</v>
      </c>
    </row>
    <row r="210" ht="14.25" customHeight="1">
      <c r="A210" s="25">
        <v>44194.0</v>
      </c>
      <c r="B210" s="26">
        <v>11958.0</v>
      </c>
      <c r="C210" s="26">
        <v>58.0</v>
      </c>
      <c r="D210" s="26">
        <v>260.0</v>
      </c>
      <c r="E210" s="26">
        <v>2.0</v>
      </c>
    </row>
    <row r="211" ht="14.25" customHeight="1">
      <c r="A211" s="25">
        <v>44195.0</v>
      </c>
      <c r="B211" s="26">
        <v>12076.0</v>
      </c>
      <c r="C211" s="26">
        <v>118.0</v>
      </c>
      <c r="D211" s="26">
        <v>262.0</v>
      </c>
      <c r="E211" s="26">
        <v>2.0</v>
      </c>
    </row>
    <row r="212" ht="14.25" customHeight="1">
      <c r="A212" s="25">
        <v>44196.0</v>
      </c>
      <c r="B212" s="26">
        <v>12157.0</v>
      </c>
      <c r="C212" s="26">
        <v>81.0</v>
      </c>
      <c r="D212" s="26">
        <v>266.0</v>
      </c>
      <c r="E212" s="26">
        <v>4.0</v>
      </c>
    </row>
    <row r="213" ht="14.25" customHeight="1">
      <c r="A213" s="25">
        <v>44198.0</v>
      </c>
      <c r="B213" s="26">
        <v>12236.0</v>
      </c>
      <c r="C213" s="26">
        <v>79.0</v>
      </c>
      <c r="D213" s="26">
        <v>266.0</v>
      </c>
      <c r="E213" s="26">
        <v>0.0</v>
      </c>
    </row>
    <row r="214" ht="14.25" customHeight="1">
      <c r="A214" s="25">
        <v>44199.0</v>
      </c>
      <c r="B214" s="26">
        <v>12341.0</v>
      </c>
      <c r="C214" s="26">
        <v>105.0</v>
      </c>
      <c r="D214" s="26">
        <v>269.0</v>
      </c>
      <c r="E214" s="26">
        <v>3.0</v>
      </c>
    </row>
    <row r="215" ht="14.25" customHeight="1">
      <c r="A215" s="25">
        <v>44200.0</v>
      </c>
      <c r="B215" s="26">
        <v>12401.0</v>
      </c>
      <c r="C215" s="26">
        <v>60.0</v>
      </c>
      <c r="D215" s="34">
        <v>270.0</v>
      </c>
      <c r="E215" s="26">
        <v>1.0</v>
      </c>
    </row>
    <row r="216" ht="14.25" customHeight="1">
      <c r="A216" s="25">
        <v>44201.0</v>
      </c>
      <c r="B216" s="26">
        <v>12464.0</v>
      </c>
      <c r="C216" s="26">
        <v>63.0</v>
      </c>
      <c r="D216" s="26">
        <v>270.0</v>
      </c>
      <c r="E216" s="26">
        <v>0.0</v>
      </c>
    </row>
    <row r="217" ht="14.25" customHeight="1">
      <c r="A217" s="25">
        <v>44202.0</v>
      </c>
      <c r="B217" s="26">
        <v>12563.0</v>
      </c>
      <c r="C217" s="26">
        <v>99.0</v>
      </c>
      <c r="D217" s="26">
        <v>273.0</v>
      </c>
      <c r="E217" s="26">
        <v>3.0</v>
      </c>
    </row>
    <row r="218" ht="14.25" customHeight="1">
      <c r="A218" s="25">
        <v>44203.0</v>
      </c>
      <c r="B218" s="26">
        <v>12634.0</v>
      </c>
      <c r="C218" s="26">
        <v>71.0</v>
      </c>
      <c r="D218" s="26">
        <v>275.0</v>
      </c>
      <c r="E218" s="26">
        <v>2.0</v>
      </c>
    </row>
    <row r="219" ht="14.25" customHeight="1">
      <c r="A219" s="25">
        <v>44204.0</v>
      </c>
      <c r="B219" s="26">
        <v>12708.0</v>
      </c>
      <c r="C219" s="26">
        <v>74.0</v>
      </c>
      <c r="D219" s="26">
        <v>277.0</v>
      </c>
      <c r="E219" s="26">
        <v>2.0</v>
      </c>
    </row>
    <row r="220" ht="14.25" customHeight="1">
      <c r="A220" s="25">
        <v>44205.0</v>
      </c>
      <c r="B220" s="26">
        <v>12798.0</v>
      </c>
      <c r="C220" s="26">
        <v>90.0</v>
      </c>
      <c r="D220" s="26">
        <v>276.0</v>
      </c>
      <c r="E220" s="26">
        <v>0.0</v>
      </c>
    </row>
    <row r="221" ht="14.25" customHeight="1">
      <c r="A221" s="25">
        <v>44206.0</v>
      </c>
      <c r="B221" s="26">
        <v>12875.0</v>
      </c>
      <c r="C221" s="26">
        <v>77.0</v>
      </c>
      <c r="D221" s="26">
        <v>276.0</v>
      </c>
      <c r="E221" s="26">
        <v>0.0</v>
      </c>
    </row>
    <row r="222" ht="14.25" customHeight="1">
      <c r="A222" s="25"/>
    </row>
    <row r="223" ht="14.25" customHeight="1">
      <c r="A223" s="25"/>
    </row>
    <row r="224" ht="14.25" customHeight="1">
      <c r="A224" s="25"/>
    </row>
    <row r="225" ht="14.25" customHeight="1">
      <c r="A225" s="25"/>
    </row>
    <row r="226" ht="14.25" customHeight="1">
      <c r="A226" s="25"/>
    </row>
    <row r="227" ht="14.25" customHeight="1">
      <c r="A227" s="25"/>
    </row>
    <row r="228" ht="14.25" customHeight="1">
      <c r="A228" s="25"/>
    </row>
    <row r="229" ht="14.25" customHeight="1">
      <c r="A229" s="25"/>
    </row>
    <row r="230" ht="14.25" customHeight="1">
      <c r="A230" s="25"/>
    </row>
    <row r="231" ht="14.25" customHeight="1">
      <c r="A231" s="25"/>
    </row>
    <row r="232" ht="14.25" customHeight="1">
      <c r="A232" s="25"/>
    </row>
    <row r="233" ht="14.25" customHeight="1">
      <c r="A233" s="25"/>
    </row>
    <row r="234" ht="14.25" customHeight="1">
      <c r="A234" s="25"/>
    </row>
    <row r="235" ht="14.25" customHeight="1">
      <c r="A235" s="25"/>
    </row>
    <row r="236" ht="14.25" customHeight="1">
      <c r="A236" s="25"/>
    </row>
    <row r="237" ht="14.25" customHeight="1">
      <c r="A237" s="25"/>
    </row>
    <row r="238" ht="14.25" customHeight="1">
      <c r="A238" s="25"/>
    </row>
    <row r="239" ht="14.25" customHeight="1">
      <c r="A239" s="25"/>
    </row>
    <row r="240" ht="14.25" customHeight="1">
      <c r="A240" s="25"/>
    </row>
    <row r="241" ht="14.25" customHeight="1">
      <c r="A241" s="25"/>
    </row>
    <row r="242" ht="14.25" customHeight="1">
      <c r="A242" s="25"/>
    </row>
    <row r="243" ht="14.25" customHeight="1">
      <c r="A243" s="25"/>
    </row>
    <row r="244" ht="14.25" customHeight="1">
      <c r="A244" s="25"/>
    </row>
    <row r="245" ht="14.25" customHeight="1">
      <c r="A245" s="25"/>
    </row>
    <row r="246" ht="14.25" customHeight="1">
      <c r="A246" s="25"/>
    </row>
    <row r="247" ht="14.25" customHeight="1">
      <c r="A247" s="25"/>
    </row>
    <row r="248" ht="14.25" customHeight="1">
      <c r="A248" s="25"/>
    </row>
    <row r="249" ht="14.25" customHeight="1">
      <c r="A249" s="25"/>
    </row>
    <row r="250" ht="14.25" customHeight="1">
      <c r="A250" s="25"/>
    </row>
    <row r="251" ht="14.25" customHeight="1">
      <c r="A251" s="25"/>
    </row>
    <row r="252" ht="14.25" customHeight="1">
      <c r="A252" s="25"/>
    </row>
    <row r="253" ht="14.25" customHeight="1">
      <c r="A253" s="25"/>
    </row>
    <row r="254" ht="14.25" customHeight="1">
      <c r="A254" s="25"/>
    </row>
    <row r="255" ht="14.25" customHeight="1">
      <c r="A255" s="25"/>
    </row>
    <row r="256" ht="14.25" customHeight="1">
      <c r="A256" s="25"/>
    </row>
    <row r="257" ht="14.25" customHeight="1">
      <c r="A257" s="25"/>
    </row>
    <row r="258" ht="14.25" customHeight="1">
      <c r="A258" s="25"/>
    </row>
    <row r="259" ht="14.25" customHeight="1">
      <c r="A259" s="25"/>
    </row>
    <row r="260" ht="14.25" customHeight="1">
      <c r="A260" s="25"/>
    </row>
    <row r="261" ht="14.25" customHeight="1">
      <c r="A261" s="25"/>
    </row>
    <row r="262" ht="14.25" customHeight="1">
      <c r="A262" s="25"/>
    </row>
    <row r="263" ht="14.25" customHeight="1">
      <c r="A263" s="25"/>
    </row>
    <row r="264" ht="14.25" customHeight="1">
      <c r="A264" s="25"/>
    </row>
    <row r="265" ht="14.25" customHeight="1">
      <c r="A265" s="25"/>
    </row>
    <row r="266" ht="14.25" customHeight="1">
      <c r="A266" s="25"/>
    </row>
    <row r="267" ht="14.25" customHeight="1">
      <c r="A267" s="25"/>
    </row>
    <row r="268" ht="14.25" customHeight="1">
      <c r="A268" s="25"/>
    </row>
    <row r="269" ht="14.25" customHeight="1">
      <c r="A269" s="25"/>
    </row>
    <row r="270" ht="14.25" customHeight="1">
      <c r="A270" s="25"/>
    </row>
    <row r="271" ht="14.25" customHeight="1">
      <c r="A271" s="25"/>
    </row>
    <row r="272" ht="14.25" customHeight="1">
      <c r="A272" s="25"/>
    </row>
    <row r="273" ht="14.25" customHeight="1">
      <c r="A273" s="25"/>
    </row>
    <row r="274" ht="14.25" customHeight="1">
      <c r="A274" s="25"/>
    </row>
    <row r="275" ht="14.25" customHeight="1">
      <c r="A275" s="25"/>
    </row>
    <row r="276" ht="14.25" customHeight="1">
      <c r="A276" s="25"/>
    </row>
    <row r="277" ht="14.25" customHeight="1">
      <c r="A277" s="25"/>
    </row>
    <row r="278" ht="14.25" customHeight="1">
      <c r="A278" s="25"/>
    </row>
    <row r="279" ht="14.25" customHeight="1">
      <c r="A279" s="25"/>
    </row>
    <row r="280" ht="14.25" customHeight="1">
      <c r="A280" s="25"/>
    </row>
    <row r="281" ht="14.25" customHeight="1">
      <c r="A281" s="25"/>
    </row>
    <row r="282" ht="14.25" customHeight="1">
      <c r="A282" s="25"/>
    </row>
    <row r="283" ht="14.25" customHeight="1">
      <c r="A283" s="25"/>
    </row>
    <row r="284" ht="14.25" customHeight="1">
      <c r="A284" s="25"/>
    </row>
    <row r="285" ht="14.25" customHeight="1">
      <c r="A285" s="25"/>
    </row>
    <row r="286" ht="14.25" customHeight="1">
      <c r="A286" s="25"/>
    </row>
    <row r="287" ht="14.25" customHeight="1">
      <c r="A287" s="25"/>
    </row>
    <row r="288" ht="14.25" customHeight="1">
      <c r="A288" s="25"/>
    </row>
    <row r="289" ht="14.25" customHeight="1">
      <c r="A289" s="25"/>
    </row>
    <row r="290" ht="14.25" customHeight="1">
      <c r="A290" s="25"/>
    </row>
    <row r="291" ht="14.25" customHeight="1">
      <c r="A291" s="25"/>
    </row>
    <row r="292" ht="14.25" customHeight="1">
      <c r="A292" s="25"/>
    </row>
    <row r="293" ht="14.25" customHeight="1">
      <c r="A293" s="25"/>
    </row>
    <row r="294" ht="14.25" customHeight="1">
      <c r="A294" s="25"/>
    </row>
    <row r="295" ht="14.25" customHeight="1">
      <c r="A295" s="25"/>
    </row>
    <row r="296" ht="14.25" customHeight="1">
      <c r="A296" s="25"/>
    </row>
    <row r="297" ht="14.25" customHeight="1">
      <c r="A297" s="25"/>
    </row>
    <row r="298" ht="14.25" customHeight="1">
      <c r="A298" s="25"/>
    </row>
    <row r="299" ht="14.25" customHeight="1">
      <c r="A299" s="25"/>
    </row>
    <row r="300" ht="14.25" customHeight="1">
      <c r="A300" s="25"/>
    </row>
    <row r="301" ht="14.25" customHeight="1">
      <c r="A301" s="25"/>
    </row>
    <row r="302" ht="14.25" customHeight="1">
      <c r="A302" s="25"/>
    </row>
    <row r="303" ht="14.25" customHeight="1">
      <c r="A303" s="25"/>
    </row>
    <row r="304" ht="14.25" customHeight="1">
      <c r="A304" s="25"/>
    </row>
    <row r="305" ht="14.25" customHeight="1">
      <c r="A305" s="25"/>
    </row>
    <row r="306" ht="14.25" customHeight="1">
      <c r="A306" s="25"/>
    </row>
    <row r="307" ht="14.25" customHeight="1">
      <c r="A307" s="25"/>
    </row>
    <row r="308" ht="14.25" customHeight="1">
      <c r="A308" s="25"/>
    </row>
    <row r="309" ht="14.25" customHeight="1">
      <c r="A309" s="25"/>
    </row>
    <row r="310" ht="14.25" customHeight="1">
      <c r="A310" s="25"/>
    </row>
    <row r="311" ht="14.25" customHeight="1">
      <c r="A311" s="25"/>
    </row>
    <row r="312" ht="14.25" customHeight="1">
      <c r="A312" s="25"/>
    </row>
    <row r="313" ht="14.25" customHeight="1">
      <c r="A313" s="25"/>
    </row>
    <row r="314" ht="14.25" customHeight="1">
      <c r="A314" s="25"/>
    </row>
    <row r="315" ht="14.25" customHeight="1">
      <c r="A315" s="25"/>
    </row>
    <row r="316" ht="14.25" customHeight="1">
      <c r="A316" s="25"/>
    </row>
    <row r="317" ht="14.25" customHeight="1">
      <c r="A317" s="25"/>
    </row>
    <row r="318" ht="14.25" customHeight="1">
      <c r="A318" s="25"/>
    </row>
    <row r="319" ht="14.25" customHeight="1">
      <c r="A319" s="25"/>
    </row>
    <row r="320" ht="14.25" customHeight="1">
      <c r="A320" s="25"/>
    </row>
    <row r="321" ht="14.25" customHeight="1">
      <c r="A321" s="25"/>
    </row>
    <row r="322" ht="14.25" customHeight="1">
      <c r="A322" s="25"/>
    </row>
    <row r="323" ht="14.25" customHeight="1">
      <c r="A323" s="25"/>
    </row>
    <row r="324" ht="14.25" customHeight="1">
      <c r="A324" s="25"/>
    </row>
    <row r="325" ht="14.25" customHeight="1">
      <c r="A325" s="25"/>
    </row>
    <row r="326" ht="14.25" customHeight="1">
      <c r="A326" s="25"/>
    </row>
    <row r="327" ht="14.25" customHeight="1">
      <c r="A327" s="25"/>
    </row>
    <row r="328" ht="14.25" customHeight="1">
      <c r="A328" s="25"/>
    </row>
    <row r="329" ht="14.25" customHeight="1">
      <c r="A329" s="25"/>
    </row>
    <row r="330" ht="14.25" customHeight="1">
      <c r="A330" s="25"/>
    </row>
    <row r="331" ht="14.25" customHeight="1">
      <c r="A331" s="25"/>
    </row>
    <row r="332" ht="14.25" customHeight="1">
      <c r="A332" s="25"/>
    </row>
    <row r="333" ht="14.25" customHeight="1">
      <c r="A333" s="25"/>
    </row>
    <row r="334" ht="14.25" customHeight="1">
      <c r="A334" s="25"/>
    </row>
    <row r="335" ht="14.25" customHeight="1">
      <c r="A335" s="25"/>
    </row>
    <row r="336" ht="14.25" customHeight="1">
      <c r="A336" s="25"/>
    </row>
    <row r="337" ht="14.25" customHeight="1">
      <c r="A337" s="25"/>
    </row>
    <row r="338" ht="14.25" customHeight="1">
      <c r="A338" s="25"/>
    </row>
    <row r="339" ht="14.25" customHeight="1">
      <c r="A339" s="25"/>
    </row>
    <row r="340" ht="14.25" customHeight="1">
      <c r="A340" s="25"/>
    </row>
    <row r="341" ht="14.25" customHeight="1">
      <c r="A341" s="25"/>
    </row>
    <row r="342" ht="14.25" customHeight="1">
      <c r="A342" s="25"/>
    </row>
    <row r="343" ht="14.25" customHeight="1">
      <c r="A343" s="25"/>
    </row>
    <row r="344" ht="14.25" customHeight="1">
      <c r="A344" s="25"/>
    </row>
    <row r="345" ht="14.25" customHeight="1">
      <c r="A345" s="25"/>
    </row>
    <row r="346" ht="14.25" customHeight="1">
      <c r="A346" s="25"/>
    </row>
    <row r="347" ht="14.25" customHeight="1">
      <c r="A347" s="25"/>
    </row>
    <row r="348" ht="14.25" customHeight="1">
      <c r="A348" s="25"/>
    </row>
    <row r="349" ht="14.25" customHeight="1">
      <c r="A349" s="25"/>
    </row>
    <row r="350" ht="14.25" customHeight="1">
      <c r="A350" s="25"/>
    </row>
    <row r="351" ht="14.25" customHeight="1">
      <c r="A351" s="25"/>
    </row>
    <row r="352" ht="14.25" customHeight="1">
      <c r="A352" s="25"/>
    </row>
    <row r="353" ht="14.25" customHeight="1">
      <c r="A353" s="25"/>
    </row>
    <row r="354" ht="14.25" customHeight="1">
      <c r="A354" s="25"/>
    </row>
    <row r="355" ht="14.25" customHeight="1">
      <c r="A355" s="25"/>
    </row>
    <row r="356" ht="14.25" customHeight="1">
      <c r="A356" s="25"/>
    </row>
    <row r="357" ht="14.25" customHeight="1">
      <c r="A357" s="25"/>
    </row>
    <row r="358" ht="14.25" customHeight="1">
      <c r="A358" s="25"/>
    </row>
    <row r="359" ht="14.25" customHeight="1">
      <c r="A359" s="25"/>
    </row>
    <row r="360" ht="14.25" customHeight="1">
      <c r="A360" s="25"/>
    </row>
    <row r="361" ht="14.25" customHeight="1">
      <c r="A361" s="25"/>
    </row>
    <row r="362" ht="14.25" customHeight="1">
      <c r="A362" s="25"/>
    </row>
    <row r="363" ht="14.25" customHeight="1">
      <c r="A363" s="25"/>
    </row>
    <row r="364" ht="14.25" customHeight="1">
      <c r="A364" s="25"/>
    </row>
    <row r="365" ht="14.25" customHeight="1">
      <c r="A365" s="25"/>
    </row>
    <row r="366" ht="14.25" customHeight="1">
      <c r="A366" s="25"/>
    </row>
    <row r="367" ht="14.25" customHeight="1">
      <c r="A367" s="25"/>
    </row>
    <row r="368" ht="14.25" customHeight="1">
      <c r="A368" s="25"/>
    </row>
    <row r="369" ht="14.25" customHeight="1">
      <c r="A369" s="25"/>
    </row>
    <row r="370" ht="14.25" customHeight="1">
      <c r="A370" s="25"/>
    </row>
    <row r="371" ht="14.25" customHeight="1">
      <c r="A371" s="25"/>
    </row>
    <row r="372" ht="14.25" customHeight="1">
      <c r="A372" s="25"/>
    </row>
    <row r="373" ht="14.25" customHeight="1">
      <c r="A373" s="25"/>
    </row>
    <row r="374" ht="14.25" customHeight="1">
      <c r="A374" s="25"/>
    </row>
    <row r="375" ht="14.25" customHeight="1">
      <c r="A375" s="25"/>
    </row>
    <row r="376" ht="14.25" customHeight="1">
      <c r="A376" s="25"/>
    </row>
    <row r="377" ht="14.25" customHeight="1">
      <c r="A377" s="25"/>
    </row>
    <row r="378" ht="14.25" customHeight="1">
      <c r="A378" s="25"/>
    </row>
    <row r="379" ht="14.25" customHeight="1">
      <c r="A379" s="25"/>
    </row>
    <row r="380" ht="14.25" customHeight="1">
      <c r="A380" s="25"/>
    </row>
    <row r="381" ht="14.25" customHeight="1">
      <c r="A381" s="25"/>
    </row>
    <row r="382" ht="14.25" customHeight="1">
      <c r="A382" s="25"/>
    </row>
    <row r="383" ht="14.25" customHeight="1">
      <c r="A383" s="25"/>
    </row>
    <row r="384" ht="14.25" customHeight="1">
      <c r="A384" s="25"/>
    </row>
    <row r="385" ht="14.25" customHeight="1">
      <c r="A385" s="25"/>
    </row>
    <row r="386" ht="14.25" customHeight="1">
      <c r="A386" s="25"/>
    </row>
    <row r="387" ht="14.25" customHeight="1">
      <c r="A387" s="25"/>
    </row>
    <row r="388" ht="14.25" customHeight="1">
      <c r="A388" s="25"/>
    </row>
    <row r="389" ht="14.25" customHeight="1">
      <c r="A389" s="25"/>
    </row>
    <row r="390" ht="14.25" customHeight="1">
      <c r="A390" s="25"/>
    </row>
    <row r="391" ht="14.25" customHeight="1">
      <c r="A391" s="25"/>
    </row>
    <row r="392" ht="14.25" customHeight="1">
      <c r="A392" s="25"/>
    </row>
    <row r="393" ht="14.25" customHeight="1">
      <c r="A393" s="25"/>
    </row>
    <row r="394" ht="14.25" customHeight="1">
      <c r="A394" s="25"/>
    </row>
    <row r="395" ht="14.25" customHeight="1">
      <c r="A395" s="25"/>
    </row>
    <row r="396" ht="14.25" customHeight="1">
      <c r="A396" s="25"/>
    </row>
    <row r="397" ht="14.25" customHeight="1">
      <c r="A397" s="25"/>
    </row>
    <row r="398" ht="14.25" customHeight="1">
      <c r="A398" s="25"/>
    </row>
    <row r="399" ht="14.25" customHeight="1">
      <c r="A399" s="25"/>
    </row>
    <row r="400" ht="14.25" customHeight="1">
      <c r="A400" s="25"/>
    </row>
    <row r="401" ht="14.25" customHeight="1">
      <c r="A401" s="25"/>
    </row>
    <row r="402" ht="14.25" customHeight="1">
      <c r="A402" s="25"/>
    </row>
    <row r="403" ht="14.25" customHeight="1">
      <c r="A403" s="25"/>
    </row>
    <row r="404" ht="14.25" customHeight="1">
      <c r="A404" s="25"/>
    </row>
    <row r="405" ht="14.25" customHeight="1">
      <c r="A405" s="25"/>
    </row>
    <row r="406" ht="14.25" customHeight="1">
      <c r="A406" s="25"/>
    </row>
    <row r="407" ht="14.25" customHeight="1">
      <c r="A407" s="25"/>
    </row>
    <row r="408" ht="14.25" customHeight="1">
      <c r="A408" s="25"/>
    </row>
    <row r="409" ht="14.25" customHeight="1">
      <c r="A409" s="25"/>
    </row>
    <row r="410" ht="14.25" customHeight="1">
      <c r="A410" s="25"/>
    </row>
    <row r="411" ht="14.25" customHeight="1">
      <c r="A411" s="25"/>
    </row>
    <row r="412" ht="14.25" customHeight="1">
      <c r="A412" s="25"/>
    </row>
    <row r="413" ht="14.25" customHeight="1">
      <c r="A413" s="25"/>
    </row>
    <row r="414" ht="14.25" customHeight="1">
      <c r="A414" s="25"/>
    </row>
    <row r="415" ht="14.25" customHeight="1">
      <c r="A415" s="25"/>
    </row>
    <row r="416" ht="14.25" customHeight="1">
      <c r="A416" s="25"/>
    </row>
    <row r="417" ht="14.25" customHeight="1">
      <c r="A417" s="25"/>
    </row>
    <row r="418" ht="14.25" customHeight="1">
      <c r="A418" s="25"/>
    </row>
    <row r="419" ht="14.25" customHeight="1">
      <c r="A419" s="25"/>
    </row>
    <row r="420" ht="14.25" customHeight="1">
      <c r="A420" s="25"/>
    </row>
    <row r="421" ht="14.25" customHeight="1">
      <c r="A421" s="25"/>
    </row>
    <row r="422" ht="14.25" customHeight="1">
      <c r="A422" s="25"/>
    </row>
    <row r="423" ht="14.25" customHeight="1">
      <c r="A423" s="25"/>
    </row>
    <row r="424" ht="14.25" customHeight="1">
      <c r="A424" s="25"/>
    </row>
    <row r="425" ht="14.25" customHeight="1">
      <c r="A425" s="25"/>
    </row>
    <row r="426" ht="14.25" customHeight="1">
      <c r="A426" s="25"/>
    </row>
    <row r="427" ht="14.25" customHeight="1">
      <c r="A427" s="25"/>
    </row>
    <row r="428" ht="14.25" customHeight="1">
      <c r="A428" s="25"/>
    </row>
    <row r="429" ht="14.25" customHeight="1">
      <c r="A429" s="25"/>
    </row>
    <row r="430" ht="14.25" customHeight="1">
      <c r="A430" s="25"/>
    </row>
    <row r="431" ht="14.25" customHeight="1">
      <c r="A431" s="25"/>
    </row>
    <row r="432" ht="14.25" customHeight="1">
      <c r="A432" s="25"/>
    </row>
    <row r="433" ht="14.25" customHeight="1">
      <c r="A433" s="25"/>
    </row>
    <row r="434" ht="14.25" customHeight="1">
      <c r="A434" s="25"/>
    </row>
    <row r="435" ht="14.25" customHeight="1">
      <c r="A435" s="25"/>
    </row>
    <row r="436" ht="14.25" customHeight="1">
      <c r="A436" s="25"/>
    </row>
    <row r="437" ht="14.25" customHeight="1">
      <c r="A437" s="25"/>
    </row>
    <row r="438" ht="14.25" customHeight="1">
      <c r="A438" s="25"/>
    </row>
    <row r="439" ht="14.25" customHeight="1">
      <c r="A439" s="25"/>
    </row>
    <row r="440" ht="14.25" customHeight="1">
      <c r="A440" s="25"/>
    </row>
    <row r="441" ht="14.25" customHeight="1">
      <c r="A441" s="25"/>
    </row>
    <row r="442" ht="14.25" customHeight="1">
      <c r="A442" s="25"/>
    </row>
    <row r="443" ht="14.25" customHeight="1">
      <c r="A443" s="25"/>
    </row>
    <row r="444" ht="14.25" customHeight="1">
      <c r="A444" s="25"/>
    </row>
    <row r="445" ht="14.25" customHeight="1">
      <c r="A445" s="25"/>
    </row>
    <row r="446" ht="14.25" customHeight="1">
      <c r="A446" s="25"/>
    </row>
    <row r="447" ht="14.25" customHeight="1">
      <c r="A447" s="25"/>
    </row>
    <row r="448" ht="14.25" customHeight="1">
      <c r="A448" s="25"/>
    </row>
    <row r="449" ht="14.25" customHeight="1">
      <c r="A449" s="25"/>
    </row>
    <row r="450" ht="14.25" customHeight="1">
      <c r="A450" s="25"/>
    </row>
    <row r="451" ht="14.25" customHeight="1">
      <c r="A451" s="25"/>
    </row>
    <row r="452" ht="14.25" customHeight="1">
      <c r="A452" s="25"/>
    </row>
    <row r="453" ht="14.25" customHeight="1">
      <c r="A453" s="25"/>
    </row>
    <row r="454" ht="14.25" customHeight="1">
      <c r="A454" s="25"/>
    </row>
    <row r="455" ht="14.25" customHeight="1">
      <c r="A455" s="25"/>
    </row>
    <row r="456" ht="14.25" customHeight="1">
      <c r="A456" s="25"/>
    </row>
    <row r="457" ht="14.25" customHeight="1">
      <c r="A457" s="25"/>
    </row>
    <row r="458" ht="14.25" customHeight="1">
      <c r="A458" s="25"/>
    </row>
    <row r="459" ht="14.25" customHeight="1">
      <c r="A459" s="25"/>
    </row>
    <row r="460" ht="14.25" customHeight="1">
      <c r="A460" s="25"/>
    </row>
    <row r="461" ht="14.25" customHeight="1">
      <c r="A461" s="25"/>
    </row>
    <row r="462" ht="14.25" customHeight="1">
      <c r="A462" s="25"/>
    </row>
    <row r="463" ht="14.25" customHeight="1">
      <c r="A463" s="25"/>
    </row>
    <row r="464" ht="14.25" customHeight="1">
      <c r="A464" s="25"/>
    </row>
    <row r="465" ht="14.25" customHeight="1">
      <c r="A465" s="25"/>
    </row>
    <row r="466" ht="14.25" customHeight="1">
      <c r="A466" s="25"/>
    </row>
    <row r="467" ht="14.25" customHeight="1">
      <c r="A467" s="25"/>
    </row>
    <row r="468" ht="14.25" customHeight="1">
      <c r="A468" s="25"/>
    </row>
    <row r="469" ht="14.25" customHeight="1">
      <c r="A469" s="25"/>
    </row>
    <row r="470" ht="14.25" customHeight="1">
      <c r="A470" s="25"/>
    </row>
    <row r="471" ht="14.25" customHeight="1">
      <c r="A471" s="25"/>
    </row>
    <row r="472" ht="14.25" customHeight="1">
      <c r="A472" s="25"/>
    </row>
    <row r="473" ht="14.25" customHeight="1">
      <c r="A473" s="25"/>
    </row>
    <row r="474" ht="14.25" customHeight="1">
      <c r="A474" s="25"/>
    </row>
    <row r="475" ht="14.25" customHeight="1">
      <c r="A475" s="25"/>
    </row>
    <row r="476" ht="14.25" customHeight="1">
      <c r="A476" s="25"/>
    </row>
    <row r="477" ht="14.25" customHeight="1">
      <c r="A477" s="25"/>
    </row>
    <row r="478" ht="14.25" customHeight="1">
      <c r="A478" s="25"/>
    </row>
    <row r="479" ht="14.25" customHeight="1">
      <c r="A479" s="25"/>
    </row>
    <row r="480" ht="14.25" customHeight="1">
      <c r="A480" s="25"/>
    </row>
    <row r="481" ht="14.25" customHeight="1">
      <c r="A481" s="25"/>
    </row>
    <row r="482" ht="14.25" customHeight="1">
      <c r="A482" s="25"/>
    </row>
    <row r="483" ht="14.25" customHeight="1">
      <c r="A483" s="25"/>
    </row>
    <row r="484" ht="14.25" customHeight="1">
      <c r="A484" s="25"/>
    </row>
    <row r="485" ht="14.25" customHeight="1">
      <c r="A485" s="25"/>
    </row>
    <row r="486" ht="14.25" customHeight="1">
      <c r="A486" s="25"/>
    </row>
    <row r="487" ht="14.25" customHeight="1">
      <c r="A487" s="25"/>
    </row>
    <row r="488" ht="14.25" customHeight="1">
      <c r="A488" s="25"/>
    </row>
    <row r="489" ht="14.25" customHeight="1">
      <c r="A489" s="25"/>
    </row>
    <row r="490" ht="14.25" customHeight="1">
      <c r="A490" s="25"/>
    </row>
    <row r="491" ht="14.25" customHeight="1">
      <c r="A491" s="25"/>
    </row>
    <row r="492" ht="14.25" customHeight="1">
      <c r="A492" s="25"/>
    </row>
    <row r="493" ht="14.25" customHeight="1">
      <c r="A493" s="25"/>
    </row>
    <row r="494" ht="14.25" customHeight="1">
      <c r="A494" s="25"/>
    </row>
    <row r="495" ht="14.25" customHeight="1">
      <c r="A495" s="25"/>
    </row>
    <row r="496" ht="14.25" customHeight="1">
      <c r="A496" s="25"/>
    </row>
    <row r="497" ht="14.25" customHeight="1">
      <c r="A497" s="25"/>
    </row>
    <row r="498" ht="14.25" customHeight="1">
      <c r="A498" s="25"/>
    </row>
    <row r="499" ht="14.25" customHeight="1">
      <c r="A499" s="25"/>
    </row>
    <row r="500" ht="14.25" customHeight="1">
      <c r="A500" s="25"/>
    </row>
    <row r="501" ht="14.25" customHeight="1">
      <c r="A501" s="25"/>
    </row>
    <row r="502" ht="14.25" customHeight="1">
      <c r="A502" s="25"/>
    </row>
    <row r="503" ht="14.25" customHeight="1">
      <c r="A503" s="25"/>
    </row>
    <row r="504" ht="14.25" customHeight="1">
      <c r="A504" s="25"/>
    </row>
    <row r="505" ht="14.25" customHeight="1">
      <c r="A505" s="25"/>
    </row>
    <row r="506" ht="14.25" customHeight="1">
      <c r="A506" s="25"/>
    </row>
    <row r="507" ht="14.25" customHeight="1">
      <c r="A507" s="25"/>
    </row>
    <row r="508" ht="14.25" customHeight="1">
      <c r="A508" s="25"/>
    </row>
    <row r="509" ht="14.25" customHeight="1">
      <c r="A509" s="25"/>
    </row>
    <row r="510" ht="14.25" customHeight="1">
      <c r="A510" s="25"/>
    </row>
    <row r="511" ht="14.25" customHeight="1">
      <c r="A511" s="25"/>
    </row>
    <row r="512" ht="14.25" customHeight="1">
      <c r="A512" s="25"/>
    </row>
    <row r="513" ht="14.25" customHeight="1">
      <c r="A513" s="25"/>
    </row>
    <row r="514" ht="14.25" customHeight="1">
      <c r="A514" s="25"/>
    </row>
    <row r="515" ht="14.25" customHeight="1">
      <c r="A515" s="25"/>
    </row>
    <row r="516" ht="14.25" customHeight="1">
      <c r="A516" s="25"/>
    </row>
    <row r="517" ht="14.25" customHeight="1">
      <c r="A517" s="25"/>
    </row>
    <row r="518" ht="14.25" customHeight="1">
      <c r="A518" s="25"/>
    </row>
    <row r="519" ht="14.25" customHeight="1">
      <c r="A519" s="25"/>
    </row>
    <row r="520" ht="14.25" customHeight="1">
      <c r="A520" s="25"/>
    </row>
    <row r="521" ht="14.25" customHeight="1">
      <c r="A521" s="25"/>
    </row>
    <row r="522" ht="14.25" customHeight="1">
      <c r="A522" s="25"/>
    </row>
    <row r="523" ht="14.25" customHeight="1">
      <c r="A523" s="25"/>
    </row>
    <row r="524" ht="14.25" customHeight="1">
      <c r="A524" s="25"/>
    </row>
    <row r="525" ht="14.25" customHeight="1">
      <c r="A525" s="25"/>
    </row>
    <row r="526" ht="14.25" customHeight="1">
      <c r="A526" s="25"/>
    </row>
    <row r="527" ht="14.25" customHeight="1">
      <c r="A527" s="25"/>
    </row>
    <row r="528" ht="14.25" customHeight="1">
      <c r="A528" s="25"/>
    </row>
    <row r="529" ht="14.25" customHeight="1">
      <c r="A529" s="25"/>
    </row>
    <row r="530" ht="14.25" customHeight="1">
      <c r="A530" s="25"/>
    </row>
    <row r="531" ht="14.25" customHeight="1">
      <c r="A531" s="25"/>
    </row>
    <row r="532" ht="14.25" customHeight="1">
      <c r="A532" s="25"/>
    </row>
    <row r="533" ht="14.25" customHeight="1">
      <c r="A533" s="25"/>
    </row>
    <row r="534" ht="14.25" customHeight="1">
      <c r="A534" s="25"/>
    </row>
    <row r="535" ht="14.25" customHeight="1">
      <c r="A535" s="25"/>
    </row>
    <row r="536" ht="14.25" customHeight="1">
      <c r="A536" s="25"/>
    </row>
    <row r="537" ht="14.25" customHeight="1">
      <c r="A537" s="25"/>
    </row>
    <row r="538" ht="14.25" customHeight="1">
      <c r="A538" s="25"/>
    </row>
    <row r="539" ht="14.25" customHeight="1">
      <c r="A539" s="25"/>
    </row>
    <row r="540" ht="14.25" customHeight="1">
      <c r="A540" s="25"/>
    </row>
    <row r="541" ht="14.25" customHeight="1">
      <c r="A541" s="25"/>
    </row>
    <row r="542" ht="14.25" customHeight="1">
      <c r="A542" s="25"/>
    </row>
    <row r="543" ht="14.25" customHeight="1">
      <c r="A543" s="25"/>
    </row>
    <row r="544" ht="14.25" customHeight="1">
      <c r="A544" s="25"/>
    </row>
    <row r="545" ht="14.25" customHeight="1">
      <c r="A545" s="25"/>
    </row>
    <row r="546" ht="14.25" customHeight="1">
      <c r="A546" s="25"/>
    </row>
    <row r="547" ht="14.25" customHeight="1">
      <c r="A547" s="25"/>
    </row>
    <row r="548" ht="14.25" customHeight="1">
      <c r="A548" s="25"/>
    </row>
    <row r="549" ht="14.25" customHeight="1">
      <c r="A549" s="25"/>
    </row>
    <row r="550" ht="14.25" customHeight="1">
      <c r="A550" s="25"/>
    </row>
    <row r="551" ht="14.25" customHeight="1">
      <c r="A551" s="25"/>
    </row>
    <row r="552" ht="14.25" customHeight="1">
      <c r="A552" s="25"/>
    </row>
    <row r="553" ht="14.25" customHeight="1">
      <c r="A553" s="25"/>
    </row>
    <row r="554" ht="14.25" customHeight="1">
      <c r="A554" s="25"/>
    </row>
    <row r="555" ht="14.25" customHeight="1">
      <c r="A555" s="25"/>
    </row>
    <row r="556" ht="14.25" customHeight="1">
      <c r="A556" s="25"/>
    </row>
    <row r="557" ht="14.25" customHeight="1">
      <c r="A557" s="25"/>
    </row>
    <row r="558" ht="14.25" customHeight="1">
      <c r="A558" s="25"/>
    </row>
    <row r="559" ht="14.25" customHeight="1">
      <c r="A559" s="25"/>
    </row>
    <row r="560" ht="14.25" customHeight="1">
      <c r="A560" s="25"/>
    </row>
    <row r="561" ht="14.25" customHeight="1">
      <c r="A561" s="25"/>
    </row>
    <row r="562" ht="14.25" customHeight="1">
      <c r="A562" s="25"/>
    </row>
    <row r="563" ht="14.25" customHeight="1">
      <c r="A563" s="25"/>
    </row>
    <row r="564" ht="14.25" customHeight="1">
      <c r="A564" s="25"/>
    </row>
    <row r="565" ht="14.25" customHeight="1">
      <c r="A565" s="25"/>
    </row>
    <row r="566" ht="14.25" customHeight="1">
      <c r="A566" s="25"/>
    </row>
    <row r="567" ht="14.25" customHeight="1">
      <c r="A567" s="25"/>
    </row>
    <row r="568" ht="14.25" customHeight="1">
      <c r="A568" s="25"/>
    </row>
    <row r="569" ht="14.25" customHeight="1">
      <c r="A569" s="25"/>
    </row>
    <row r="570" ht="14.25" customHeight="1">
      <c r="A570" s="25"/>
    </row>
    <row r="571" ht="14.25" customHeight="1">
      <c r="A571" s="25"/>
    </row>
    <row r="572" ht="14.25" customHeight="1">
      <c r="A572" s="25"/>
    </row>
    <row r="573" ht="14.25" customHeight="1">
      <c r="A573" s="25"/>
    </row>
    <row r="574" ht="14.25" customHeight="1">
      <c r="A574" s="25"/>
    </row>
    <row r="575" ht="14.25" customHeight="1">
      <c r="A575" s="25"/>
    </row>
    <row r="576" ht="14.25" customHeight="1">
      <c r="A576" s="25"/>
    </row>
    <row r="577" ht="14.25" customHeight="1">
      <c r="A577" s="25"/>
    </row>
    <row r="578" ht="14.25" customHeight="1">
      <c r="A578" s="25"/>
    </row>
    <row r="579" ht="14.25" customHeight="1">
      <c r="A579" s="25"/>
    </row>
    <row r="580" ht="14.25" customHeight="1">
      <c r="A580" s="25"/>
    </row>
    <row r="581" ht="14.25" customHeight="1">
      <c r="A581" s="25"/>
    </row>
    <row r="582" ht="14.25" customHeight="1">
      <c r="A582" s="25"/>
    </row>
    <row r="583" ht="14.25" customHeight="1">
      <c r="A583" s="25"/>
    </row>
    <row r="584" ht="14.25" customHeight="1">
      <c r="A584" s="25"/>
    </row>
    <row r="585" ht="14.25" customHeight="1">
      <c r="A585" s="25"/>
    </row>
    <row r="586" ht="14.25" customHeight="1">
      <c r="A586" s="25"/>
    </row>
    <row r="587" ht="14.25" customHeight="1">
      <c r="A587" s="25"/>
    </row>
    <row r="588" ht="14.25" customHeight="1">
      <c r="A588" s="25"/>
    </row>
    <row r="589" ht="14.25" customHeight="1">
      <c r="A589" s="25"/>
    </row>
    <row r="590" ht="14.25" customHeight="1">
      <c r="A590" s="25"/>
    </row>
    <row r="591" ht="14.25" customHeight="1">
      <c r="A591" s="25"/>
    </row>
    <row r="592" ht="14.25" customHeight="1">
      <c r="A592" s="25"/>
    </row>
    <row r="593" ht="14.25" customHeight="1">
      <c r="A593" s="25"/>
    </row>
    <row r="594" ht="14.25" customHeight="1">
      <c r="A594" s="25"/>
    </row>
    <row r="595" ht="14.25" customHeight="1">
      <c r="A595" s="25"/>
    </row>
    <row r="596" ht="14.25" customHeight="1">
      <c r="A596" s="25"/>
    </row>
    <row r="597" ht="14.25" customHeight="1">
      <c r="A597" s="25"/>
    </row>
    <row r="598" ht="14.25" customHeight="1">
      <c r="A598" s="25"/>
    </row>
    <row r="599" ht="14.25" customHeight="1">
      <c r="A599" s="25"/>
    </row>
    <row r="600" ht="14.25" customHeight="1">
      <c r="A600" s="25"/>
    </row>
    <row r="601" ht="14.25" customHeight="1">
      <c r="A601" s="25"/>
    </row>
    <row r="602" ht="14.25" customHeight="1">
      <c r="A602" s="25"/>
    </row>
    <row r="603" ht="14.25" customHeight="1">
      <c r="A603" s="25"/>
    </row>
    <row r="604" ht="14.25" customHeight="1">
      <c r="A604" s="25"/>
    </row>
    <row r="605" ht="14.25" customHeight="1">
      <c r="A605" s="25"/>
    </row>
    <row r="606" ht="14.25" customHeight="1">
      <c r="A606" s="25"/>
    </row>
    <row r="607" ht="14.25" customHeight="1">
      <c r="A607" s="25"/>
    </row>
    <row r="608" ht="14.25" customHeight="1">
      <c r="A608" s="25"/>
    </row>
    <row r="609" ht="14.25" customHeight="1">
      <c r="A609" s="25"/>
    </row>
    <row r="610" ht="14.25" customHeight="1">
      <c r="A610" s="25"/>
    </row>
    <row r="611" ht="14.25" customHeight="1">
      <c r="A611" s="25"/>
    </row>
    <row r="612" ht="14.25" customHeight="1">
      <c r="A612" s="25"/>
    </row>
    <row r="613" ht="14.25" customHeight="1">
      <c r="A613" s="25"/>
    </row>
    <row r="614" ht="14.25" customHeight="1">
      <c r="A614" s="25"/>
    </row>
    <row r="615" ht="14.25" customHeight="1">
      <c r="A615" s="25"/>
    </row>
    <row r="616" ht="14.25" customHeight="1">
      <c r="A616" s="25"/>
    </row>
    <row r="617" ht="14.25" customHeight="1">
      <c r="A617" s="25"/>
    </row>
    <row r="618" ht="14.25" customHeight="1">
      <c r="A618" s="25"/>
    </row>
    <row r="619" ht="14.25" customHeight="1">
      <c r="A619" s="25"/>
    </row>
    <row r="620" ht="14.25" customHeight="1">
      <c r="A620" s="25"/>
    </row>
    <row r="621" ht="14.25" customHeight="1">
      <c r="A621" s="25"/>
    </row>
    <row r="622" ht="14.25" customHeight="1">
      <c r="A622" s="25"/>
    </row>
    <row r="623" ht="14.25" customHeight="1">
      <c r="A623" s="25"/>
    </row>
    <row r="624" ht="14.25" customHeight="1">
      <c r="A624" s="25"/>
    </row>
    <row r="625" ht="14.25" customHeight="1">
      <c r="A625" s="25"/>
    </row>
    <row r="626" ht="14.25" customHeight="1">
      <c r="A626" s="25"/>
    </row>
    <row r="627" ht="14.25" customHeight="1">
      <c r="A627" s="25"/>
    </row>
    <row r="628" ht="14.25" customHeight="1">
      <c r="A628" s="25"/>
    </row>
    <row r="629" ht="14.25" customHeight="1">
      <c r="A629" s="25"/>
    </row>
    <row r="630" ht="14.25" customHeight="1">
      <c r="A630" s="25"/>
    </row>
    <row r="631" ht="14.25" customHeight="1">
      <c r="A631" s="25"/>
    </row>
    <row r="632" ht="14.25" customHeight="1">
      <c r="A632" s="25"/>
    </row>
    <row r="633" ht="14.25" customHeight="1">
      <c r="A633" s="25"/>
    </row>
    <row r="634" ht="14.25" customHeight="1">
      <c r="A634" s="25"/>
    </row>
    <row r="635" ht="14.25" customHeight="1">
      <c r="A635" s="25"/>
    </row>
    <row r="636" ht="14.25" customHeight="1">
      <c r="A636" s="25"/>
    </row>
    <row r="637" ht="14.25" customHeight="1">
      <c r="A637" s="25"/>
    </row>
    <row r="638" ht="14.25" customHeight="1">
      <c r="A638" s="25"/>
    </row>
    <row r="639" ht="14.25" customHeight="1">
      <c r="A639" s="25"/>
    </row>
    <row r="640" ht="14.25" customHeight="1">
      <c r="A640" s="25"/>
    </row>
    <row r="641" ht="14.25" customHeight="1">
      <c r="A641" s="25"/>
    </row>
    <row r="642" ht="14.25" customHeight="1">
      <c r="A642" s="25"/>
    </row>
    <row r="643" ht="14.25" customHeight="1">
      <c r="A643" s="25"/>
    </row>
    <row r="644" ht="14.25" customHeight="1">
      <c r="A644" s="25"/>
    </row>
    <row r="645" ht="14.25" customHeight="1">
      <c r="A645" s="25"/>
    </row>
    <row r="646" ht="14.25" customHeight="1">
      <c r="A646" s="25"/>
    </row>
    <row r="647" ht="14.25" customHeight="1">
      <c r="A647" s="25"/>
    </row>
    <row r="648" ht="14.25" customHeight="1">
      <c r="A648" s="25"/>
    </row>
    <row r="649" ht="14.25" customHeight="1">
      <c r="A649" s="25"/>
    </row>
    <row r="650" ht="14.25" customHeight="1">
      <c r="A650" s="25"/>
    </row>
    <row r="651" ht="14.25" customHeight="1">
      <c r="A651" s="25"/>
    </row>
    <row r="652" ht="14.25" customHeight="1">
      <c r="A652" s="25"/>
    </row>
    <row r="653" ht="14.25" customHeight="1">
      <c r="A653" s="25"/>
    </row>
    <row r="654" ht="14.25" customHeight="1">
      <c r="A654" s="25"/>
    </row>
    <row r="655" ht="14.25" customHeight="1">
      <c r="A655" s="25"/>
    </row>
    <row r="656" ht="14.25" customHeight="1">
      <c r="A656" s="25"/>
    </row>
    <row r="657" ht="14.25" customHeight="1">
      <c r="A657" s="25"/>
    </row>
    <row r="658" ht="14.25" customHeight="1">
      <c r="A658" s="25"/>
    </row>
    <row r="659" ht="14.25" customHeight="1">
      <c r="A659" s="25"/>
    </row>
    <row r="660" ht="14.25" customHeight="1">
      <c r="A660" s="25"/>
    </row>
    <row r="661" ht="14.25" customHeight="1">
      <c r="A661" s="25"/>
    </row>
    <row r="662" ht="14.25" customHeight="1">
      <c r="A662" s="25"/>
    </row>
    <row r="663" ht="14.25" customHeight="1">
      <c r="A663" s="25"/>
    </row>
    <row r="664" ht="14.25" customHeight="1">
      <c r="A664" s="25"/>
    </row>
    <row r="665" ht="14.25" customHeight="1">
      <c r="A665" s="25"/>
    </row>
    <row r="666" ht="14.25" customHeight="1">
      <c r="A666" s="25"/>
    </row>
    <row r="667" ht="14.25" customHeight="1">
      <c r="A667" s="25"/>
    </row>
    <row r="668" ht="14.25" customHeight="1">
      <c r="A668" s="25"/>
    </row>
    <row r="669" ht="14.25" customHeight="1">
      <c r="A669" s="25"/>
    </row>
    <row r="670" ht="14.25" customHeight="1">
      <c r="A670" s="25"/>
    </row>
    <row r="671" ht="14.25" customHeight="1">
      <c r="A671" s="25"/>
    </row>
    <row r="672" ht="14.25" customHeight="1">
      <c r="A672" s="25"/>
    </row>
    <row r="673" ht="14.25" customHeight="1">
      <c r="A673" s="25"/>
    </row>
    <row r="674" ht="14.25" customHeight="1">
      <c r="A674" s="25"/>
    </row>
    <row r="675" ht="14.25" customHeight="1">
      <c r="A675" s="25"/>
    </row>
    <row r="676" ht="14.25" customHeight="1">
      <c r="A676" s="25"/>
    </row>
    <row r="677" ht="14.25" customHeight="1">
      <c r="A677" s="25"/>
    </row>
    <row r="678" ht="14.25" customHeight="1">
      <c r="A678" s="25"/>
    </row>
    <row r="679" ht="14.25" customHeight="1">
      <c r="A679" s="25"/>
    </row>
    <row r="680" ht="14.25" customHeight="1">
      <c r="A680" s="25"/>
    </row>
    <row r="681" ht="14.25" customHeight="1">
      <c r="A681" s="25"/>
    </row>
    <row r="682" ht="14.25" customHeight="1">
      <c r="A682" s="25"/>
    </row>
    <row r="683" ht="14.25" customHeight="1">
      <c r="A683" s="25"/>
    </row>
    <row r="684" ht="14.25" customHeight="1">
      <c r="A684" s="25"/>
    </row>
    <row r="685" ht="14.25" customHeight="1">
      <c r="A685" s="25"/>
    </row>
    <row r="686" ht="14.25" customHeight="1">
      <c r="A686" s="25"/>
    </row>
    <row r="687" ht="14.25" customHeight="1">
      <c r="A687" s="25"/>
    </row>
    <row r="688" ht="14.25" customHeight="1">
      <c r="A688" s="25"/>
    </row>
    <row r="689" ht="14.25" customHeight="1">
      <c r="A689" s="25"/>
    </row>
    <row r="690" ht="14.25" customHeight="1">
      <c r="A690" s="25"/>
    </row>
    <row r="691" ht="14.25" customHeight="1">
      <c r="A691" s="25"/>
    </row>
    <row r="692" ht="14.25" customHeight="1">
      <c r="A692" s="25"/>
    </row>
    <row r="693" ht="14.25" customHeight="1">
      <c r="A693" s="25"/>
    </row>
    <row r="694" ht="14.25" customHeight="1">
      <c r="A694" s="25"/>
    </row>
    <row r="695" ht="14.25" customHeight="1">
      <c r="A695" s="25"/>
    </row>
    <row r="696" ht="14.25" customHeight="1">
      <c r="A696" s="25"/>
    </row>
    <row r="697" ht="14.25" customHeight="1">
      <c r="A697" s="25"/>
    </row>
    <row r="698" ht="14.25" customHeight="1">
      <c r="A698" s="25"/>
    </row>
    <row r="699" ht="14.25" customHeight="1">
      <c r="A699" s="25"/>
    </row>
    <row r="700" ht="14.25" customHeight="1">
      <c r="A700" s="25"/>
    </row>
    <row r="701" ht="14.25" customHeight="1">
      <c r="A701" s="25"/>
    </row>
    <row r="702" ht="14.25" customHeight="1">
      <c r="A702" s="25"/>
    </row>
    <row r="703" ht="14.25" customHeight="1">
      <c r="A703" s="25"/>
    </row>
    <row r="704" ht="14.25" customHeight="1">
      <c r="A704" s="25"/>
    </row>
    <row r="705" ht="14.25" customHeight="1">
      <c r="A705" s="25"/>
    </row>
    <row r="706" ht="14.25" customHeight="1">
      <c r="A706" s="25"/>
    </row>
    <row r="707" ht="14.25" customHeight="1">
      <c r="A707" s="25"/>
    </row>
    <row r="708" ht="14.25" customHeight="1">
      <c r="A708" s="25"/>
    </row>
    <row r="709" ht="14.25" customHeight="1">
      <c r="A709" s="25"/>
    </row>
    <row r="710" ht="14.25" customHeight="1">
      <c r="A710" s="25"/>
    </row>
    <row r="711" ht="14.25" customHeight="1">
      <c r="A711" s="25"/>
    </row>
    <row r="712" ht="14.25" customHeight="1">
      <c r="A712" s="25"/>
    </row>
    <row r="713" ht="14.25" customHeight="1">
      <c r="A713" s="25"/>
    </row>
    <row r="714" ht="14.25" customHeight="1">
      <c r="A714" s="25"/>
    </row>
    <row r="715" ht="14.25" customHeight="1">
      <c r="A715" s="25"/>
    </row>
    <row r="716" ht="14.25" customHeight="1">
      <c r="A716" s="25"/>
    </row>
    <row r="717" ht="14.25" customHeight="1">
      <c r="A717" s="25"/>
    </row>
    <row r="718" ht="14.25" customHeight="1">
      <c r="A718" s="25"/>
    </row>
    <row r="719" ht="14.25" customHeight="1">
      <c r="A719" s="25"/>
    </row>
    <row r="720" ht="14.25" customHeight="1">
      <c r="A720" s="25"/>
    </row>
    <row r="721" ht="14.25" customHeight="1">
      <c r="A721" s="25"/>
    </row>
    <row r="722" ht="14.25" customHeight="1">
      <c r="A722" s="25"/>
    </row>
    <row r="723" ht="14.25" customHeight="1">
      <c r="A723" s="25"/>
    </row>
    <row r="724" ht="14.25" customHeight="1">
      <c r="A724" s="25"/>
    </row>
    <row r="725" ht="14.25" customHeight="1">
      <c r="A725" s="25"/>
    </row>
    <row r="726" ht="14.25" customHeight="1">
      <c r="A726" s="25"/>
    </row>
    <row r="727" ht="14.25" customHeight="1">
      <c r="A727" s="25"/>
    </row>
    <row r="728" ht="14.25" customHeight="1">
      <c r="A728" s="25"/>
    </row>
    <row r="729" ht="14.25" customHeight="1">
      <c r="A729" s="25"/>
    </row>
    <row r="730" ht="14.25" customHeight="1">
      <c r="A730" s="25"/>
    </row>
    <row r="731" ht="14.25" customHeight="1">
      <c r="A731" s="25"/>
    </row>
    <row r="732" ht="14.25" customHeight="1">
      <c r="A732" s="25"/>
    </row>
    <row r="733" ht="14.25" customHeight="1">
      <c r="A733" s="25"/>
    </row>
    <row r="734" ht="14.25" customHeight="1">
      <c r="A734" s="25"/>
    </row>
    <row r="735" ht="14.25" customHeight="1">
      <c r="A735" s="25"/>
    </row>
    <row r="736" ht="14.25" customHeight="1">
      <c r="A736" s="25"/>
    </row>
    <row r="737" ht="14.25" customHeight="1">
      <c r="A737" s="25"/>
    </row>
    <row r="738" ht="14.25" customHeight="1">
      <c r="A738" s="25"/>
    </row>
    <row r="739" ht="14.25" customHeight="1">
      <c r="A739" s="25"/>
    </row>
    <row r="740" ht="14.25" customHeight="1">
      <c r="A740" s="25"/>
    </row>
    <row r="741" ht="14.25" customHeight="1">
      <c r="A741" s="25"/>
    </row>
    <row r="742" ht="14.25" customHeight="1">
      <c r="A742" s="25"/>
    </row>
    <row r="743" ht="14.25" customHeight="1">
      <c r="A743" s="25"/>
    </row>
    <row r="744" ht="14.25" customHeight="1">
      <c r="A744" s="25"/>
    </row>
    <row r="745" ht="14.25" customHeight="1">
      <c r="A745" s="25"/>
    </row>
    <row r="746" ht="14.25" customHeight="1">
      <c r="A746" s="25"/>
    </row>
    <row r="747" ht="14.25" customHeight="1">
      <c r="A747" s="25"/>
    </row>
    <row r="748" ht="14.25" customHeight="1">
      <c r="A748" s="25"/>
    </row>
    <row r="749" ht="14.25" customHeight="1">
      <c r="A749" s="25"/>
    </row>
    <row r="750" ht="14.25" customHeight="1">
      <c r="A750" s="25"/>
    </row>
    <row r="751" ht="14.25" customHeight="1">
      <c r="A751" s="25"/>
    </row>
    <row r="752" ht="14.25" customHeight="1">
      <c r="A752" s="25"/>
    </row>
    <row r="753" ht="14.25" customHeight="1">
      <c r="A753" s="25"/>
    </row>
    <row r="754" ht="14.25" customHeight="1">
      <c r="A754" s="25"/>
    </row>
    <row r="755" ht="14.25" customHeight="1">
      <c r="A755" s="25"/>
    </row>
    <row r="756" ht="14.25" customHeight="1">
      <c r="A756" s="25"/>
    </row>
    <row r="757" ht="14.25" customHeight="1">
      <c r="A757" s="25"/>
    </row>
    <row r="758" ht="14.25" customHeight="1">
      <c r="A758" s="25"/>
    </row>
    <row r="759" ht="14.25" customHeight="1">
      <c r="A759" s="25"/>
    </row>
    <row r="760" ht="14.25" customHeight="1">
      <c r="A760" s="25"/>
    </row>
    <row r="761" ht="14.25" customHeight="1">
      <c r="A761" s="25"/>
    </row>
    <row r="762" ht="14.25" customHeight="1">
      <c r="A762" s="25"/>
    </row>
    <row r="763" ht="14.25" customHeight="1">
      <c r="A763" s="25"/>
    </row>
    <row r="764" ht="14.25" customHeight="1">
      <c r="A764" s="25"/>
    </row>
    <row r="765" ht="14.25" customHeight="1">
      <c r="A765" s="25"/>
    </row>
    <row r="766" ht="14.25" customHeight="1">
      <c r="A766" s="25"/>
    </row>
    <row r="767" ht="14.25" customHeight="1">
      <c r="A767" s="25"/>
    </row>
    <row r="768" ht="14.25" customHeight="1">
      <c r="A768" s="25"/>
    </row>
    <row r="769" ht="14.25" customHeight="1">
      <c r="A769" s="25"/>
    </row>
    <row r="770" ht="14.25" customHeight="1">
      <c r="A770" s="25"/>
    </row>
    <row r="771" ht="14.25" customHeight="1">
      <c r="A771" s="25"/>
    </row>
    <row r="772" ht="14.25" customHeight="1">
      <c r="A772" s="25"/>
    </row>
    <row r="773" ht="14.25" customHeight="1">
      <c r="A773" s="25"/>
    </row>
    <row r="774" ht="14.25" customHeight="1">
      <c r="A774" s="25"/>
    </row>
    <row r="775" ht="14.25" customHeight="1">
      <c r="A775" s="25"/>
    </row>
    <row r="776" ht="14.25" customHeight="1">
      <c r="A776" s="25"/>
    </row>
    <row r="777" ht="14.25" customHeight="1">
      <c r="A777" s="25"/>
    </row>
    <row r="778" ht="14.25" customHeight="1">
      <c r="A778" s="25"/>
    </row>
    <row r="779" ht="14.25" customHeight="1">
      <c r="A779" s="25"/>
    </row>
    <row r="780" ht="14.25" customHeight="1">
      <c r="A780" s="25"/>
    </row>
    <row r="781" ht="14.25" customHeight="1">
      <c r="A781" s="25"/>
    </row>
    <row r="782" ht="14.25" customHeight="1">
      <c r="A782" s="25"/>
    </row>
    <row r="783" ht="14.25" customHeight="1">
      <c r="A783" s="25"/>
    </row>
    <row r="784" ht="14.25" customHeight="1">
      <c r="A784" s="25"/>
    </row>
    <row r="785" ht="14.25" customHeight="1">
      <c r="A785" s="25"/>
    </row>
    <row r="786" ht="14.25" customHeight="1">
      <c r="A786" s="25"/>
    </row>
    <row r="787" ht="14.25" customHeight="1">
      <c r="A787" s="25"/>
    </row>
    <row r="788" ht="14.25" customHeight="1">
      <c r="A788" s="25"/>
    </row>
    <row r="789" ht="14.25" customHeight="1">
      <c r="A789" s="25"/>
    </row>
    <row r="790" ht="14.25" customHeight="1">
      <c r="A790" s="25"/>
    </row>
    <row r="791" ht="14.25" customHeight="1">
      <c r="A791" s="25"/>
    </row>
    <row r="792" ht="14.25" customHeight="1">
      <c r="A792" s="25"/>
    </row>
    <row r="793" ht="14.25" customHeight="1">
      <c r="A793" s="25"/>
    </row>
    <row r="794" ht="14.25" customHeight="1">
      <c r="A794" s="25"/>
    </row>
    <row r="795" ht="14.25" customHeight="1">
      <c r="A795" s="25"/>
    </row>
    <row r="796" ht="14.25" customHeight="1">
      <c r="A796" s="25"/>
    </row>
    <row r="797" ht="14.25" customHeight="1">
      <c r="A797" s="25"/>
    </row>
    <row r="798" ht="14.25" customHeight="1">
      <c r="A798" s="25"/>
    </row>
    <row r="799" ht="14.25" customHeight="1">
      <c r="A799" s="25"/>
    </row>
    <row r="800" ht="14.25" customHeight="1">
      <c r="A800" s="25"/>
    </row>
    <row r="801" ht="14.25" customHeight="1">
      <c r="A801" s="25"/>
    </row>
    <row r="802" ht="14.25" customHeight="1">
      <c r="A802" s="25"/>
    </row>
    <row r="803" ht="14.25" customHeight="1">
      <c r="A803" s="25"/>
    </row>
    <row r="804" ht="14.25" customHeight="1">
      <c r="A804" s="25"/>
    </row>
    <row r="805" ht="14.25" customHeight="1">
      <c r="A805" s="25"/>
    </row>
    <row r="806" ht="14.25" customHeight="1">
      <c r="A806" s="25"/>
    </row>
    <row r="807" ht="14.25" customHeight="1">
      <c r="A807" s="25"/>
    </row>
    <row r="808" ht="14.25" customHeight="1">
      <c r="A808" s="25"/>
    </row>
    <row r="809" ht="14.25" customHeight="1">
      <c r="A809" s="25"/>
    </row>
    <row r="810" ht="14.25" customHeight="1">
      <c r="A810" s="25"/>
    </row>
    <row r="811" ht="14.25" customHeight="1">
      <c r="A811" s="25"/>
    </row>
    <row r="812" ht="14.25" customHeight="1">
      <c r="A812" s="25"/>
    </row>
    <row r="813" ht="14.25" customHeight="1">
      <c r="A813" s="25"/>
    </row>
    <row r="814" ht="14.25" customHeight="1">
      <c r="A814" s="25"/>
    </row>
    <row r="815" ht="14.25" customHeight="1">
      <c r="A815" s="25"/>
    </row>
    <row r="816" ht="14.25" customHeight="1">
      <c r="A816" s="25"/>
    </row>
    <row r="817" ht="14.25" customHeight="1">
      <c r="A817" s="25"/>
    </row>
    <row r="818" ht="14.25" customHeight="1">
      <c r="A818" s="25"/>
    </row>
    <row r="819" ht="14.25" customHeight="1">
      <c r="A819" s="25"/>
    </row>
    <row r="820" ht="14.25" customHeight="1">
      <c r="A820" s="25"/>
    </row>
    <row r="821" ht="14.25" customHeight="1">
      <c r="A821" s="25"/>
    </row>
    <row r="822" ht="14.25" customHeight="1">
      <c r="A822" s="25"/>
    </row>
    <row r="823" ht="14.25" customHeight="1">
      <c r="A823" s="25"/>
    </row>
    <row r="824" ht="14.25" customHeight="1">
      <c r="A824" s="25"/>
    </row>
    <row r="825" ht="14.25" customHeight="1">
      <c r="A825" s="25"/>
    </row>
    <row r="826" ht="14.25" customHeight="1">
      <c r="A826" s="25"/>
    </row>
    <row r="827" ht="14.25" customHeight="1">
      <c r="A827" s="25"/>
    </row>
    <row r="828" ht="14.25" customHeight="1">
      <c r="A828" s="25"/>
    </row>
    <row r="829" ht="14.25" customHeight="1">
      <c r="A829" s="25"/>
    </row>
    <row r="830" ht="14.25" customHeight="1">
      <c r="A830" s="25"/>
    </row>
    <row r="831" ht="14.25" customHeight="1">
      <c r="A831" s="25"/>
    </row>
    <row r="832" ht="14.25" customHeight="1">
      <c r="A832" s="25"/>
    </row>
    <row r="833" ht="14.25" customHeight="1">
      <c r="A833" s="25"/>
    </row>
    <row r="834" ht="14.25" customHeight="1">
      <c r="A834" s="25"/>
    </row>
    <row r="835" ht="14.25" customHeight="1">
      <c r="A835" s="25"/>
    </row>
    <row r="836" ht="14.25" customHeight="1">
      <c r="A836" s="25"/>
    </row>
    <row r="837" ht="14.25" customHeight="1">
      <c r="A837" s="25"/>
    </row>
    <row r="838" ht="14.25" customHeight="1">
      <c r="A838" s="25"/>
    </row>
    <row r="839" ht="14.25" customHeight="1">
      <c r="A839" s="25"/>
    </row>
    <row r="840" ht="14.25" customHeight="1">
      <c r="A840" s="25"/>
    </row>
    <row r="841" ht="14.25" customHeight="1">
      <c r="A841" s="25"/>
    </row>
    <row r="842" ht="14.25" customHeight="1">
      <c r="A842" s="25"/>
    </row>
    <row r="843" ht="14.25" customHeight="1">
      <c r="A843" s="25"/>
    </row>
    <row r="844" ht="14.25" customHeight="1">
      <c r="A844" s="25"/>
    </row>
    <row r="845" ht="14.25" customHeight="1">
      <c r="A845" s="25"/>
    </row>
    <row r="846" ht="14.25" customHeight="1">
      <c r="A846" s="25"/>
    </row>
    <row r="847" ht="14.25" customHeight="1">
      <c r="A847" s="25"/>
    </row>
    <row r="848" ht="14.25" customHeight="1">
      <c r="A848" s="25"/>
    </row>
    <row r="849" ht="14.25" customHeight="1">
      <c r="A849" s="25"/>
    </row>
    <row r="850" ht="14.25" customHeight="1">
      <c r="A850" s="25"/>
    </row>
    <row r="851" ht="14.25" customHeight="1">
      <c r="A851" s="25"/>
    </row>
    <row r="852" ht="14.25" customHeight="1">
      <c r="A852" s="25"/>
    </row>
    <row r="853" ht="14.25" customHeight="1">
      <c r="A853" s="25"/>
    </row>
    <row r="854" ht="14.25" customHeight="1">
      <c r="A854" s="25"/>
    </row>
    <row r="855" ht="14.25" customHeight="1">
      <c r="A855" s="25"/>
    </row>
    <row r="856" ht="14.25" customHeight="1">
      <c r="A856" s="25"/>
    </row>
    <row r="857" ht="14.25" customHeight="1">
      <c r="A857" s="25"/>
    </row>
    <row r="858" ht="14.25" customHeight="1">
      <c r="A858" s="25"/>
    </row>
    <row r="859" ht="14.25" customHeight="1">
      <c r="A859" s="25"/>
    </row>
    <row r="860" ht="14.25" customHeight="1">
      <c r="A860" s="25"/>
    </row>
    <row r="861" ht="14.25" customHeight="1">
      <c r="A861" s="25"/>
    </row>
    <row r="862" ht="14.25" customHeight="1">
      <c r="A862" s="25"/>
    </row>
    <row r="863" ht="14.25" customHeight="1">
      <c r="A863" s="25"/>
    </row>
    <row r="864" ht="14.25" customHeight="1">
      <c r="A864" s="25"/>
    </row>
    <row r="865" ht="14.25" customHeight="1">
      <c r="A865" s="25"/>
    </row>
    <row r="866" ht="14.25" customHeight="1">
      <c r="A866" s="25"/>
    </row>
    <row r="867" ht="14.25" customHeight="1">
      <c r="A867" s="25"/>
    </row>
    <row r="868" ht="14.25" customHeight="1">
      <c r="A868" s="25"/>
    </row>
    <row r="869" ht="14.25" customHeight="1">
      <c r="A869" s="25"/>
    </row>
    <row r="870" ht="14.25" customHeight="1">
      <c r="A870" s="25"/>
    </row>
    <row r="871" ht="14.25" customHeight="1">
      <c r="A871" s="25"/>
    </row>
    <row r="872" ht="14.25" customHeight="1">
      <c r="A872" s="25"/>
    </row>
    <row r="873" ht="14.25" customHeight="1">
      <c r="A873" s="25"/>
    </row>
    <row r="874" ht="14.25" customHeight="1">
      <c r="A874" s="25"/>
    </row>
    <row r="875" ht="14.25" customHeight="1">
      <c r="A875" s="25"/>
    </row>
    <row r="876" ht="14.25" customHeight="1">
      <c r="A876" s="25"/>
    </row>
    <row r="877" ht="14.25" customHeight="1">
      <c r="A877" s="25"/>
    </row>
    <row r="878" ht="14.25" customHeight="1">
      <c r="A878" s="25"/>
    </row>
    <row r="879" ht="14.25" customHeight="1">
      <c r="A879" s="25"/>
    </row>
    <row r="880" ht="14.25" customHeight="1">
      <c r="A880" s="25"/>
    </row>
    <row r="881" ht="14.25" customHeight="1">
      <c r="A881" s="25"/>
    </row>
    <row r="882" ht="14.25" customHeight="1">
      <c r="A882" s="25"/>
    </row>
    <row r="883" ht="14.25" customHeight="1">
      <c r="A883" s="25"/>
    </row>
    <row r="884" ht="14.25" customHeight="1">
      <c r="A884" s="25"/>
    </row>
    <row r="885" ht="14.25" customHeight="1">
      <c r="A885" s="25"/>
    </row>
    <row r="886" ht="14.25" customHeight="1">
      <c r="A886" s="25"/>
    </row>
    <row r="887" ht="14.25" customHeight="1">
      <c r="A887" s="25"/>
    </row>
    <row r="888" ht="14.25" customHeight="1">
      <c r="A888" s="25"/>
    </row>
    <row r="889" ht="14.25" customHeight="1">
      <c r="A889" s="25"/>
    </row>
    <row r="890" ht="14.25" customHeight="1">
      <c r="A890" s="25"/>
    </row>
    <row r="891" ht="14.25" customHeight="1">
      <c r="A891" s="25"/>
    </row>
    <row r="892" ht="14.25" customHeight="1">
      <c r="A892" s="25"/>
    </row>
    <row r="893" ht="14.25" customHeight="1">
      <c r="A893" s="25"/>
    </row>
    <row r="894" ht="14.25" customHeight="1">
      <c r="A894" s="25"/>
    </row>
    <row r="895" ht="14.25" customHeight="1">
      <c r="A895" s="25"/>
    </row>
    <row r="896" ht="14.25" customHeight="1">
      <c r="A896" s="25"/>
    </row>
    <row r="897" ht="14.25" customHeight="1">
      <c r="A897" s="25"/>
    </row>
    <row r="898" ht="14.25" customHeight="1">
      <c r="A898" s="25"/>
    </row>
    <row r="899" ht="14.25" customHeight="1">
      <c r="A899" s="25"/>
    </row>
    <row r="900" ht="14.25" customHeight="1">
      <c r="A900" s="25"/>
    </row>
    <row r="901" ht="14.25" customHeight="1">
      <c r="A901" s="25"/>
    </row>
    <row r="902" ht="14.25" customHeight="1">
      <c r="A902" s="25"/>
    </row>
    <row r="903" ht="14.25" customHeight="1">
      <c r="A903" s="25"/>
    </row>
    <row r="904" ht="14.25" customHeight="1">
      <c r="A904" s="25"/>
    </row>
    <row r="905" ht="14.25" customHeight="1">
      <c r="A905" s="25"/>
    </row>
    <row r="906" ht="14.25" customHeight="1">
      <c r="A906" s="25"/>
    </row>
    <row r="907" ht="14.25" customHeight="1">
      <c r="A907" s="25"/>
    </row>
    <row r="908" ht="14.25" customHeight="1">
      <c r="A908" s="25"/>
    </row>
    <row r="909" ht="14.25" customHeight="1">
      <c r="A909" s="25"/>
    </row>
    <row r="910" ht="14.25" customHeight="1">
      <c r="A910" s="25"/>
    </row>
    <row r="911" ht="14.25" customHeight="1">
      <c r="A911" s="25"/>
    </row>
    <row r="912" ht="14.25" customHeight="1">
      <c r="A912" s="25"/>
    </row>
    <row r="913" ht="14.25" customHeight="1">
      <c r="A913" s="25"/>
    </row>
    <row r="914" ht="14.25" customHeight="1">
      <c r="A914" s="25"/>
    </row>
    <row r="915" ht="14.25" customHeight="1">
      <c r="A915" s="25"/>
    </row>
    <row r="916" ht="14.25" customHeight="1">
      <c r="A916" s="25"/>
    </row>
    <row r="917" ht="14.25" customHeight="1">
      <c r="A917" s="25"/>
    </row>
    <row r="918" ht="14.25" customHeight="1">
      <c r="A918" s="25"/>
    </row>
    <row r="919" ht="14.25" customHeight="1">
      <c r="A919" s="25"/>
    </row>
    <row r="920" ht="14.25" customHeight="1">
      <c r="A920" s="25"/>
    </row>
    <row r="921" ht="14.25" customHeight="1">
      <c r="A921" s="25"/>
    </row>
    <row r="922" ht="14.25" customHeight="1">
      <c r="A922" s="25"/>
    </row>
    <row r="923" ht="14.25" customHeight="1">
      <c r="A923" s="25"/>
    </row>
    <row r="924" ht="14.25" customHeight="1">
      <c r="A924" s="25"/>
    </row>
    <row r="925" ht="14.25" customHeight="1">
      <c r="A925" s="25"/>
    </row>
    <row r="926" ht="14.25" customHeight="1">
      <c r="A926" s="25"/>
    </row>
    <row r="927" ht="14.25" customHeight="1">
      <c r="A927" s="25"/>
    </row>
    <row r="928" ht="14.25" customHeight="1">
      <c r="A928" s="25"/>
    </row>
    <row r="929" ht="14.25" customHeight="1">
      <c r="A929" s="25"/>
    </row>
    <row r="930" ht="14.25" customHeight="1">
      <c r="A930" s="25"/>
    </row>
    <row r="931" ht="14.25" customHeight="1">
      <c r="A931" s="25"/>
    </row>
    <row r="932" ht="14.25" customHeight="1">
      <c r="A932" s="25"/>
    </row>
    <row r="933" ht="14.25" customHeight="1">
      <c r="A933" s="25"/>
    </row>
    <row r="934" ht="14.25" customHeight="1">
      <c r="A934" s="25"/>
    </row>
    <row r="935" ht="14.25" customHeight="1">
      <c r="A935" s="25"/>
    </row>
    <row r="936" ht="14.25" customHeight="1">
      <c r="A936" s="25"/>
    </row>
    <row r="937" ht="14.25" customHeight="1">
      <c r="A937" s="25"/>
    </row>
    <row r="938" ht="14.25" customHeight="1">
      <c r="A938" s="25"/>
    </row>
    <row r="939" ht="14.25" customHeight="1">
      <c r="A939" s="25"/>
    </row>
    <row r="940" ht="14.25" customHeight="1">
      <c r="A940" s="25"/>
    </row>
    <row r="941" ht="14.25" customHeight="1">
      <c r="A941" s="25"/>
    </row>
    <row r="942" ht="14.25" customHeight="1">
      <c r="A942" s="25"/>
    </row>
    <row r="943" ht="14.25" customHeight="1">
      <c r="A943" s="25"/>
    </row>
    <row r="944" ht="14.25" customHeight="1">
      <c r="A944" s="25"/>
    </row>
    <row r="945" ht="14.25" customHeight="1">
      <c r="A945" s="25"/>
    </row>
    <row r="946" ht="14.25" customHeight="1">
      <c r="A946" s="25"/>
    </row>
    <row r="947" ht="14.25" customHeight="1">
      <c r="A947" s="25"/>
    </row>
    <row r="948" ht="14.25" customHeight="1">
      <c r="A948" s="25"/>
    </row>
    <row r="949" ht="14.25" customHeight="1">
      <c r="A949" s="25"/>
    </row>
    <row r="950" ht="14.25" customHeight="1">
      <c r="A950" s="25"/>
    </row>
    <row r="951" ht="14.25" customHeight="1">
      <c r="A951" s="25"/>
    </row>
    <row r="952" ht="14.25" customHeight="1">
      <c r="A952" s="25"/>
    </row>
    <row r="953" ht="14.25" customHeight="1">
      <c r="A953" s="25"/>
    </row>
    <row r="954" ht="14.25" customHeight="1">
      <c r="A954" s="25"/>
    </row>
    <row r="955" ht="14.25" customHeight="1">
      <c r="A955" s="25"/>
    </row>
    <row r="956" ht="14.25" customHeight="1">
      <c r="A956" s="25"/>
    </row>
    <row r="957" ht="14.25" customHeight="1">
      <c r="A957" s="25"/>
    </row>
    <row r="958" ht="14.25" customHeight="1">
      <c r="A958" s="25"/>
    </row>
    <row r="959" ht="14.25" customHeight="1">
      <c r="A959" s="25"/>
    </row>
    <row r="960" ht="14.25" customHeight="1">
      <c r="A960" s="25"/>
    </row>
    <row r="961" ht="14.25" customHeight="1">
      <c r="A961" s="25"/>
    </row>
    <row r="962" ht="14.25" customHeight="1">
      <c r="A962" s="25"/>
    </row>
    <row r="963" ht="14.25" customHeight="1">
      <c r="A963" s="25"/>
    </row>
    <row r="964" ht="14.25" customHeight="1">
      <c r="A964" s="25"/>
    </row>
    <row r="965" ht="14.25" customHeight="1">
      <c r="A965" s="25"/>
    </row>
    <row r="966" ht="14.25" customHeight="1">
      <c r="A966" s="25"/>
    </row>
    <row r="967" ht="14.25" customHeight="1">
      <c r="A967" s="25"/>
    </row>
    <row r="968" ht="14.25" customHeight="1">
      <c r="A968" s="25"/>
    </row>
    <row r="969" ht="14.25" customHeight="1">
      <c r="A969" s="25"/>
    </row>
    <row r="970" ht="14.25" customHeight="1">
      <c r="A970" s="25"/>
    </row>
    <row r="971" ht="14.25" customHeight="1">
      <c r="A971" s="25"/>
    </row>
    <row r="972" ht="14.25" customHeight="1">
      <c r="A972" s="25"/>
    </row>
    <row r="973" ht="14.25" customHeight="1">
      <c r="A973" s="25"/>
    </row>
    <row r="974" ht="14.25" customHeight="1">
      <c r="A974" s="25"/>
    </row>
    <row r="975" ht="14.25" customHeight="1">
      <c r="A975" s="25"/>
    </row>
    <row r="976" ht="14.25" customHeight="1">
      <c r="A976" s="25"/>
    </row>
    <row r="977" ht="14.25" customHeight="1">
      <c r="A977" s="25"/>
    </row>
    <row r="978" ht="14.25" customHeight="1">
      <c r="A978" s="25"/>
    </row>
    <row r="979" ht="14.25" customHeight="1">
      <c r="A979" s="25"/>
    </row>
    <row r="980" ht="14.25" customHeight="1">
      <c r="A980" s="25"/>
    </row>
    <row r="981" ht="14.25" customHeight="1">
      <c r="A981" s="25"/>
    </row>
    <row r="982" ht="14.25" customHeight="1">
      <c r="A982" s="25"/>
    </row>
    <row r="983" ht="14.25" customHeight="1">
      <c r="A983" s="25"/>
    </row>
    <row r="984" ht="14.25" customHeight="1">
      <c r="A984" s="25"/>
    </row>
    <row r="985" ht="14.25" customHeight="1">
      <c r="A985" s="25"/>
    </row>
    <row r="986" ht="14.25" customHeight="1">
      <c r="A986" s="25"/>
    </row>
    <row r="987" ht="14.25" customHeight="1">
      <c r="A987" s="25"/>
    </row>
    <row r="988" ht="14.25" customHeight="1">
      <c r="A988" s="25"/>
    </row>
    <row r="989" ht="14.25" customHeight="1">
      <c r="A989" s="25"/>
    </row>
    <row r="990" ht="14.25" customHeight="1">
      <c r="A990" s="25"/>
    </row>
    <row r="991" ht="14.25" customHeight="1">
      <c r="A991" s="25"/>
    </row>
    <row r="992" ht="14.25" customHeight="1">
      <c r="A992" s="25"/>
    </row>
    <row r="993" ht="14.25" customHeight="1">
      <c r="A993" s="25"/>
    </row>
    <row r="994" ht="14.25" customHeight="1">
      <c r="A994" s="25"/>
    </row>
    <row r="995" ht="14.25" customHeight="1">
      <c r="A995" s="25"/>
    </row>
    <row r="996" ht="14.25" customHeight="1">
      <c r="A996" s="25"/>
    </row>
    <row r="997" ht="14.25" customHeight="1">
      <c r="A997" s="25"/>
    </row>
    <row r="998" ht="14.25" customHeight="1">
      <c r="A998" s="25"/>
    </row>
    <row r="999" ht="14.25" customHeight="1">
      <c r="A999" s="25"/>
    </row>
    <row r="1000" ht="14.25" customHeight="1">
      <c r="A1000" s="25"/>
    </row>
  </sheetData>
  <printOptions/>
  <pageMargins bottom="0.75" footer="0.0" header="0.0" left="0.7" right="0.7" top="0.75"/>
  <pageSetup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7"/>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5"/>
    <col customWidth="1" min="2" max="2" width="7.63"/>
    <col customWidth="1" min="3" max="3" width="8.38"/>
    <col customWidth="1" min="4" max="4" width="6.25"/>
    <col customWidth="1" min="5" max="26" width="7.63"/>
  </cols>
  <sheetData>
    <row r="1" ht="14.25" customHeight="1">
      <c r="A1" s="27" t="s">
        <v>8</v>
      </c>
      <c r="B1" s="24" t="s">
        <v>145</v>
      </c>
      <c r="C1" s="24" t="s">
        <v>147</v>
      </c>
      <c r="D1" s="24" t="s">
        <v>149</v>
      </c>
      <c r="E1" s="24" t="s">
        <v>151</v>
      </c>
      <c r="F1" s="24"/>
      <c r="G1" s="24"/>
      <c r="H1" s="24"/>
      <c r="I1" s="24"/>
      <c r="J1" s="24"/>
      <c r="K1" s="24"/>
      <c r="L1" s="24"/>
      <c r="M1" s="24"/>
      <c r="N1" s="24"/>
      <c r="O1" s="24"/>
      <c r="P1" s="24"/>
      <c r="Q1" s="24"/>
      <c r="R1" s="24"/>
      <c r="S1" s="24"/>
      <c r="T1" s="24"/>
      <c r="U1" s="24"/>
      <c r="V1" s="24"/>
      <c r="W1" s="24"/>
      <c r="X1" s="24"/>
      <c r="Y1" s="24"/>
      <c r="Z1" s="24"/>
    </row>
    <row r="2" ht="14.25" customHeight="1">
      <c r="A2" s="25">
        <v>43983.0</v>
      </c>
      <c r="B2" s="26" t="s">
        <v>248</v>
      </c>
      <c r="C2" s="26" t="s">
        <v>413</v>
      </c>
      <c r="D2" s="26">
        <v>3345.0</v>
      </c>
      <c r="E2" s="26" t="s">
        <v>414</v>
      </c>
    </row>
    <row r="3" ht="14.25" customHeight="1">
      <c r="A3" s="25">
        <v>43983.0</v>
      </c>
      <c r="B3" s="26" t="s">
        <v>248</v>
      </c>
      <c r="C3" s="26" t="s">
        <v>415</v>
      </c>
      <c r="D3" s="26">
        <v>3684.0</v>
      </c>
      <c r="E3" s="26" t="s">
        <v>416</v>
      </c>
    </row>
    <row r="4" ht="14.25" customHeight="1">
      <c r="A4" s="25">
        <v>43983.0</v>
      </c>
      <c r="B4" s="26" t="s">
        <v>417</v>
      </c>
      <c r="C4" s="26" t="s">
        <v>418</v>
      </c>
      <c r="D4" s="26">
        <v>3865.0</v>
      </c>
      <c r="E4" s="26" t="s">
        <v>419</v>
      </c>
    </row>
    <row r="5" ht="14.25" customHeight="1">
      <c r="A5" s="25">
        <v>43983.0</v>
      </c>
      <c r="B5" s="26" t="s">
        <v>417</v>
      </c>
      <c r="C5" s="26" t="s">
        <v>420</v>
      </c>
      <c r="D5" s="26">
        <v>856.0</v>
      </c>
      <c r="E5" s="26" t="s">
        <v>421</v>
      </c>
    </row>
    <row r="6" ht="14.25" customHeight="1">
      <c r="A6" s="25">
        <v>43983.0</v>
      </c>
      <c r="B6" s="26" t="s">
        <v>417</v>
      </c>
      <c r="C6" s="26" t="s">
        <v>374</v>
      </c>
      <c r="D6" s="26">
        <v>2314.0</v>
      </c>
      <c r="E6" s="26" t="s">
        <v>422</v>
      </c>
    </row>
    <row r="7" ht="14.25" customHeight="1">
      <c r="A7" s="25">
        <v>43983.0</v>
      </c>
      <c r="B7" s="26" t="s">
        <v>423</v>
      </c>
      <c r="C7" s="26" t="s">
        <v>418</v>
      </c>
      <c r="D7" s="26">
        <v>3223.0</v>
      </c>
      <c r="E7" s="26" t="s">
        <v>424</v>
      </c>
    </row>
    <row r="8" ht="14.25" customHeight="1">
      <c r="A8" s="25">
        <v>43983.0</v>
      </c>
      <c r="B8" s="26" t="s">
        <v>423</v>
      </c>
      <c r="C8" s="26" t="s">
        <v>420</v>
      </c>
      <c r="D8" s="26">
        <v>54.0</v>
      </c>
      <c r="E8" s="26" t="s">
        <v>425</v>
      </c>
    </row>
    <row r="9" ht="14.25" customHeight="1">
      <c r="A9" s="25">
        <v>43983.0</v>
      </c>
      <c r="B9" s="26" t="s">
        <v>423</v>
      </c>
      <c r="C9" s="26" t="s">
        <v>374</v>
      </c>
      <c r="D9" s="26">
        <v>3758.0</v>
      </c>
      <c r="E9" s="26" t="s">
        <v>426</v>
      </c>
    </row>
    <row r="10" ht="14.25" customHeight="1">
      <c r="A10" s="25">
        <v>43984.0</v>
      </c>
      <c r="B10" s="26" t="s">
        <v>248</v>
      </c>
      <c r="C10" s="26" t="s">
        <v>413</v>
      </c>
      <c r="D10" s="26">
        <v>3368.0</v>
      </c>
      <c r="E10" s="26" t="s">
        <v>414</v>
      </c>
    </row>
    <row r="11" ht="14.25" customHeight="1">
      <c r="A11" s="25">
        <v>43984.0</v>
      </c>
      <c r="B11" s="26" t="s">
        <v>248</v>
      </c>
      <c r="C11" s="26" t="s">
        <v>415</v>
      </c>
      <c r="D11" s="26">
        <v>3712.0</v>
      </c>
      <c r="E11" s="26" t="s">
        <v>416</v>
      </c>
    </row>
    <row r="12" ht="14.25" customHeight="1">
      <c r="A12" s="25">
        <v>43984.0</v>
      </c>
      <c r="B12" s="26" t="s">
        <v>417</v>
      </c>
      <c r="C12" s="26" t="s">
        <v>418</v>
      </c>
      <c r="D12" s="26">
        <v>3906.0</v>
      </c>
      <c r="E12" s="26" t="s">
        <v>419</v>
      </c>
    </row>
    <row r="13" ht="14.25" customHeight="1">
      <c r="A13" s="25">
        <v>43984.0</v>
      </c>
      <c r="B13" s="26" t="s">
        <v>417</v>
      </c>
      <c r="C13" s="26" t="s">
        <v>420</v>
      </c>
      <c r="D13" s="26">
        <v>860.0</v>
      </c>
      <c r="E13" s="26" t="s">
        <v>421</v>
      </c>
    </row>
    <row r="14" ht="14.25" customHeight="1">
      <c r="A14" s="25">
        <v>43984.0</v>
      </c>
      <c r="B14" s="26" t="s">
        <v>417</v>
      </c>
      <c r="C14" s="26" t="s">
        <v>374</v>
      </c>
      <c r="D14" s="26">
        <v>2319.0</v>
      </c>
      <c r="E14" s="26" t="s">
        <v>422</v>
      </c>
    </row>
    <row r="15" ht="14.25" customHeight="1">
      <c r="A15" s="25">
        <v>43984.0</v>
      </c>
      <c r="B15" s="26" t="s">
        <v>423</v>
      </c>
      <c r="C15" s="26" t="s">
        <v>418</v>
      </c>
      <c r="D15" s="26">
        <v>3269.0</v>
      </c>
      <c r="E15" s="26" t="s">
        <v>424</v>
      </c>
    </row>
    <row r="16" ht="14.25" customHeight="1">
      <c r="A16" s="25">
        <v>43984.0</v>
      </c>
      <c r="B16" s="26" t="s">
        <v>423</v>
      </c>
      <c r="C16" s="26" t="s">
        <v>420</v>
      </c>
      <c r="D16" s="26">
        <v>55.0</v>
      </c>
      <c r="E16" s="26" t="s">
        <v>425</v>
      </c>
    </row>
    <row r="17" ht="14.25" customHeight="1">
      <c r="A17" s="25">
        <v>43984.0</v>
      </c>
      <c r="B17" s="26" t="s">
        <v>423</v>
      </c>
      <c r="C17" s="26" t="s">
        <v>374</v>
      </c>
      <c r="D17" s="26">
        <v>3761.0</v>
      </c>
      <c r="E17" s="26" t="s">
        <v>426</v>
      </c>
    </row>
    <row r="18" ht="14.25" customHeight="1">
      <c r="A18" s="25">
        <v>43985.0</v>
      </c>
      <c r="B18" s="26" t="s">
        <v>248</v>
      </c>
      <c r="C18" s="26" t="s">
        <v>413</v>
      </c>
      <c r="D18" s="26">
        <v>3392.0</v>
      </c>
      <c r="E18" s="26" t="s">
        <v>414</v>
      </c>
    </row>
    <row r="19" ht="14.25" customHeight="1">
      <c r="A19" s="25">
        <v>43985.0</v>
      </c>
      <c r="B19" s="26" t="s">
        <v>248</v>
      </c>
      <c r="C19" s="26" t="s">
        <v>415</v>
      </c>
      <c r="D19" s="26">
        <v>3755.0</v>
      </c>
      <c r="E19" s="26" t="s">
        <v>416</v>
      </c>
    </row>
    <row r="20" ht="14.25" customHeight="1">
      <c r="A20" s="25">
        <v>43985.0</v>
      </c>
      <c r="B20" s="26" t="s">
        <v>417</v>
      </c>
      <c r="C20" s="26" t="s">
        <v>418</v>
      </c>
      <c r="D20" s="26">
        <v>3931.0</v>
      </c>
      <c r="E20" s="26" t="s">
        <v>419</v>
      </c>
    </row>
    <row r="21" ht="14.25" customHeight="1">
      <c r="A21" s="25">
        <v>43985.0</v>
      </c>
      <c r="B21" s="26" t="s">
        <v>417</v>
      </c>
      <c r="C21" s="26" t="s">
        <v>420</v>
      </c>
      <c r="D21" s="26">
        <v>873.0</v>
      </c>
      <c r="E21" s="26" t="s">
        <v>421</v>
      </c>
    </row>
    <row r="22" ht="14.25" customHeight="1">
      <c r="A22" s="25">
        <v>43985.0</v>
      </c>
      <c r="B22" s="26" t="s">
        <v>417</v>
      </c>
      <c r="C22" s="26" t="s">
        <v>374</v>
      </c>
      <c r="D22" s="26">
        <v>2348.0</v>
      </c>
      <c r="E22" s="26" t="s">
        <v>422</v>
      </c>
    </row>
    <row r="23" ht="14.25" customHeight="1">
      <c r="A23" s="25">
        <v>43985.0</v>
      </c>
      <c r="B23" s="26" t="s">
        <v>423</v>
      </c>
      <c r="C23" s="26" t="s">
        <v>418</v>
      </c>
      <c r="D23" s="26">
        <v>3293.0</v>
      </c>
      <c r="E23" s="26" t="s">
        <v>424</v>
      </c>
    </row>
    <row r="24" ht="14.25" customHeight="1">
      <c r="A24" s="25">
        <v>43985.0</v>
      </c>
      <c r="B24" s="26" t="s">
        <v>423</v>
      </c>
      <c r="C24" s="26" t="s">
        <v>420</v>
      </c>
      <c r="D24" s="26">
        <v>57.0</v>
      </c>
      <c r="E24" s="26" t="s">
        <v>425</v>
      </c>
    </row>
    <row r="25" ht="14.25" customHeight="1">
      <c r="A25" s="25">
        <v>43985.0</v>
      </c>
      <c r="B25" s="26" t="s">
        <v>423</v>
      </c>
      <c r="C25" s="26" t="s">
        <v>374</v>
      </c>
      <c r="D25" s="26">
        <v>3802.0</v>
      </c>
      <c r="E25" s="26" t="s">
        <v>426</v>
      </c>
    </row>
    <row r="26" ht="14.25" customHeight="1">
      <c r="A26" s="25">
        <v>43986.0</v>
      </c>
      <c r="B26" s="26" t="s">
        <v>248</v>
      </c>
      <c r="C26" s="26" t="s">
        <v>413</v>
      </c>
      <c r="D26" s="26">
        <v>3410.0</v>
      </c>
      <c r="E26" s="26" t="s">
        <v>414</v>
      </c>
    </row>
    <row r="27" ht="14.25" customHeight="1">
      <c r="A27" s="25">
        <v>43986.0</v>
      </c>
      <c r="B27" s="26" t="s">
        <v>248</v>
      </c>
      <c r="C27" s="26" t="s">
        <v>415</v>
      </c>
      <c r="D27" s="26">
        <v>3789.0</v>
      </c>
      <c r="E27" s="26" t="s">
        <v>416</v>
      </c>
    </row>
    <row r="28" ht="14.25" customHeight="1">
      <c r="A28" s="25">
        <v>43986.0</v>
      </c>
      <c r="B28" s="26" t="s">
        <v>417</v>
      </c>
      <c r="C28" s="26" t="s">
        <v>418</v>
      </c>
      <c r="D28" s="26">
        <v>3957.0</v>
      </c>
      <c r="E28" s="26" t="s">
        <v>419</v>
      </c>
    </row>
    <row r="29" ht="14.25" customHeight="1">
      <c r="A29" s="25">
        <v>43986.0</v>
      </c>
      <c r="B29" s="26" t="s">
        <v>417</v>
      </c>
      <c r="C29" s="26" t="s">
        <v>420</v>
      </c>
      <c r="D29" s="26">
        <v>887.0</v>
      </c>
      <c r="E29" s="26" t="s">
        <v>421</v>
      </c>
    </row>
    <row r="30" ht="14.25" customHeight="1">
      <c r="A30" s="25">
        <v>43986.0</v>
      </c>
      <c r="B30" s="26" t="s">
        <v>417</v>
      </c>
      <c r="C30" s="26" t="s">
        <v>374</v>
      </c>
      <c r="D30" s="26">
        <v>2357.0</v>
      </c>
      <c r="E30" s="26" t="s">
        <v>422</v>
      </c>
    </row>
    <row r="31" ht="14.25" customHeight="1">
      <c r="A31" s="25">
        <v>43986.0</v>
      </c>
      <c r="B31" s="26" t="s">
        <v>423</v>
      </c>
      <c r="C31" s="26" t="s">
        <v>418</v>
      </c>
      <c r="D31" s="26">
        <v>3312.0</v>
      </c>
      <c r="E31" s="26" t="s">
        <v>424</v>
      </c>
    </row>
    <row r="32" ht="14.25" customHeight="1">
      <c r="A32" s="25">
        <v>43986.0</v>
      </c>
      <c r="B32" s="26" t="s">
        <v>423</v>
      </c>
      <c r="C32" s="26" t="s">
        <v>420</v>
      </c>
      <c r="D32" s="26">
        <v>60.0</v>
      </c>
      <c r="E32" s="26" t="s">
        <v>425</v>
      </c>
    </row>
    <row r="33" ht="14.25" customHeight="1">
      <c r="A33" s="25">
        <v>43986.0</v>
      </c>
      <c r="B33" s="26" t="s">
        <v>423</v>
      </c>
      <c r="C33" s="26" t="s">
        <v>374</v>
      </c>
      <c r="D33" s="26">
        <v>3829.0</v>
      </c>
      <c r="E33" s="26" t="s">
        <v>426</v>
      </c>
    </row>
    <row r="34" ht="14.25" customHeight="1">
      <c r="A34" s="25">
        <v>43987.0</v>
      </c>
      <c r="B34" s="26" t="s">
        <v>248</v>
      </c>
      <c r="C34" s="26" t="s">
        <v>413</v>
      </c>
      <c r="D34" s="26">
        <v>3429.0</v>
      </c>
      <c r="E34" s="26" t="s">
        <v>414</v>
      </c>
    </row>
    <row r="35" ht="14.25" customHeight="1">
      <c r="A35" s="25">
        <v>43987.0</v>
      </c>
      <c r="B35" s="26" t="s">
        <v>248</v>
      </c>
      <c r="C35" s="26" t="s">
        <v>415</v>
      </c>
      <c r="D35" s="26">
        <v>3803.0</v>
      </c>
      <c r="E35" s="26" t="s">
        <v>416</v>
      </c>
    </row>
    <row r="36" ht="14.25" customHeight="1">
      <c r="A36" s="25">
        <v>43987.0</v>
      </c>
      <c r="B36" s="26" t="s">
        <v>417</v>
      </c>
      <c r="C36" s="26" t="s">
        <v>418</v>
      </c>
      <c r="D36" s="26">
        <v>3973.0</v>
      </c>
      <c r="E36" s="26" t="s">
        <v>419</v>
      </c>
    </row>
    <row r="37" ht="14.25" customHeight="1">
      <c r="A37" s="25">
        <v>43987.0</v>
      </c>
      <c r="B37" s="26" t="s">
        <v>417</v>
      </c>
      <c r="C37" s="26" t="s">
        <v>420</v>
      </c>
      <c r="D37" s="26">
        <v>896.0</v>
      </c>
      <c r="E37" s="26" t="s">
        <v>421</v>
      </c>
    </row>
    <row r="38" ht="14.25" customHeight="1">
      <c r="A38" s="25">
        <v>43987.0</v>
      </c>
      <c r="B38" s="26" t="s">
        <v>417</v>
      </c>
      <c r="C38" s="26" t="s">
        <v>374</v>
      </c>
      <c r="D38" s="26">
        <v>2366.0</v>
      </c>
      <c r="E38" s="26" t="s">
        <v>422</v>
      </c>
    </row>
    <row r="39" ht="14.25" customHeight="1">
      <c r="A39" s="25">
        <v>43987.0</v>
      </c>
      <c r="B39" s="26" t="s">
        <v>423</v>
      </c>
      <c r="C39" s="26" t="s">
        <v>418</v>
      </c>
      <c r="D39" s="26">
        <v>3330.0</v>
      </c>
      <c r="E39" s="26" t="s">
        <v>424</v>
      </c>
    </row>
    <row r="40" ht="14.25" customHeight="1">
      <c r="A40" s="25">
        <v>43987.0</v>
      </c>
      <c r="B40" s="26" t="s">
        <v>423</v>
      </c>
      <c r="C40" s="26" t="s">
        <v>420</v>
      </c>
      <c r="D40" s="26">
        <v>61.0</v>
      </c>
      <c r="E40" s="26" t="s">
        <v>425</v>
      </c>
    </row>
    <row r="41" ht="14.25" customHeight="1">
      <c r="A41" s="25">
        <v>43987.0</v>
      </c>
      <c r="B41" s="26" t="s">
        <v>423</v>
      </c>
      <c r="C41" s="26" t="s">
        <v>374</v>
      </c>
      <c r="D41" s="26">
        <v>3844.0</v>
      </c>
      <c r="E41" s="26" t="s">
        <v>426</v>
      </c>
    </row>
    <row r="42" ht="14.25" customHeight="1">
      <c r="A42" s="25">
        <v>43988.0</v>
      </c>
      <c r="B42" s="26" t="s">
        <v>248</v>
      </c>
      <c r="C42" s="26" t="s">
        <v>413</v>
      </c>
      <c r="D42" s="26">
        <v>3452.0</v>
      </c>
      <c r="E42" s="26" t="s">
        <v>414</v>
      </c>
    </row>
    <row r="43" ht="14.25" customHeight="1">
      <c r="A43" s="25">
        <v>43988.0</v>
      </c>
      <c r="B43" s="26" t="s">
        <v>248</v>
      </c>
      <c r="C43" s="26" t="s">
        <v>415</v>
      </c>
      <c r="D43" s="26">
        <v>3836.0</v>
      </c>
      <c r="E43" s="26" t="s">
        <v>416</v>
      </c>
    </row>
    <row r="44" ht="14.25" customHeight="1">
      <c r="A44" s="25">
        <v>43988.0</v>
      </c>
      <c r="B44" s="26" t="s">
        <v>417</v>
      </c>
      <c r="C44" s="26" t="s">
        <v>418</v>
      </c>
      <c r="D44" s="26">
        <v>4006.0</v>
      </c>
      <c r="E44" s="26" t="s">
        <v>419</v>
      </c>
    </row>
    <row r="45" ht="14.25" customHeight="1">
      <c r="A45" s="25">
        <v>43988.0</v>
      </c>
      <c r="B45" s="26" t="s">
        <v>417</v>
      </c>
      <c r="C45" s="26" t="s">
        <v>420</v>
      </c>
      <c r="D45" s="26">
        <v>912.0</v>
      </c>
      <c r="E45" s="26" t="s">
        <v>421</v>
      </c>
    </row>
    <row r="46" ht="14.25" customHeight="1">
      <c r="A46" s="25">
        <v>43988.0</v>
      </c>
      <c r="B46" s="26" t="s">
        <v>417</v>
      </c>
      <c r="C46" s="26" t="s">
        <v>374</v>
      </c>
      <c r="D46" s="26">
        <v>2371.0</v>
      </c>
      <c r="E46" s="26" t="s">
        <v>422</v>
      </c>
    </row>
    <row r="47" ht="14.25" customHeight="1">
      <c r="A47" s="25">
        <v>43988.0</v>
      </c>
      <c r="B47" s="26" t="s">
        <v>423</v>
      </c>
      <c r="C47" s="26" t="s">
        <v>418</v>
      </c>
      <c r="D47" s="26">
        <v>3411.0</v>
      </c>
      <c r="E47" s="26" t="s">
        <v>424</v>
      </c>
    </row>
    <row r="48" ht="14.25" customHeight="1">
      <c r="A48" s="25">
        <v>43988.0</v>
      </c>
      <c r="B48" s="26" t="s">
        <v>423</v>
      </c>
      <c r="C48" s="26" t="s">
        <v>420</v>
      </c>
      <c r="D48" s="26">
        <v>61.0</v>
      </c>
      <c r="E48" s="26" t="s">
        <v>425</v>
      </c>
    </row>
    <row r="49" ht="14.25" customHeight="1">
      <c r="A49" s="25">
        <v>43988.0</v>
      </c>
      <c r="B49" s="26" t="s">
        <v>423</v>
      </c>
      <c r="C49" s="26" t="s">
        <v>374</v>
      </c>
      <c r="D49" s="26">
        <v>3817.0</v>
      </c>
      <c r="E49" s="26" t="s">
        <v>426</v>
      </c>
    </row>
    <row r="50" ht="14.25" customHeight="1">
      <c r="A50" s="25">
        <v>43989.0</v>
      </c>
      <c r="B50" s="26" t="s">
        <v>248</v>
      </c>
      <c r="C50" s="26" t="s">
        <v>413</v>
      </c>
      <c r="D50" s="26">
        <v>3462.0</v>
      </c>
      <c r="E50" s="26" t="s">
        <v>414</v>
      </c>
    </row>
    <row r="51" ht="14.25" customHeight="1">
      <c r="A51" s="25">
        <v>43989.0</v>
      </c>
      <c r="B51" s="26" t="s">
        <v>248</v>
      </c>
      <c r="C51" s="26" t="s">
        <v>415</v>
      </c>
      <c r="D51" s="26">
        <v>3853.0</v>
      </c>
      <c r="E51" s="26" t="s">
        <v>416</v>
      </c>
    </row>
    <row r="52" ht="14.25" customHeight="1">
      <c r="A52" s="25">
        <v>43989.0</v>
      </c>
      <c r="B52" s="26" t="s">
        <v>417</v>
      </c>
      <c r="C52" s="26" t="s">
        <v>418</v>
      </c>
      <c r="D52" s="26">
        <v>4018.0</v>
      </c>
      <c r="E52" s="26" t="s">
        <v>419</v>
      </c>
    </row>
    <row r="53" ht="14.25" customHeight="1">
      <c r="A53" s="25">
        <v>43989.0</v>
      </c>
      <c r="B53" s="26" t="s">
        <v>417</v>
      </c>
      <c r="C53" s="26" t="s">
        <v>420</v>
      </c>
      <c r="D53" s="26">
        <v>916.0</v>
      </c>
      <c r="E53" s="26" t="s">
        <v>421</v>
      </c>
    </row>
    <row r="54" ht="14.25" customHeight="1">
      <c r="A54" s="25">
        <v>43989.0</v>
      </c>
      <c r="B54" s="26" t="s">
        <v>417</v>
      </c>
      <c r="C54" s="26" t="s">
        <v>374</v>
      </c>
      <c r="D54" s="26">
        <v>2382.0</v>
      </c>
      <c r="E54" s="26" t="s">
        <v>422</v>
      </c>
    </row>
    <row r="55" ht="14.25" customHeight="1">
      <c r="A55" s="25">
        <v>43989.0</v>
      </c>
      <c r="B55" s="26" t="s">
        <v>423</v>
      </c>
      <c r="C55" s="26" t="s">
        <v>418</v>
      </c>
      <c r="D55" s="26">
        <v>3427.0</v>
      </c>
      <c r="E55" s="26" t="s">
        <v>424</v>
      </c>
    </row>
    <row r="56" ht="14.25" customHeight="1">
      <c r="A56" s="25">
        <v>43989.0</v>
      </c>
      <c r="B56" s="26" t="s">
        <v>423</v>
      </c>
      <c r="C56" s="26" t="s">
        <v>420</v>
      </c>
      <c r="D56" s="26">
        <v>61.0</v>
      </c>
      <c r="E56" s="26" t="s">
        <v>425</v>
      </c>
    </row>
    <row r="57" ht="14.25" customHeight="1">
      <c r="A57" s="25">
        <v>43989.0</v>
      </c>
      <c r="B57" s="26" t="s">
        <v>423</v>
      </c>
      <c r="C57" s="26" t="s">
        <v>374</v>
      </c>
      <c r="D57" s="26">
        <v>3828.0</v>
      </c>
      <c r="E57" s="26" t="s">
        <v>426</v>
      </c>
    </row>
    <row r="58" ht="14.25" customHeight="1">
      <c r="A58" s="25">
        <v>43990.0</v>
      </c>
      <c r="B58" s="26" t="s">
        <v>248</v>
      </c>
      <c r="C58" s="26" t="s">
        <v>413</v>
      </c>
      <c r="D58" s="26">
        <v>3480.0</v>
      </c>
      <c r="E58" s="26" t="s">
        <v>414</v>
      </c>
    </row>
    <row r="59" ht="14.25" customHeight="1">
      <c r="A59" s="25">
        <v>43990.0</v>
      </c>
      <c r="B59" s="26" t="s">
        <v>248</v>
      </c>
      <c r="C59" s="26" t="s">
        <v>415</v>
      </c>
      <c r="D59" s="26">
        <v>3872.0</v>
      </c>
      <c r="E59" s="26" t="s">
        <v>416</v>
      </c>
    </row>
    <row r="60" ht="14.25" customHeight="1">
      <c r="A60" s="25">
        <v>43990.0</v>
      </c>
      <c r="B60" s="26" t="s">
        <v>417</v>
      </c>
      <c r="C60" s="26" t="s">
        <v>418</v>
      </c>
      <c r="D60" s="26">
        <v>4042.0</v>
      </c>
      <c r="E60" s="26" t="s">
        <v>419</v>
      </c>
    </row>
    <row r="61" ht="14.25" customHeight="1">
      <c r="A61" s="25">
        <v>43990.0</v>
      </c>
      <c r="B61" s="26" t="s">
        <v>417</v>
      </c>
      <c r="C61" s="26" t="s">
        <v>420</v>
      </c>
      <c r="D61" s="26">
        <v>925.0</v>
      </c>
      <c r="E61" s="26" t="s">
        <v>421</v>
      </c>
    </row>
    <row r="62" ht="14.25" customHeight="1">
      <c r="A62" s="25">
        <v>43990.0</v>
      </c>
      <c r="B62" s="26" t="s">
        <v>417</v>
      </c>
      <c r="C62" s="26" t="s">
        <v>374</v>
      </c>
      <c r="D62" s="26">
        <v>2386.0</v>
      </c>
      <c r="E62" s="26" t="s">
        <v>422</v>
      </c>
    </row>
    <row r="63" ht="14.25" customHeight="1">
      <c r="A63" s="25">
        <v>43990.0</v>
      </c>
      <c r="B63" s="26" t="s">
        <v>423</v>
      </c>
      <c r="C63" s="26" t="s">
        <v>418</v>
      </c>
      <c r="D63" s="26">
        <v>3442.0</v>
      </c>
      <c r="E63" s="26" t="s">
        <v>424</v>
      </c>
    </row>
    <row r="64" ht="14.25" customHeight="1">
      <c r="A64" s="25">
        <v>43990.0</v>
      </c>
      <c r="B64" s="26" t="s">
        <v>423</v>
      </c>
      <c r="C64" s="26" t="s">
        <v>420</v>
      </c>
      <c r="D64" s="26">
        <v>61.0</v>
      </c>
      <c r="E64" s="26" t="s">
        <v>425</v>
      </c>
    </row>
    <row r="65" ht="14.25" customHeight="1">
      <c r="A65" s="25">
        <v>43990.0</v>
      </c>
      <c r="B65" s="26" t="s">
        <v>423</v>
      </c>
      <c r="C65" s="26" t="s">
        <v>374</v>
      </c>
      <c r="D65" s="26">
        <v>3850.0</v>
      </c>
      <c r="E65" s="26" t="s">
        <v>426</v>
      </c>
    </row>
    <row r="66" ht="14.25" customHeight="1">
      <c r="A66" s="25">
        <v>43991.0</v>
      </c>
      <c r="B66" s="26" t="s">
        <v>248</v>
      </c>
      <c r="C66" s="26" t="s">
        <v>413</v>
      </c>
      <c r="D66" s="26">
        <v>3503.0</v>
      </c>
      <c r="E66" s="26" t="s">
        <v>414</v>
      </c>
    </row>
    <row r="67" ht="14.25" customHeight="1">
      <c r="A67" s="25">
        <v>43991.0</v>
      </c>
      <c r="B67" s="26" t="s">
        <v>248</v>
      </c>
      <c r="C67" s="26" t="s">
        <v>415</v>
      </c>
      <c r="D67" s="26">
        <v>3904.0</v>
      </c>
      <c r="E67" s="26" t="s">
        <v>416</v>
      </c>
    </row>
    <row r="68" ht="14.25" customHeight="1">
      <c r="A68" s="25">
        <v>43991.0</v>
      </c>
      <c r="B68" s="26" t="s">
        <v>417</v>
      </c>
      <c r="C68" s="26" t="s">
        <v>418</v>
      </c>
      <c r="D68" s="26">
        <v>4070.0</v>
      </c>
      <c r="E68" s="26" t="s">
        <v>419</v>
      </c>
    </row>
    <row r="69" ht="14.25" customHeight="1">
      <c r="A69" s="25">
        <v>43991.0</v>
      </c>
      <c r="B69" s="26" t="s">
        <v>417</v>
      </c>
      <c r="C69" s="26" t="s">
        <v>420</v>
      </c>
      <c r="D69" s="26">
        <v>938.0</v>
      </c>
      <c r="E69" s="26" t="s">
        <v>421</v>
      </c>
    </row>
    <row r="70" ht="14.25" customHeight="1">
      <c r="A70" s="25">
        <v>43991.0</v>
      </c>
      <c r="B70" s="26" t="s">
        <v>417</v>
      </c>
      <c r="C70" s="26" t="s">
        <v>374</v>
      </c>
      <c r="D70" s="26">
        <v>2400.0</v>
      </c>
      <c r="E70" s="26" t="s">
        <v>422</v>
      </c>
    </row>
    <row r="71" ht="14.25" customHeight="1">
      <c r="A71" s="25">
        <v>43991.0</v>
      </c>
      <c r="B71" s="26" t="s">
        <v>423</v>
      </c>
      <c r="C71" s="26" t="s">
        <v>418</v>
      </c>
      <c r="D71" s="26">
        <v>3466.0</v>
      </c>
      <c r="E71" s="26" t="s">
        <v>424</v>
      </c>
    </row>
    <row r="72" ht="14.25" customHeight="1">
      <c r="A72" s="25">
        <v>43991.0</v>
      </c>
      <c r="B72" s="26" t="s">
        <v>423</v>
      </c>
      <c r="C72" s="26" t="s">
        <v>420</v>
      </c>
      <c r="D72" s="26">
        <v>61.0</v>
      </c>
      <c r="E72" s="26" t="s">
        <v>425</v>
      </c>
    </row>
    <row r="73" ht="14.25" customHeight="1">
      <c r="A73" s="25">
        <v>43991.0</v>
      </c>
      <c r="B73" s="26" t="s">
        <v>423</v>
      </c>
      <c r="C73" s="26" t="s">
        <v>374</v>
      </c>
      <c r="D73" s="26">
        <v>3881.0</v>
      </c>
      <c r="E73" s="26" t="s">
        <v>426</v>
      </c>
    </row>
    <row r="74" ht="14.25" customHeight="1">
      <c r="A74" s="25">
        <v>43992.0</v>
      </c>
      <c r="B74" s="26" t="s">
        <v>248</v>
      </c>
      <c r="C74" s="26" t="s">
        <v>413</v>
      </c>
      <c r="D74" s="26">
        <v>3517.0</v>
      </c>
      <c r="E74" s="26" t="s">
        <v>414</v>
      </c>
    </row>
    <row r="75" ht="14.25" customHeight="1">
      <c r="A75" s="25">
        <v>43992.0</v>
      </c>
      <c r="B75" s="26" t="s">
        <v>248</v>
      </c>
      <c r="C75" s="26" t="s">
        <v>415</v>
      </c>
      <c r="D75" s="26">
        <v>3936.0</v>
      </c>
      <c r="E75" s="26" t="s">
        <v>416</v>
      </c>
    </row>
    <row r="76" ht="14.25" customHeight="1">
      <c r="A76" s="25">
        <v>43992.0</v>
      </c>
      <c r="B76" s="26" t="s">
        <v>417</v>
      </c>
      <c r="C76" s="26" t="s">
        <v>418</v>
      </c>
      <c r="D76" s="26">
        <v>4089.0</v>
      </c>
      <c r="E76" s="26" t="s">
        <v>419</v>
      </c>
    </row>
    <row r="77" ht="14.25" customHeight="1">
      <c r="A77" s="25">
        <v>43992.0</v>
      </c>
      <c r="B77" s="26" t="s">
        <v>417</v>
      </c>
      <c r="C77" s="26" t="s">
        <v>420</v>
      </c>
      <c r="D77" s="26">
        <v>952.0</v>
      </c>
      <c r="E77" s="26" t="s">
        <v>421</v>
      </c>
    </row>
    <row r="78" ht="14.25" customHeight="1">
      <c r="A78" s="25">
        <v>43992.0</v>
      </c>
      <c r="B78" s="26" t="s">
        <v>417</v>
      </c>
      <c r="C78" s="26" t="s">
        <v>374</v>
      </c>
      <c r="D78" s="26">
        <v>2413.0</v>
      </c>
      <c r="E78" s="26" t="s">
        <v>422</v>
      </c>
    </row>
    <row r="79" ht="14.25" customHeight="1">
      <c r="A79" s="25">
        <v>43992.0</v>
      </c>
      <c r="B79" s="26" t="s">
        <v>423</v>
      </c>
      <c r="C79" s="26" t="s">
        <v>418</v>
      </c>
      <c r="D79" s="26">
        <v>3480.0</v>
      </c>
      <c r="E79" s="26" t="s">
        <v>424</v>
      </c>
    </row>
    <row r="80" ht="14.25" customHeight="1">
      <c r="A80" s="25">
        <v>43992.0</v>
      </c>
      <c r="B80" s="26" t="s">
        <v>423</v>
      </c>
      <c r="C80" s="26" t="s">
        <v>420</v>
      </c>
      <c r="D80" s="26">
        <v>62.0</v>
      </c>
      <c r="E80" s="26" t="s">
        <v>425</v>
      </c>
    </row>
    <row r="81" ht="14.25" customHeight="1">
      <c r="A81" s="25">
        <v>43992.0</v>
      </c>
      <c r="B81" s="26" t="s">
        <v>423</v>
      </c>
      <c r="C81" s="26" t="s">
        <v>374</v>
      </c>
      <c r="D81" s="26">
        <v>3912.0</v>
      </c>
      <c r="E81" s="26" t="s">
        <v>426</v>
      </c>
    </row>
    <row r="82" ht="14.25" customHeight="1">
      <c r="A82" s="25">
        <v>43993.0</v>
      </c>
      <c r="B82" s="26" t="s">
        <v>248</v>
      </c>
      <c r="C82" s="26" t="s">
        <v>413</v>
      </c>
      <c r="D82" s="26">
        <v>3532.0</v>
      </c>
      <c r="E82" s="26" t="s">
        <v>414</v>
      </c>
    </row>
    <row r="83" ht="14.25" customHeight="1">
      <c r="A83" s="25">
        <v>43993.0</v>
      </c>
      <c r="B83" s="26" t="s">
        <v>248</v>
      </c>
      <c r="C83" s="26" t="s">
        <v>415</v>
      </c>
      <c r="D83" s="26">
        <v>3959.0</v>
      </c>
      <c r="E83" s="26" t="s">
        <v>416</v>
      </c>
    </row>
    <row r="84" ht="14.25" customHeight="1">
      <c r="A84" s="25">
        <v>43993.0</v>
      </c>
      <c r="B84" s="26" t="s">
        <v>417</v>
      </c>
      <c r="C84" s="26" t="s">
        <v>418</v>
      </c>
      <c r="D84" s="26">
        <v>4108.0</v>
      </c>
      <c r="E84" s="26" t="s">
        <v>419</v>
      </c>
    </row>
    <row r="85" ht="14.25" customHeight="1">
      <c r="A85" s="25">
        <v>43993.0</v>
      </c>
      <c r="B85" s="26" t="s">
        <v>417</v>
      </c>
      <c r="C85" s="26" t="s">
        <v>420</v>
      </c>
      <c r="D85" s="26">
        <v>969.0</v>
      </c>
      <c r="E85" s="26" t="s">
        <v>421</v>
      </c>
    </row>
    <row r="86" ht="14.25" customHeight="1">
      <c r="A86" s="25">
        <v>43993.0</v>
      </c>
      <c r="B86" s="26" t="s">
        <v>417</v>
      </c>
      <c r="C86" s="26" t="s">
        <v>374</v>
      </c>
      <c r="D86" s="26">
        <v>2415.0</v>
      </c>
      <c r="E86" s="26" t="s">
        <v>422</v>
      </c>
    </row>
    <row r="87" ht="14.25" customHeight="1">
      <c r="A87" s="25">
        <v>43993.0</v>
      </c>
      <c r="B87" s="26" t="s">
        <v>423</v>
      </c>
      <c r="C87" s="26" t="s">
        <v>418</v>
      </c>
      <c r="D87" s="26">
        <v>3519.0</v>
      </c>
      <c r="E87" s="26" t="s">
        <v>424</v>
      </c>
    </row>
    <row r="88" ht="14.25" customHeight="1">
      <c r="A88" s="25">
        <v>43993.0</v>
      </c>
      <c r="B88" s="26" t="s">
        <v>423</v>
      </c>
      <c r="C88" s="26" t="s">
        <v>420</v>
      </c>
      <c r="D88" s="26">
        <v>62.0</v>
      </c>
      <c r="E88" s="26" t="s">
        <v>425</v>
      </c>
    </row>
    <row r="89" ht="14.25" customHeight="1">
      <c r="A89" s="25">
        <v>43993.0</v>
      </c>
      <c r="B89" s="26" t="s">
        <v>423</v>
      </c>
      <c r="C89" s="26" t="s">
        <v>374</v>
      </c>
      <c r="D89" s="26">
        <v>3911.0</v>
      </c>
      <c r="E89" s="26" t="s">
        <v>426</v>
      </c>
    </row>
    <row r="90" ht="14.25" customHeight="1">
      <c r="A90" s="25">
        <v>43994.0</v>
      </c>
      <c r="B90" s="26" t="s">
        <v>248</v>
      </c>
      <c r="C90" s="26" t="s">
        <v>413</v>
      </c>
      <c r="D90" s="26">
        <v>3555.0</v>
      </c>
      <c r="E90" s="26" t="s">
        <v>414</v>
      </c>
    </row>
    <row r="91" ht="14.25" customHeight="1">
      <c r="A91" s="25">
        <v>43994.0</v>
      </c>
      <c r="B91" s="26" t="s">
        <v>248</v>
      </c>
      <c r="C91" s="26" t="s">
        <v>415</v>
      </c>
      <c r="D91" s="26">
        <v>3982.0</v>
      </c>
      <c r="E91" s="26" t="s">
        <v>416</v>
      </c>
    </row>
    <row r="92" ht="14.25" customHeight="1">
      <c r="A92" s="25">
        <v>43994.0</v>
      </c>
      <c r="B92" s="26" t="s">
        <v>417</v>
      </c>
      <c r="C92" s="26" t="s">
        <v>418</v>
      </c>
      <c r="D92" s="26">
        <v>4130.0</v>
      </c>
      <c r="E92" s="26" t="s">
        <v>419</v>
      </c>
    </row>
    <row r="93" ht="14.25" customHeight="1">
      <c r="A93" s="25">
        <v>43994.0</v>
      </c>
      <c r="B93" s="26" t="s">
        <v>417</v>
      </c>
      <c r="C93" s="26" t="s">
        <v>420</v>
      </c>
      <c r="D93" s="26">
        <v>978.0</v>
      </c>
      <c r="E93" s="26" t="s">
        <v>421</v>
      </c>
    </row>
    <row r="94" ht="14.25" customHeight="1">
      <c r="A94" s="25">
        <v>43994.0</v>
      </c>
      <c r="B94" s="26" t="s">
        <v>417</v>
      </c>
      <c r="C94" s="26" t="s">
        <v>374</v>
      </c>
      <c r="D94" s="26">
        <v>2430.0</v>
      </c>
      <c r="E94" s="26" t="s">
        <v>422</v>
      </c>
    </row>
    <row r="95" ht="14.25" customHeight="1">
      <c r="A95" s="25">
        <v>43994.0</v>
      </c>
      <c r="B95" s="26" t="s">
        <v>423</v>
      </c>
      <c r="C95" s="26" t="s">
        <v>418</v>
      </c>
      <c r="D95" s="26">
        <v>3540.0</v>
      </c>
      <c r="E95" s="26" t="s">
        <v>424</v>
      </c>
    </row>
    <row r="96" ht="14.25" customHeight="1">
      <c r="A96" s="25">
        <v>43994.0</v>
      </c>
      <c r="B96" s="26" t="s">
        <v>423</v>
      </c>
      <c r="C96" s="26" t="s">
        <v>420</v>
      </c>
      <c r="D96" s="26">
        <v>63.0</v>
      </c>
      <c r="E96" s="26" t="s">
        <v>425</v>
      </c>
    </row>
    <row r="97" ht="14.25" customHeight="1">
      <c r="A97" s="25">
        <v>43994.0</v>
      </c>
      <c r="B97" s="26" t="s">
        <v>423</v>
      </c>
      <c r="C97" s="26" t="s">
        <v>374</v>
      </c>
      <c r="D97" s="26">
        <v>3935.0</v>
      </c>
      <c r="E97" s="26" t="s">
        <v>426</v>
      </c>
    </row>
    <row r="98" ht="14.25" customHeight="1">
      <c r="A98" s="25">
        <v>43995.0</v>
      </c>
      <c r="B98" s="26" t="s">
        <v>248</v>
      </c>
      <c r="C98" s="26" t="s">
        <v>413</v>
      </c>
      <c r="D98" s="26">
        <v>3570.0</v>
      </c>
      <c r="E98" s="26" t="s">
        <v>414</v>
      </c>
    </row>
    <row r="99" ht="14.25" customHeight="1">
      <c r="A99" s="25">
        <v>43995.0</v>
      </c>
      <c r="B99" s="26" t="s">
        <v>248</v>
      </c>
      <c r="C99" s="26" t="s">
        <v>415</v>
      </c>
      <c r="D99" s="26">
        <v>4005.0</v>
      </c>
      <c r="E99" s="26" t="s">
        <v>416</v>
      </c>
    </row>
    <row r="100" ht="14.25" customHeight="1">
      <c r="A100" s="25">
        <v>43995.0</v>
      </c>
      <c r="B100" s="26" t="s">
        <v>417</v>
      </c>
      <c r="C100" s="26" t="s">
        <v>418</v>
      </c>
      <c r="D100" s="26">
        <v>4148.0</v>
      </c>
      <c r="E100" s="26" t="s">
        <v>419</v>
      </c>
    </row>
    <row r="101" ht="14.25" customHeight="1">
      <c r="A101" s="25">
        <v>43995.0</v>
      </c>
      <c r="B101" s="26" t="s">
        <v>417</v>
      </c>
      <c r="C101" s="26" t="s">
        <v>420</v>
      </c>
      <c r="D101" s="26">
        <v>981.0</v>
      </c>
      <c r="E101" s="26" t="s">
        <v>421</v>
      </c>
    </row>
    <row r="102" ht="14.25" customHeight="1">
      <c r="A102" s="25">
        <v>43995.0</v>
      </c>
      <c r="B102" s="26" t="s">
        <v>417</v>
      </c>
      <c r="C102" s="26" t="s">
        <v>374</v>
      </c>
      <c r="D102" s="26">
        <v>2447.0</v>
      </c>
      <c r="E102" s="26" t="s">
        <v>422</v>
      </c>
    </row>
    <row r="103" ht="14.25" customHeight="1">
      <c r="A103" s="25">
        <v>43995.0</v>
      </c>
      <c r="B103" s="26" t="s">
        <v>423</v>
      </c>
      <c r="C103" s="26" t="s">
        <v>418</v>
      </c>
      <c r="D103" s="26">
        <v>3565.0</v>
      </c>
      <c r="E103" s="26" t="s">
        <v>424</v>
      </c>
    </row>
    <row r="104" ht="14.25" customHeight="1">
      <c r="A104" s="25">
        <v>43995.0</v>
      </c>
      <c r="B104" s="26" t="s">
        <v>423</v>
      </c>
      <c r="C104" s="26" t="s">
        <v>420</v>
      </c>
      <c r="D104" s="26">
        <v>62.0</v>
      </c>
      <c r="E104" s="26" t="s">
        <v>425</v>
      </c>
    </row>
    <row r="105" ht="14.25" customHeight="1">
      <c r="A105" s="25">
        <v>43995.0</v>
      </c>
      <c r="B105" s="26" t="s">
        <v>423</v>
      </c>
      <c r="C105" s="26" t="s">
        <v>374</v>
      </c>
      <c r="D105" s="26">
        <v>3949.0</v>
      </c>
      <c r="E105" s="26" t="s">
        <v>426</v>
      </c>
    </row>
    <row r="106" ht="14.25" customHeight="1">
      <c r="A106" s="25">
        <v>43996.0</v>
      </c>
      <c r="B106" s="26" t="s">
        <v>248</v>
      </c>
      <c r="C106" s="26" t="s">
        <v>413</v>
      </c>
      <c r="D106" s="26">
        <v>3586.0</v>
      </c>
      <c r="E106" s="26" t="s">
        <v>414</v>
      </c>
    </row>
    <row r="107" ht="14.25" customHeight="1">
      <c r="A107" s="25">
        <v>43996.0</v>
      </c>
      <c r="B107" s="26" t="s">
        <v>248</v>
      </c>
      <c r="C107" s="26" t="s">
        <v>415</v>
      </c>
      <c r="D107" s="26">
        <v>4037.0</v>
      </c>
      <c r="E107" s="26" t="s">
        <v>416</v>
      </c>
    </row>
    <row r="108" ht="14.25" customHeight="1">
      <c r="A108" s="25">
        <v>43996.0</v>
      </c>
      <c r="B108" s="26" t="s">
        <v>417</v>
      </c>
      <c r="C108" s="26" t="s">
        <v>418</v>
      </c>
      <c r="D108" s="26">
        <v>4176.0</v>
      </c>
      <c r="E108" s="26" t="s">
        <v>419</v>
      </c>
    </row>
    <row r="109" ht="14.25" customHeight="1">
      <c r="A109" s="25">
        <v>43996.0</v>
      </c>
      <c r="B109" s="26" t="s">
        <v>417</v>
      </c>
      <c r="C109" s="26" t="s">
        <v>420</v>
      </c>
      <c r="D109" s="26">
        <v>986.0</v>
      </c>
      <c r="E109" s="26" t="s">
        <v>421</v>
      </c>
    </row>
    <row r="110" ht="14.25" customHeight="1">
      <c r="A110" s="25">
        <v>43996.0</v>
      </c>
      <c r="B110" s="26" t="s">
        <v>417</v>
      </c>
      <c r="C110" s="26" t="s">
        <v>374</v>
      </c>
      <c r="D110" s="26">
        <v>2462.0</v>
      </c>
      <c r="E110" s="26" t="s">
        <v>422</v>
      </c>
    </row>
    <row r="111" ht="14.25" customHeight="1">
      <c r="A111" s="25">
        <v>43996.0</v>
      </c>
      <c r="B111" s="26" t="s">
        <v>423</v>
      </c>
      <c r="C111" s="26" t="s">
        <v>418</v>
      </c>
      <c r="D111" s="26">
        <v>3598.0</v>
      </c>
      <c r="E111" s="26" t="s">
        <v>424</v>
      </c>
    </row>
    <row r="112" ht="14.25" customHeight="1">
      <c r="A112" s="25">
        <v>43996.0</v>
      </c>
      <c r="B112" s="26" t="s">
        <v>423</v>
      </c>
      <c r="C112" s="26" t="s">
        <v>420</v>
      </c>
      <c r="D112" s="26">
        <v>62.0</v>
      </c>
      <c r="E112" s="26" t="s">
        <v>425</v>
      </c>
    </row>
    <row r="113" ht="14.25" customHeight="1">
      <c r="A113" s="25">
        <v>43996.0</v>
      </c>
      <c r="B113" s="26" t="s">
        <v>423</v>
      </c>
      <c r="C113" s="26" t="s">
        <v>374</v>
      </c>
      <c r="D113" s="26">
        <v>3964.0</v>
      </c>
      <c r="E113" s="26" t="s">
        <v>426</v>
      </c>
    </row>
    <row r="114" ht="14.25" customHeight="1">
      <c r="A114" s="25">
        <v>43997.0</v>
      </c>
      <c r="B114" s="26" t="s">
        <v>248</v>
      </c>
      <c r="C114" s="26" t="s">
        <v>413</v>
      </c>
      <c r="D114" s="26">
        <v>3599.0</v>
      </c>
      <c r="E114" s="26" t="s">
        <v>414</v>
      </c>
    </row>
    <row r="115" ht="14.25" customHeight="1">
      <c r="A115" s="25">
        <v>43997.0</v>
      </c>
      <c r="B115" s="26" t="s">
        <v>248</v>
      </c>
      <c r="C115" s="26" t="s">
        <v>415</v>
      </c>
      <c r="D115" s="26">
        <v>4047.0</v>
      </c>
      <c r="E115" s="26" t="s">
        <v>416</v>
      </c>
    </row>
    <row r="116" ht="14.25" customHeight="1">
      <c r="A116" s="25">
        <v>43997.0</v>
      </c>
      <c r="B116" s="26" t="s">
        <v>417</v>
      </c>
      <c r="C116" s="26" t="s">
        <v>418</v>
      </c>
      <c r="D116" s="26">
        <v>4189.0</v>
      </c>
      <c r="E116" s="26" t="s">
        <v>419</v>
      </c>
    </row>
    <row r="117" ht="14.25" customHeight="1">
      <c r="A117" s="25">
        <v>43997.0</v>
      </c>
      <c r="B117" s="26" t="s">
        <v>417</v>
      </c>
      <c r="C117" s="26" t="s">
        <v>420</v>
      </c>
      <c r="D117" s="26">
        <v>987.0</v>
      </c>
      <c r="E117" s="26" t="s">
        <v>421</v>
      </c>
    </row>
    <row r="118" ht="14.25" customHeight="1">
      <c r="A118" s="25">
        <v>43997.0</v>
      </c>
      <c r="B118" s="26" t="s">
        <v>417</v>
      </c>
      <c r="C118" s="26" t="s">
        <v>374</v>
      </c>
      <c r="D118" s="26">
        <v>2471.0</v>
      </c>
      <c r="E118" s="26" t="s">
        <v>422</v>
      </c>
    </row>
    <row r="119" ht="14.25" customHeight="1">
      <c r="A119" s="25">
        <v>43997.0</v>
      </c>
      <c r="B119" s="26" t="s">
        <v>423</v>
      </c>
      <c r="C119" s="26" t="s">
        <v>418</v>
      </c>
      <c r="D119" s="26">
        <v>3603.0</v>
      </c>
      <c r="E119" s="26" t="s">
        <v>424</v>
      </c>
    </row>
    <row r="120" ht="14.25" customHeight="1">
      <c r="A120" s="25">
        <v>43997.0</v>
      </c>
      <c r="B120" s="26" t="s">
        <v>423</v>
      </c>
      <c r="C120" s="26" t="s">
        <v>420</v>
      </c>
      <c r="D120" s="26">
        <v>62.0</v>
      </c>
      <c r="E120" s="26" t="s">
        <v>425</v>
      </c>
    </row>
    <row r="121" ht="14.25" customHeight="1">
      <c r="A121" s="25">
        <v>43997.0</v>
      </c>
      <c r="B121" s="26" t="s">
        <v>423</v>
      </c>
      <c r="C121" s="26" t="s">
        <v>374</v>
      </c>
      <c r="D121" s="26">
        <v>3982.0</v>
      </c>
      <c r="E121" s="26" t="s">
        <v>426</v>
      </c>
    </row>
    <row r="122" ht="14.25" customHeight="1">
      <c r="A122" s="25">
        <v>43998.0</v>
      </c>
      <c r="B122" s="26" t="s">
        <v>248</v>
      </c>
      <c r="C122" s="26" t="s">
        <v>413</v>
      </c>
      <c r="D122" s="26">
        <v>3604.0</v>
      </c>
      <c r="E122" s="26" t="s">
        <v>414</v>
      </c>
    </row>
    <row r="123" ht="14.25" customHeight="1">
      <c r="A123" s="25">
        <v>43998.0</v>
      </c>
      <c r="B123" s="26" t="s">
        <v>248</v>
      </c>
      <c r="C123" s="26" t="s">
        <v>415</v>
      </c>
      <c r="D123" s="26">
        <v>4060.0</v>
      </c>
      <c r="E123" s="26" t="s">
        <v>416</v>
      </c>
    </row>
    <row r="124" ht="14.25" customHeight="1">
      <c r="A124" s="25">
        <v>43998.0</v>
      </c>
      <c r="B124" s="26" t="s">
        <v>417</v>
      </c>
      <c r="C124" s="26" t="s">
        <v>418</v>
      </c>
      <c r="D124" s="26">
        <v>4199.0</v>
      </c>
      <c r="E124" s="26" t="s">
        <v>419</v>
      </c>
    </row>
    <row r="125" ht="14.25" customHeight="1">
      <c r="A125" s="25">
        <v>43998.0</v>
      </c>
      <c r="B125" s="26" t="s">
        <v>417</v>
      </c>
      <c r="C125" s="26" t="s">
        <v>420</v>
      </c>
      <c r="D125" s="26">
        <v>999.0</v>
      </c>
      <c r="E125" s="26" t="s">
        <v>421</v>
      </c>
    </row>
    <row r="126" ht="14.25" customHeight="1">
      <c r="A126" s="25">
        <v>43998.0</v>
      </c>
      <c r="B126" s="26" t="s">
        <v>417</v>
      </c>
      <c r="C126" s="26" t="s">
        <v>374</v>
      </c>
      <c r="D126" s="26">
        <v>2467.0</v>
      </c>
      <c r="E126" s="26" t="s">
        <v>422</v>
      </c>
    </row>
    <row r="127" ht="14.25" customHeight="1">
      <c r="A127" s="25">
        <v>43998.0</v>
      </c>
      <c r="B127" s="26" t="s">
        <v>423</v>
      </c>
      <c r="C127" s="26" t="s">
        <v>418</v>
      </c>
      <c r="D127" s="26">
        <v>3616.0</v>
      </c>
      <c r="E127" s="26" t="s">
        <v>424</v>
      </c>
    </row>
    <row r="128" ht="14.25" customHeight="1">
      <c r="A128" s="25">
        <v>43998.0</v>
      </c>
      <c r="B128" s="26" t="s">
        <v>423</v>
      </c>
      <c r="C128" s="26" t="s">
        <v>420</v>
      </c>
      <c r="D128" s="26">
        <v>62.0</v>
      </c>
      <c r="E128" s="26" t="s">
        <v>425</v>
      </c>
    </row>
    <row r="129" ht="14.25" customHeight="1">
      <c r="A129" s="25">
        <v>43998.0</v>
      </c>
      <c r="B129" s="26" t="s">
        <v>423</v>
      </c>
      <c r="C129" s="26" t="s">
        <v>374</v>
      </c>
      <c r="D129" s="26">
        <v>3987.0</v>
      </c>
      <c r="E129" s="26" t="s">
        <v>426</v>
      </c>
    </row>
    <row r="130" ht="14.25" customHeight="1">
      <c r="A130" s="25">
        <v>43999.0</v>
      </c>
      <c r="B130" s="26" t="s">
        <v>248</v>
      </c>
      <c r="C130" s="26" t="s">
        <v>413</v>
      </c>
      <c r="D130" s="26">
        <v>3632.0</v>
      </c>
      <c r="E130" s="26" t="s">
        <v>414</v>
      </c>
    </row>
    <row r="131" ht="14.25" customHeight="1">
      <c r="A131" s="25">
        <v>43999.0</v>
      </c>
      <c r="B131" s="26" t="s">
        <v>248</v>
      </c>
      <c r="C131" s="26" t="s">
        <v>415</v>
      </c>
      <c r="D131" s="26">
        <v>4101.0</v>
      </c>
      <c r="E131" s="26" t="s">
        <v>416</v>
      </c>
    </row>
    <row r="132" ht="14.25" customHeight="1">
      <c r="A132" s="25">
        <v>43999.0</v>
      </c>
      <c r="B132" s="26" t="s">
        <v>417</v>
      </c>
      <c r="C132" s="26" t="s">
        <v>418</v>
      </c>
      <c r="D132" s="26">
        <v>4236.0</v>
      </c>
      <c r="E132" s="26" t="s">
        <v>419</v>
      </c>
    </row>
    <row r="133" ht="14.25" customHeight="1">
      <c r="A133" s="25">
        <v>43999.0</v>
      </c>
      <c r="B133" s="26" t="s">
        <v>417</v>
      </c>
      <c r="C133" s="26" t="s">
        <v>420</v>
      </c>
      <c r="D133" s="26">
        <v>1009.0</v>
      </c>
      <c r="E133" s="26" t="s">
        <v>421</v>
      </c>
    </row>
    <row r="134" ht="14.25" customHeight="1">
      <c r="A134" s="25">
        <v>43999.0</v>
      </c>
      <c r="B134" s="26" t="s">
        <v>417</v>
      </c>
      <c r="C134" s="26" t="s">
        <v>374</v>
      </c>
      <c r="D134" s="26">
        <v>2489.0</v>
      </c>
      <c r="E134" s="26" t="s">
        <v>422</v>
      </c>
    </row>
    <row r="135" ht="14.25" customHeight="1">
      <c r="A135" s="25">
        <v>43999.0</v>
      </c>
      <c r="B135" s="26" t="s">
        <v>423</v>
      </c>
      <c r="C135" s="26" t="s">
        <v>418</v>
      </c>
      <c r="D135" s="26">
        <v>3643.0</v>
      </c>
      <c r="E135" s="26" t="s">
        <v>424</v>
      </c>
    </row>
    <row r="136" ht="14.25" customHeight="1">
      <c r="A136" s="25">
        <v>43999.0</v>
      </c>
      <c r="B136" s="26" t="s">
        <v>423</v>
      </c>
      <c r="C136" s="26" t="s">
        <v>420</v>
      </c>
      <c r="D136" s="26">
        <v>65.0</v>
      </c>
      <c r="E136" s="26" t="s">
        <v>425</v>
      </c>
    </row>
    <row r="137" ht="14.25" customHeight="1">
      <c r="A137" s="25">
        <v>43999.0</v>
      </c>
      <c r="B137" s="26" t="s">
        <v>423</v>
      </c>
      <c r="C137" s="26" t="s">
        <v>374</v>
      </c>
      <c r="D137" s="26">
        <v>4026.0</v>
      </c>
      <c r="E137" s="26" t="s">
        <v>426</v>
      </c>
    </row>
    <row r="138" ht="14.25" customHeight="1">
      <c r="A138" s="25">
        <v>44000.0</v>
      </c>
      <c r="B138" s="26" t="s">
        <v>248</v>
      </c>
      <c r="C138" s="26" t="s">
        <v>413</v>
      </c>
      <c r="D138" s="26">
        <v>3649.0</v>
      </c>
      <c r="E138" s="26" t="s">
        <v>414</v>
      </c>
    </row>
    <row r="139" ht="14.25" customHeight="1">
      <c r="A139" s="25">
        <v>44000.0</v>
      </c>
      <c r="B139" s="26" t="s">
        <v>248</v>
      </c>
      <c r="C139" s="26" t="s">
        <v>415</v>
      </c>
      <c r="D139" s="26">
        <v>4120.0</v>
      </c>
      <c r="E139" s="26" t="s">
        <v>416</v>
      </c>
    </row>
    <row r="140" ht="14.25" customHeight="1">
      <c r="A140" s="25">
        <v>44000.0</v>
      </c>
      <c r="B140" s="26" t="s">
        <v>417</v>
      </c>
      <c r="C140" s="26" t="s">
        <v>418</v>
      </c>
      <c r="D140" s="26">
        <v>4252.0</v>
      </c>
      <c r="E140" s="26" t="s">
        <v>419</v>
      </c>
    </row>
    <row r="141" ht="14.25" customHeight="1">
      <c r="A141" s="25">
        <v>44000.0</v>
      </c>
      <c r="B141" s="26" t="s">
        <v>417</v>
      </c>
      <c r="C141" s="26" t="s">
        <v>420</v>
      </c>
      <c r="D141" s="26">
        <v>1026.0</v>
      </c>
      <c r="E141" s="26" t="s">
        <v>421</v>
      </c>
    </row>
    <row r="142" ht="14.25" customHeight="1">
      <c r="A142" s="25">
        <v>44000.0</v>
      </c>
      <c r="B142" s="26" t="s">
        <v>417</v>
      </c>
      <c r="C142" s="26" t="s">
        <v>374</v>
      </c>
      <c r="D142" s="26">
        <v>2492.0</v>
      </c>
      <c r="E142" s="26" t="s">
        <v>422</v>
      </c>
    </row>
    <row r="143" ht="14.25" customHeight="1">
      <c r="A143" s="25">
        <v>44000.0</v>
      </c>
      <c r="B143" s="26" t="s">
        <v>423</v>
      </c>
      <c r="C143" s="26" t="s">
        <v>418</v>
      </c>
      <c r="D143" s="26">
        <v>3675.0</v>
      </c>
      <c r="E143" s="26" t="s">
        <v>424</v>
      </c>
    </row>
    <row r="144" ht="14.25" customHeight="1">
      <c r="A144" s="25">
        <v>44000.0</v>
      </c>
      <c r="B144" s="26" t="s">
        <v>423</v>
      </c>
      <c r="C144" s="26" t="s">
        <v>420</v>
      </c>
      <c r="D144" s="26">
        <v>66.0</v>
      </c>
      <c r="E144" s="26" t="s">
        <v>425</v>
      </c>
    </row>
    <row r="145" ht="14.25" customHeight="1">
      <c r="A145" s="25">
        <v>44000.0</v>
      </c>
      <c r="B145" s="26" t="s">
        <v>423</v>
      </c>
      <c r="C145" s="26" t="s">
        <v>374</v>
      </c>
      <c r="D145" s="26">
        <v>4029.0</v>
      </c>
      <c r="E145" s="26" t="s">
        <v>426</v>
      </c>
    </row>
    <row r="146" ht="14.25" customHeight="1">
      <c r="A146" s="25">
        <v>44001.0</v>
      </c>
      <c r="B146" s="26" t="s">
        <v>248</v>
      </c>
      <c r="C146" s="26" t="s">
        <v>413</v>
      </c>
      <c r="D146" s="26">
        <v>3662.0</v>
      </c>
      <c r="E146" s="26" t="s">
        <v>414</v>
      </c>
    </row>
    <row r="147" ht="14.25" customHeight="1">
      <c r="A147" s="25">
        <v>44001.0</v>
      </c>
      <c r="B147" s="26" t="s">
        <v>248</v>
      </c>
      <c r="C147" s="26" t="s">
        <v>415</v>
      </c>
      <c r="D147" s="26">
        <v>4137.0</v>
      </c>
      <c r="E147" s="26" t="s">
        <v>416</v>
      </c>
    </row>
    <row r="148" ht="14.25" customHeight="1">
      <c r="A148" s="25">
        <v>44001.0</v>
      </c>
      <c r="B148" s="26" t="s">
        <v>417</v>
      </c>
      <c r="C148" s="26" t="s">
        <v>418</v>
      </c>
      <c r="D148" s="26">
        <v>4267.0</v>
      </c>
      <c r="E148" s="26" t="s">
        <v>419</v>
      </c>
    </row>
    <row r="149" ht="14.25" customHeight="1">
      <c r="A149" s="25">
        <v>44001.0</v>
      </c>
      <c r="B149" s="26" t="s">
        <v>417</v>
      </c>
      <c r="C149" s="26" t="s">
        <v>420</v>
      </c>
      <c r="D149" s="26">
        <v>1028.0</v>
      </c>
      <c r="E149" s="26" t="s">
        <v>421</v>
      </c>
    </row>
    <row r="150" ht="14.25" customHeight="1">
      <c r="A150" s="25">
        <v>44001.0</v>
      </c>
      <c r="B150" s="26" t="s">
        <v>417</v>
      </c>
      <c r="C150" s="26" t="s">
        <v>374</v>
      </c>
      <c r="D150" s="26">
        <v>2505.0</v>
      </c>
      <c r="E150" s="26" t="s">
        <v>422</v>
      </c>
    </row>
    <row r="151" ht="14.25" customHeight="1">
      <c r="A151" s="25">
        <v>44001.0</v>
      </c>
      <c r="B151" s="26" t="s">
        <v>423</v>
      </c>
      <c r="C151" s="26" t="s">
        <v>418</v>
      </c>
      <c r="D151" s="26">
        <v>3687.0</v>
      </c>
      <c r="E151" s="26" t="s">
        <v>424</v>
      </c>
    </row>
    <row r="152" ht="14.25" customHeight="1">
      <c r="A152" s="25">
        <v>44001.0</v>
      </c>
      <c r="B152" s="26" t="s">
        <v>423</v>
      </c>
      <c r="C152" s="26" t="s">
        <v>420</v>
      </c>
      <c r="D152" s="26">
        <v>66.0</v>
      </c>
      <c r="E152" s="26" t="s">
        <v>425</v>
      </c>
    </row>
    <row r="153" ht="14.25" customHeight="1">
      <c r="A153" s="25">
        <v>44001.0</v>
      </c>
      <c r="B153" s="26" t="s">
        <v>423</v>
      </c>
      <c r="C153" s="26" t="s">
        <v>374</v>
      </c>
      <c r="D153" s="26">
        <v>4047.0</v>
      </c>
      <c r="E153" s="26" t="s">
        <v>426</v>
      </c>
    </row>
    <row r="154" ht="14.25" customHeight="1">
      <c r="A154" s="25">
        <v>44002.0</v>
      </c>
      <c r="B154" s="26" t="s">
        <v>248</v>
      </c>
      <c r="C154" s="26" t="s">
        <v>413</v>
      </c>
      <c r="D154" s="26">
        <v>3676.0</v>
      </c>
      <c r="E154" s="26" t="s">
        <v>414</v>
      </c>
    </row>
    <row r="155" ht="14.25" customHeight="1">
      <c r="A155" s="25">
        <v>44002.0</v>
      </c>
      <c r="B155" s="26" t="s">
        <v>248</v>
      </c>
      <c r="C155" s="26" t="s">
        <v>415</v>
      </c>
      <c r="D155" s="26">
        <v>4151.0</v>
      </c>
      <c r="E155" s="26" t="s">
        <v>416</v>
      </c>
    </row>
    <row r="156" ht="14.25" customHeight="1">
      <c r="A156" s="25">
        <v>44002.0</v>
      </c>
      <c r="B156" s="26" t="s">
        <v>417</v>
      </c>
      <c r="C156" s="26" t="s">
        <v>418</v>
      </c>
      <c r="D156" s="26">
        <v>4284.0</v>
      </c>
      <c r="E156" s="26" t="s">
        <v>419</v>
      </c>
    </row>
    <row r="157" ht="14.25" customHeight="1">
      <c r="A157" s="25">
        <v>44002.0</v>
      </c>
      <c r="B157" s="26" t="s">
        <v>417</v>
      </c>
      <c r="C157" s="26" t="s">
        <v>420</v>
      </c>
      <c r="D157" s="26">
        <v>1033.0</v>
      </c>
      <c r="E157" s="26" t="s">
        <v>421</v>
      </c>
    </row>
    <row r="158" ht="14.25" customHeight="1">
      <c r="A158" s="25">
        <v>44002.0</v>
      </c>
      <c r="B158" s="26" t="s">
        <v>417</v>
      </c>
      <c r="C158" s="26" t="s">
        <v>374</v>
      </c>
      <c r="D158" s="26">
        <v>2511.0</v>
      </c>
      <c r="E158" s="26" t="s">
        <v>422</v>
      </c>
    </row>
    <row r="159" ht="14.25" customHeight="1">
      <c r="A159" s="25">
        <v>44002.0</v>
      </c>
      <c r="B159" s="26" t="s">
        <v>423</v>
      </c>
      <c r="C159" s="26" t="s">
        <v>418</v>
      </c>
      <c r="D159" s="26">
        <v>3705.0</v>
      </c>
      <c r="E159" s="26" t="s">
        <v>424</v>
      </c>
    </row>
    <row r="160" ht="14.25" customHeight="1">
      <c r="A160" s="25">
        <v>44002.0</v>
      </c>
      <c r="B160" s="26" t="s">
        <v>423</v>
      </c>
      <c r="C160" s="26" t="s">
        <v>420</v>
      </c>
      <c r="D160" s="26">
        <v>66.0</v>
      </c>
      <c r="E160" s="26" t="s">
        <v>425</v>
      </c>
    </row>
    <row r="161" ht="14.25" customHeight="1">
      <c r="A161" s="25">
        <v>44002.0</v>
      </c>
      <c r="B161" s="26" t="s">
        <v>423</v>
      </c>
      <c r="C161" s="26" t="s">
        <v>374</v>
      </c>
      <c r="D161" s="26">
        <v>4057.0</v>
      </c>
      <c r="E161" s="26" t="s">
        <v>426</v>
      </c>
    </row>
    <row r="162" ht="14.25" customHeight="1">
      <c r="A162" s="25">
        <v>44003.0</v>
      </c>
      <c r="B162" s="26" t="s">
        <v>248</v>
      </c>
      <c r="C162" s="26" t="s">
        <v>413</v>
      </c>
      <c r="D162" s="26">
        <v>3687.0</v>
      </c>
      <c r="E162" s="26" t="s">
        <v>414</v>
      </c>
    </row>
    <row r="163" ht="14.25" customHeight="1">
      <c r="A163" s="25">
        <v>44003.0</v>
      </c>
      <c r="B163" s="26" t="s">
        <v>248</v>
      </c>
      <c r="C163" s="26" t="s">
        <v>415</v>
      </c>
      <c r="D163" s="26">
        <v>4170.0</v>
      </c>
      <c r="E163" s="26" t="s">
        <v>416</v>
      </c>
    </row>
    <row r="164" ht="14.25" customHeight="1">
      <c r="A164" s="25">
        <v>44003.0</v>
      </c>
      <c r="B164" s="26" t="s">
        <v>417</v>
      </c>
      <c r="C164" s="26" t="s">
        <v>418</v>
      </c>
      <c r="D164" s="26">
        <v>4295.0</v>
      </c>
      <c r="E164" s="26" t="s">
        <v>419</v>
      </c>
    </row>
    <row r="165" ht="14.25" customHeight="1">
      <c r="A165" s="25">
        <v>44003.0</v>
      </c>
      <c r="B165" s="26" t="s">
        <v>417</v>
      </c>
      <c r="C165" s="26" t="s">
        <v>420</v>
      </c>
      <c r="D165" s="26">
        <v>1040.0</v>
      </c>
      <c r="E165" s="26" t="s">
        <v>421</v>
      </c>
    </row>
    <row r="166" ht="14.25" customHeight="1">
      <c r="A166" s="25">
        <v>44003.0</v>
      </c>
      <c r="B166" s="26" t="s">
        <v>417</v>
      </c>
      <c r="C166" s="26" t="s">
        <v>374</v>
      </c>
      <c r="D166" s="26">
        <v>2523.0</v>
      </c>
      <c r="E166" s="26" t="s">
        <v>422</v>
      </c>
    </row>
    <row r="167" ht="14.25" customHeight="1">
      <c r="A167" s="25">
        <v>44003.0</v>
      </c>
      <c r="B167" s="26" t="s">
        <v>423</v>
      </c>
      <c r="C167" s="26" t="s">
        <v>418</v>
      </c>
      <c r="D167" s="26">
        <v>3716.0</v>
      </c>
      <c r="E167" s="26" t="s">
        <v>424</v>
      </c>
    </row>
    <row r="168" ht="14.25" customHeight="1">
      <c r="A168" s="25">
        <v>44003.0</v>
      </c>
      <c r="B168" s="26" t="s">
        <v>423</v>
      </c>
      <c r="C168" s="26" t="s">
        <v>420</v>
      </c>
      <c r="D168" s="26">
        <v>66.0</v>
      </c>
      <c r="E168" s="26" t="s">
        <v>425</v>
      </c>
    </row>
    <row r="169" ht="14.25" customHeight="1">
      <c r="A169" s="25">
        <v>44003.0</v>
      </c>
      <c r="B169" s="26" t="s">
        <v>423</v>
      </c>
      <c r="C169" s="26" t="s">
        <v>374</v>
      </c>
      <c r="D169" s="26">
        <v>4076.0</v>
      </c>
      <c r="E169" s="26" t="s">
        <v>426</v>
      </c>
    </row>
    <row r="170" ht="14.25" customHeight="1">
      <c r="A170" s="25">
        <v>44004.0</v>
      </c>
      <c r="B170" s="26" t="s">
        <v>248</v>
      </c>
      <c r="C170" s="26" t="s">
        <v>413</v>
      </c>
      <c r="D170" s="26">
        <v>3695.0</v>
      </c>
      <c r="E170" s="26" t="s">
        <v>414</v>
      </c>
    </row>
    <row r="171" ht="14.25" customHeight="1">
      <c r="A171" s="25">
        <v>44004.0</v>
      </c>
      <c r="B171" s="26" t="s">
        <v>248</v>
      </c>
      <c r="C171" s="26" t="s">
        <v>415</v>
      </c>
      <c r="D171" s="26">
        <v>4178.0</v>
      </c>
      <c r="E171" s="26" t="s">
        <v>416</v>
      </c>
    </row>
    <row r="172" ht="14.25" customHeight="1">
      <c r="A172" s="25">
        <v>44004.0</v>
      </c>
      <c r="B172" s="26" t="s">
        <v>417</v>
      </c>
      <c r="C172" s="26" t="s">
        <v>418</v>
      </c>
      <c r="D172" s="26">
        <v>4302.0</v>
      </c>
      <c r="E172" s="26" t="s">
        <v>419</v>
      </c>
    </row>
    <row r="173" ht="14.25" customHeight="1">
      <c r="A173" s="25">
        <v>44004.0</v>
      </c>
      <c r="B173" s="26" t="s">
        <v>417</v>
      </c>
      <c r="C173" s="26" t="s">
        <v>420</v>
      </c>
      <c r="D173" s="26">
        <v>1041.0</v>
      </c>
      <c r="E173" s="26" t="s">
        <v>421</v>
      </c>
    </row>
    <row r="174" ht="14.25" customHeight="1">
      <c r="A174" s="25">
        <v>44004.0</v>
      </c>
      <c r="B174" s="26" t="s">
        <v>417</v>
      </c>
      <c r="C174" s="26" t="s">
        <v>374</v>
      </c>
      <c r="D174" s="26">
        <v>2531.0</v>
      </c>
      <c r="E174" s="26" t="s">
        <v>422</v>
      </c>
    </row>
    <row r="175" ht="14.25" customHeight="1">
      <c r="A175" s="25">
        <v>44004.0</v>
      </c>
      <c r="B175" s="26" t="s">
        <v>423</v>
      </c>
      <c r="C175" s="26" t="s">
        <v>418</v>
      </c>
      <c r="D175" s="26">
        <v>3722.0</v>
      </c>
      <c r="E175" s="26" t="s">
        <v>424</v>
      </c>
    </row>
    <row r="176" ht="14.25" customHeight="1">
      <c r="A176" s="25">
        <v>44004.0</v>
      </c>
      <c r="B176" s="26" t="s">
        <v>423</v>
      </c>
      <c r="C176" s="26" t="s">
        <v>420</v>
      </c>
      <c r="D176" s="26">
        <v>66.0</v>
      </c>
      <c r="E176" s="26" t="s">
        <v>425</v>
      </c>
    </row>
    <row r="177" ht="14.25" customHeight="1">
      <c r="A177" s="25">
        <v>44004.0</v>
      </c>
      <c r="B177" s="26" t="s">
        <v>423</v>
      </c>
      <c r="C177" s="26" t="s">
        <v>374</v>
      </c>
      <c r="D177" s="26">
        <v>4086.0</v>
      </c>
      <c r="E177" s="26" t="s">
        <v>426</v>
      </c>
    </row>
    <row r="178" ht="14.25" customHeight="1">
      <c r="A178" s="25">
        <v>44005.0</v>
      </c>
      <c r="B178" s="26" t="s">
        <v>248</v>
      </c>
      <c r="C178" s="26" t="s">
        <v>413</v>
      </c>
      <c r="D178" s="26">
        <v>3699.0</v>
      </c>
      <c r="E178" s="26" t="s">
        <v>414</v>
      </c>
    </row>
    <row r="179" ht="14.25" customHeight="1">
      <c r="A179" s="25">
        <v>44005.0</v>
      </c>
      <c r="B179" s="26" t="s">
        <v>248</v>
      </c>
      <c r="C179" s="26" t="s">
        <v>415</v>
      </c>
      <c r="D179" s="26">
        <v>4190.0</v>
      </c>
      <c r="E179" s="26" t="s">
        <v>416</v>
      </c>
    </row>
    <row r="180" ht="14.25" customHeight="1">
      <c r="A180" s="25">
        <v>44005.0</v>
      </c>
      <c r="B180" s="26" t="s">
        <v>417</v>
      </c>
      <c r="C180" s="26" t="s">
        <v>418</v>
      </c>
      <c r="D180" s="26">
        <v>4318.0</v>
      </c>
      <c r="E180" s="26" t="s">
        <v>419</v>
      </c>
    </row>
    <row r="181" ht="14.25" customHeight="1">
      <c r="A181" s="25">
        <v>44005.0</v>
      </c>
      <c r="B181" s="26" t="s">
        <v>417</v>
      </c>
      <c r="C181" s="26" t="s">
        <v>420</v>
      </c>
      <c r="D181" s="26">
        <v>1048.0</v>
      </c>
      <c r="E181" s="26" t="s">
        <v>421</v>
      </c>
    </row>
    <row r="182" ht="14.25" customHeight="1">
      <c r="A182" s="25">
        <v>44005.0</v>
      </c>
      <c r="B182" s="26" t="s">
        <v>417</v>
      </c>
      <c r="C182" s="26" t="s">
        <v>374</v>
      </c>
      <c r="D182" s="26">
        <v>2524.0</v>
      </c>
      <c r="E182" s="26" t="s">
        <v>422</v>
      </c>
    </row>
    <row r="183" ht="14.25" customHeight="1">
      <c r="A183" s="25">
        <v>44005.0</v>
      </c>
      <c r="B183" s="26" t="s">
        <v>423</v>
      </c>
      <c r="C183" s="26" t="s">
        <v>418</v>
      </c>
      <c r="D183" s="26">
        <v>3742.0</v>
      </c>
      <c r="E183" s="26" t="s">
        <v>424</v>
      </c>
    </row>
    <row r="184" ht="14.25" customHeight="1">
      <c r="A184" s="25">
        <v>44005.0</v>
      </c>
      <c r="B184" s="26" t="s">
        <v>423</v>
      </c>
      <c r="C184" s="26" t="s">
        <v>420</v>
      </c>
      <c r="D184" s="26">
        <v>66.0</v>
      </c>
      <c r="E184" s="26" t="s">
        <v>425</v>
      </c>
    </row>
    <row r="185" ht="14.25" customHeight="1">
      <c r="A185" s="25">
        <v>44005.0</v>
      </c>
      <c r="B185" s="26" t="s">
        <v>423</v>
      </c>
      <c r="C185" s="26" t="s">
        <v>374</v>
      </c>
      <c r="D185" s="26">
        <v>4082.0</v>
      </c>
      <c r="E185" s="26" t="s">
        <v>426</v>
      </c>
    </row>
    <row r="186" ht="14.25" customHeight="1">
      <c r="A186" s="25">
        <v>44006.0</v>
      </c>
      <c r="B186" s="26" t="s">
        <v>248</v>
      </c>
      <c r="C186" s="26" t="s">
        <v>413</v>
      </c>
      <c r="D186" s="26">
        <v>3712.0</v>
      </c>
      <c r="E186" s="26" t="s">
        <v>414</v>
      </c>
    </row>
    <row r="187" ht="14.25" customHeight="1">
      <c r="A187" s="25">
        <v>44006.0</v>
      </c>
      <c r="B187" s="26" t="s">
        <v>248</v>
      </c>
      <c r="C187" s="26" t="s">
        <v>415</v>
      </c>
      <c r="D187" s="26">
        <v>4225.0</v>
      </c>
      <c r="E187" s="26" t="s">
        <v>416</v>
      </c>
    </row>
    <row r="188" ht="14.25" customHeight="1">
      <c r="A188" s="25">
        <v>44006.0</v>
      </c>
      <c r="B188" s="26" t="s">
        <v>417</v>
      </c>
      <c r="C188" s="26" t="s">
        <v>418</v>
      </c>
      <c r="D188" s="26">
        <v>4342.0</v>
      </c>
      <c r="E188" s="26" t="s">
        <v>419</v>
      </c>
    </row>
    <row r="189" ht="14.25" customHeight="1">
      <c r="A189" s="25">
        <v>44006.0</v>
      </c>
      <c r="B189" s="26" t="s">
        <v>417</v>
      </c>
      <c r="C189" s="26" t="s">
        <v>420</v>
      </c>
      <c r="D189" s="26">
        <v>1053.0</v>
      </c>
      <c r="E189" s="26" t="s">
        <v>421</v>
      </c>
    </row>
    <row r="190" ht="14.25" customHeight="1">
      <c r="A190" s="25">
        <v>44006.0</v>
      </c>
      <c r="B190" s="26" t="s">
        <v>417</v>
      </c>
      <c r="C190" s="26" t="s">
        <v>374</v>
      </c>
      <c r="D190" s="26">
        <v>2543.0</v>
      </c>
      <c r="E190" s="26" t="s">
        <v>422</v>
      </c>
    </row>
    <row r="191" ht="14.25" customHeight="1">
      <c r="A191" s="25">
        <v>44006.0</v>
      </c>
      <c r="B191" s="26" t="s">
        <v>423</v>
      </c>
      <c r="C191" s="26" t="s">
        <v>418</v>
      </c>
      <c r="D191" s="26">
        <v>3769.0</v>
      </c>
      <c r="E191" s="26" t="s">
        <v>424</v>
      </c>
    </row>
    <row r="192" ht="14.25" customHeight="1">
      <c r="A192" s="25">
        <v>44006.0</v>
      </c>
      <c r="B192" s="26" t="s">
        <v>423</v>
      </c>
      <c r="C192" s="26" t="s">
        <v>420</v>
      </c>
      <c r="D192" s="26">
        <v>66.0</v>
      </c>
      <c r="E192" s="26" t="s">
        <v>425</v>
      </c>
    </row>
    <row r="193" ht="14.25" customHeight="1">
      <c r="A193" s="25">
        <v>44006.0</v>
      </c>
      <c r="B193" s="26" t="s">
        <v>423</v>
      </c>
      <c r="C193" s="26" t="s">
        <v>374</v>
      </c>
      <c r="D193" s="26">
        <v>4103.0</v>
      </c>
      <c r="E193" s="26" t="s">
        <v>426</v>
      </c>
    </row>
    <row r="194" ht="14.25" customHeight="1">
      <c r="A194" s="25">
        <v>44007.0</v>
      </c>
      <c r="B194" s="26" t="s">
        <v>248</v>
      </c>
      <c r="C194" s="26" t="s">
        <v>413</v>
      </c>
      <c r="D194" s="26">
        <v>3720.0</v>
      </c>
      <c r="E194" s="26" t="s">
        <v>414</v>
      </c>
    </row>
    <row r="195" ht="14.25" customHeight="1">
      <c r="A195" s="25">
        <v>44007.0</v>
      </c>
      <c r="B195" s="26" t="s">
        <v>248</v>
      </c>
      <c r="C195" s="26" t="s">
        <v>415</v>
      </c>
      <c r="D195" s="26">
        <v>4242.0</v>
      </c>
      <c r="E195" s="26" t="s">
        <v>416</v>
      </c>
    </row>
    <row r="196" ht="14.25" customHeight="1">
      <c r="A196" s="25">
        <v>44007.0</v>
      </c>
      <c r="B196" s="26" t="s">
        <v>417</v>
      </c>
      <c r="C196" s="26" t="s">
        <v>418</v>
      </c>
      <c r="D196" s="26">
        <v>4354.0</v>
      </c>
      <c r="E196" s="26" t="s">
        <v>419</v>
      </c>
    </row>
    <row r="197" ht="14.25" customHeight="1">
      <c r="A197" s="25">
        <v>44007.0</v>
      </c>
      <c r="B197" s="26" t="s">
        <v>417</v>
      </c>
      <c r="C197" s="26" t="s">
        <v>420</v>
      </c>
      <c r="D197" s="26">
        <v>1070.0</v>
      </c>
      <c r="E197" s="26" t="s">
        <v>421</v>
      </c>
    </row>
    <row r="198" ht="14.25" customHeight="1">
      <c r="A198" s="25">
        <v>44007.0</v>
      </c>
      <c r="B198" s="26" t="s">
        <v>417</v>
      </c>
      <c r="C198" s="26" t="s">
        <v>374</v>
      </c>
      <c r="D198" s="26">
        <v>2539.0</v>
      </c>
      <c r="E198" s="26" t="s">
        <v>422</v>
      </c>
    </row>
    <row r="199" ht="14.25" customHeight="1">
      <c r="A199" s="25">
        <v>44007.0</v>
      </c>
      <c r="B199" s="26" t="s">
        <v>423</v>
      </c>
      <c r="C199" s="26" t="s">
        <v>418</v>
      </c>
      <c r="D199" s="26">
        <v>3813.0</v>
      </c>
      <c r="E199" s="26" t="s">
        <v>424</v>
      </c>
    </row>
    <row r="200" ht="14.25" customHeight="1">
      <c r="A200" s="25">
        <v>44007.0</v>
      </c>
      <c r="B200" s="26" t="s">
        <v>423</v>
      </c>
      <c r="C200" s="26" t="s">
        <v>420</v>
      </c>
      <c r="D200" s="26">
        <v>67.0</v>
      </c>
      <c r="E200" s="26" t="s">
        <v>425</v>
      </c>
    </row>
    <row r="201" ht="14.25" customHeight="1">
      <c r="A201" s="25">
        <v>44007.0</v>
      </c>
      <c r="B201" s="26" t="s">
        <v>423</v>
      </c>
      <c r="C201" s="26" t="s">
        <v>374</v>
      </c>
      <c r="D201" s="26">
        <v>4083.0</v>
      </c>
      <c r="E201" s="26" t="s">
        <v>426</v>
      </c>
    </row>
    <row r="202" ht="14.25" customHeight="1">
      <c r="A202" s="25">
        <v>44008.0</v>
      </c>
      <c r="B202" s="26" t="s">
        <v>248</v>
      </c>
      <c r="C202" s="26" t="s">
        <v>413</v>
      </c>
      <c r="D202" s="26">
        <v>3742.0</v>
      </c>
      <c r="E202" s="26" t="s">
        <v>414</v>
      </c>
    </row>
    <row r="203" ht="14.25" customHeight="1">
      <c r="A203" s="25">
        <v>44008.0</v>
      </c>
      <c r="B203" s="26" t="s">
        <v>248</v>
      </c>
      <c r="C203" s="26" t="s">
        <v>415</v>
      </c>
      <c r="D203" s="26">
        <v>4269.0</v>
      </c>
      <c r="E203" s="26" t="s">
        <v>416</v>
      </c>
    </row>
    <row r="204" ht="14.25" customHeight="1">
      <c r="A204" s="25">
        <v>44008.0</v>
      </c>
      <c r="B204" s="26" t="s">
        <v>417</v>
      </c>
      <c r="C204" s="26" t="s">
        <v>418</v>
      </c>
      <c r="D204" s="26">
        <v>4370.0</v>
      </c>
      <c r="E204" s="26" t="s">
        <v>419</v>
      </c>
    </row>
    <row r="205" ht="14.25" customHeight="1">
      <c r="A205" s="25">
        <v>44008.0</v>
      </c>
      <c r="B205" s="26" t="s">
        <v>417</v>
      </c>
      <c r="C205" s="26" t="s">
        <v>420</v>
      </c>
      <c r="D205" s="26">
        <v>1083.0</v>
      </c>
      <c r="E205" s="26" t="s">
        <v>421</v>
      </c>
    </row>
    <row r="206" ht="14.25" customHeight="1">
      <c r="A206" s="25">
        <v>44008.0</v>
      </c>
      <c r="B206" s="26" t="s">
        <v>417</v>
      </c>
      <c r="C206" s="26" t="s">
        <v>374</v>
      </c>
      <c r="D206" s="26">
        <v>2560.0</v>
      </c>
      <c r="E206" s="26" t="s">
        <v>422</v>
      </c>
    </row>
    <row r="207" ht="14.25" customHeight="1">
      <c r="A207" s="25">
        <v>44008.0</v>
      </c>
      <c r="B207" s="26" t="s">
        <v>423</v>
      </c>
      <c r="C207" s="26" t="s">
        <v>418</v>
      </c>
      <c r="D207" s="26">
        <v>3834.0</v>
      </c>
      <c r="E207" s="26" t="s">
        <v>424</v>
      </c>
    </row>
    <row r="208" ht="14.25" customHeight="1">
      <c r="A208" s="25">
        <v>44008.0</v>
      </c>
      <c r="B208" s="26" t="s">
        <v>423</v>
      </c>
      <c r="C208" s="26" t="s">
        <v>420</v>
      </c>
      <c r="D208" s="26">
        <v>68.0</v>
      </c>
      <c r="E208" s="26" t="s">
        <v>425</v>
      </c>
    </row>
    <row r="209" ht="14.25" customHeight="1">
      <c r="A209" s="25">
        <v>44008.0</v>
      </c>
      <c r="B209" s="26" t="s">
        <v>423</v>
      </c>
      <c r="C209" s="26" t="s">
        <v>374</v>
      </c>
      <c r="D209" s="26">
        <v>4111.0</v>
      </c>
      <c r="E209" s="26" t="s">
        <v>426</v>
      </c>
    </row>
    <row r="210" ht="14.25" customHeight="1">
      <c r="A210" s="25">
        <v>44009.0</v>
      </c>
      <c r="B210" s="26" t="s">
        <v>248</v>
      </c>
      <c r="C210" s="26" t="s">
        <v>413</v>
      </c>
      <c r="D210" s="26">
        <v>3750.0</v>
      </c>
      <c r="E210" s="26" t="s">
        <v>414</v>
      </c>
    </row>
    <row r="211" ht="14.25" customHeight="1">
      <c r="A211" s="25">
        <v>44009.0</v>
      </c>
      <c r="B211" s="26" t="s">
        <v>248</v>
      </c>
      <c r="C211" s="26" t="s">
        <v>415</v>
      </c>
      <c r="D211" s="26">
        <v>4290.0</v>
      </c>
      <c r="E211" s="26" t="s">
        <v>416</v>
      </c>
    </row>
    <row r="212" ht="14.25" customHeight="1">
      <c r="A212" s="25">
        <v>44009.0</v>
      </c>
      <c r="B212" s="26" t="s">
        <v>417</v>
      </c>
      <c r="C212" s="26" t="s">
        <v>418</v>
      </c>
      <c r="D212" s="26">
        <v>4383.0</v>
      </c>
      <c r="E212" s="26" t="s">
        <v>419</v>
      </c>
    </row>
    <row r="213" ht="14.25" customHeight="1">
      <c r="A213" s="25">
        <v>44009.0</v>
      </c>
      <c r="B213" s="26" t="s">
        <v>417</v>
      </c>
      <c r="C213" s="26" t="s">
        <v>420</v>
      </c>
      <c r="D213" s="26">
        <v>1085.0</v>
      </c>
      <c r="E213" s="26" t="s">
        <v>421</v>
      </c>
    </row>
    <row r="214" ht="14.25" customHeight="1">
      <c r="A214" s="25">
        <v>44009.0</v>
      </c>
      <c r="B214" s="26" t="s">
        <v>417</v>
      </c>
      <c r="C214" s="26" t="s">
        <v>374</v>
      </c>
      <c r="D214" s="26">
        <v>2573.0</v>
      </c>
      <c r="E214" s="26" t="s">
        <v>422</v>
      </c>
    </row>
    <row r="215" ht="14.25" customHeight="1">
      <c r="A215" s="25">
        <v>44009.0</v>
      </c>
      <c r="B215" s="26" t="s">
        <v>423</v>
      </c>
      <c r="C215" s="26" t="s">
        <v>418</v>
      </c>
      <c r="D215" s="26">
        <v>3857.0</v>
      </c>
      <c r="E215" s="26" t="s">
        <v>424</v>
      </c>
    </row>
    <row r="216" ht="14.25" customHeight="1">
      <c r="A216" s="25">
        <v>44009.0</v>
      </c>
      <c r="B216" s="26" t="s">
        <v>423</v>
      </c>
      <c r="C216" s="26" t="s">
        <v>420</v>
      </c>
      <c r="D216" s="26">
        <v>68.0</v>
      </c>
      <c r="E216" s="26" t="s">
        <v>425</v>
      </c>
    </row>
    <row r="217" ht="14.25" customHeight="1">
      <c r="A217" s="25">
        <v>44009.0</v>
      </c>
      <c r="B217" s="26" t="s">
        <v>423</v>
      </c>
      <c r="C217" s="26" t="s">
        <v>374</v>
      </c>
      <c r="D217" s="26">
        <v>4116.0</v>
      </c>
      <c r="E217" s="26" t="s">
        <v>426</v>
      </c>
    </row>
    <row r="218" ht="14.25" customHeight="1">
      <c r="A218" s="25">
        <v>44010.0</v>
      </c>
      <c r="B218" s="26" t="s">
        <v>248</v>
      </c>
      <c r="C218" s="26" t="s">
        <v>413</v>
      </c>
      <c r="D218" s="26">
        <v>3760.0</v>
      </c>
      <c r="E218" s="26" t="s">
        <v>414</v>
      </c>
    </row>
    <row r="219" ht="14.25" customHeight="1">
      <c r="A219" s="25">
        <v>44010.0</v>
      </c>
      <c r="B219" s="26" t="s">
        <v>248</v>
      </c>
      <c r="C219" s="26" t="s">
        <v>415</v>
      </c>
      <c r="D219" s="26">
        <v>4299.0</v>
      </c>
      <c r="E219" s="26" t="s">
        <v>416</v>
      </c>
    </row>
    <row r="220" ht="14.25" customHeight="1">
      <c r="A220" s="25">
        <v>44010.0</v>
      </c>
      <c r="B220" s="26" t="s">
        <v>417</v>
      </c>
      <c r="C220" s="26" t="s">
        <v>418</v>
      </c>
      <c r="D220" s="26">
        <v>4388.0</v>
      </c>
      <c r="E220" s="26" t="s">
        <v>419</v>
      </c>
    </row>
    <row r="221" ht="14.25" customHeight="1">
      <c r="A221" s="25">
        <v>44010.0</v>
      </c>
      <c r="B221" s="26" t="s">
        <v>417</v>
      </c>
      <c r="C221" s="26" t="s">
        <v>420</v>
      </c>
      <c r="D221" s="26">
        <v>1088.0</v>
      </c>
      <c r="E221" s="26" t="s">
        <v>421</v>
      </c>
    </row>
    <row r="222" ht="14.25" customHeight="1">
      <c r="A222" s="25">
        <v>44010.0</v>
      </c>
      <c r="B222" s="26" t="s">
        <v>417</v>
      </c>
      <c r="C222" s="26" t="s">
        <v>374</v>
      </c>
      <c r="D222" s="26">
        <v>2584.0</v>
      </c>
      <c r="E222" s="26" t="s">
        <v>422</v>
      </c>
    </row>
    <row r="223" ht="14.25" customHeight="1">
      <c r="A223" s="25">
        <v>44010.0</v>
      </c>
      <c r="B223" s="26" t="s">
        <v>423</v>
      </c>
      <c r="C223" s="26" t="s">
        <v>418</v>
      </c>
      <c r="D223" s="26">
        <v>3866.0</v>
      </c>
      <c r="E223" s="26" t="s">
        <v>424</v>
      </c>
    </row>
    <row r="224" ht="14.25" customHeight="1">
      <c r="A224" s="25">
        <v>44010.0</v>
      </c>
      <c r="B224" s="26" t="s">
        <v>423</v>
      </c>
      <c r="C224" s="26" t="s">
        <v>420</v>
      </c>
      <c r="D224" s="26">
        <v>69.0</v>
      </c>
      <c r="E224" s="26" t="s">
        <v>425</v>
      </c>
    </row>
    <row r="225" ht="14.25" customHeight="1">
      <c r="A225" s="25">
        <v>44010.0</v>
      </c>
      <c r="B225" s="26" t="s">
        <v>423</v>
      </c>
      <c r="C225" s="26" t="s">
        <v>374</v>
      </c>
      <c r="D225" s="26">
        <v>4125.0</v>
      </c>
      <c r="E225" s="26" t="s">
        <v>426</v>
      </c>
    </row>
    <row r="226" ht="14.25" customHeight="1">
      <c r="A226" s="25">
        <v>44011.0</v>
      </c>
      <c r="B226" s="26" t="s">
        <v>248</v>
      </c>
      <c r="C226" s="26" t="s">
        <v>413</v>
      </c>
      <c r="D226" s="26">
        <v>3773.0</v>
      </c>
      <c r="E226" s="26" t="s">
        <v>414</v>
      </c>
    </row>
    <row r="227" ht="14.25" customHeight="1">
      <c r="A227" s="25">
        <v>44011.0</v>
      </c>
      <c r="B227" s="26" t="s">
        <v>248</v>
      </c>
      <c r="C227" s="26" t="s">
        <v>415</v>
      </c>
      <c r="D227" s="26">
        <v>4321.0</v>
      </c>
      <c r="E227" s="26" t="s">
        <v>416</v>
      </c>
    </row>
    <row r="228" ht="14.25" customHeight="1">
      <c r="A228" s="25">
        <v>44011.0</v>
      </c>
      <c r="B228" s="26" t="s">
        <v>417</v>
      </c>
      <c r="C228" s="26" t="s">
        <v>418</v>
      </c>
      <c r="D228" s="26">
        <v>4405.0</v>
      </c>
      <c r="E228" s="26" t="s">
        <v>419</v>
      </c>
    </row>
    <row r="229" ht="14.25" customHeight="1">
      <c r="A229" s="25">
        <v>44011.0</v>
      </c>
      <c r="B229" s="26" t="s">
        <v>417</v>
      </c>
      <c r="C229" s="26" t="s">
        <v>420</v>
      </c>
      <c r="D229" s="26">
        <v>1103.0</v>
      </c>
      <c r="E229" s="26" t="s">
        <v>421</v>
      </c>
    </row>
    <row r="230" ht="14.25" customHeight="1">
      <c r="A230" s="25">
        <v>44011.0</v>
      </c>
      <c r="B230" s="26" t="s">
        <v>417</v>
      </c>
      <c r="C230" s="26" t="s">
        <v>374</v>
      </c>
      <c r="D230" s="26">
        <v>2587.0</v>
      </c>
      <c r="E230" s="26" t="s">
        <v>422</v>
      </c>
    </row>
    <row r="231" ht="14.25" customHeight="1">
      <c r="A231" s="25">
        <v>44011.0</v>
      </c>
      <c r="B231" s="26" t="s">
        <v>423</v>
      </c>
      <c r="C231" s="26" t="s">
        <v>418</v>
      </c>
      <c r="D231" s="26">
        <v>3881.0</v>
      </c>
      <c r="E231" s="26" t="s">
        <v>424</v>
      </c>
    </row>
    <row r="232" ht="14.25" customHeight="1">
      <c r="A232" s="25">
        <v>44011.0</v>
      </c>
      <c r="B232" s="26" t="s">
        <v>423</v>
      </c>
      <c r="C232" s="26" t="s">
        <v>420</v>
      </c>
      <c r="D232" s="26">
        <v>69.0</v>
      </c>
      <c r="E232" s="26" t="s">
        <v>425</v>
      </c>
    </row>
    <row r="233" ht="14.25" customHeight="1">
      <c r="A233" s="25">
        <v>44011.0</v>
      </c>
      <c r="B233" s="26" t="s">
        <v>423</v>
      </c>
      <c r="C233" s="26" t="s">
        <v>374</v>
      </c>
      <c r="D233" s="26">
        <v>4145.0</v>
      </c>
      <c r="E233" s="26" t="s">
        <v>426</v>
      </c>
    </row>
    <row r="234" ht="14.25" customHeight="1">
      <c r="A234" s="25">
        <v>44012.0</v>
      </c>
      <c r="B234" s="26" t="s">
        <v>248</v>
      </c>
      <c r="C234" s="26" t="s">
        <v>413</v>
      </c>
      <c r="D234" s="26">
        <v>3752.0</v>
      </c>
      <c r="E234" s="26" t="s">
        <v>414</v>
      </c>
    </row>
    <row r="235" ht="14.25" customHeight="1">
      <c r="A235" s="25">
        <v>44012.0</v>
      </c>
      <c r="B235" s="26" t="s">
        <v>248</v>
      </c>
      <c r="C235" s="26" t="s">
        <v>415</v>
      </c>
      <c r="D235" s="26">
        <v>4301.0</v>
      </c>
      <c r="E235" s="26" t="s">
        <v>416</v>
      </c>
    </row>
    <row r="236" ht="14.25" customHeight="1">
      <c r="A236" s="25">
        <v>44012.0</v>
      </c>
      <c r="B236" s="26" t="s">
        <v>417</v>
      </c>
      <c r="C236" s="26" t="s">
        <v>418</v>
      </c>
      <c r="D236" s="26">
        <v>4373.0</v>
      </c>
      <c r="E236" s="26" t="s">
        <v>419</v>
      </c>
    </row>
    <row r="237" ht="14.25" customHeight="1">
      <c r="A237" s="25">
        <v>44012.0</v>
      </c>
      <c r="B237" s="26" t="s">
        <v>417</v>
      </c>
      <c r="C237" s="26" t="s">
        <v>420</v>
      </c>
      <c r="D237" s="26">
        <v>1112.0</v>
      </c>
      <c r="E237" s="26" t="s">
        <v>421</v>
      </c>
    </row>
    <row r="238" ht="14.25" customHeight="1">
      <c r="A238" s="25">
        <v>44012.0</v>
      </c>
      <c r="B238" s="26" t="s">
        <v>417</v>
      </c>
      <c r="C238" s="26" t="s">
        <v>374</v>
      </c>
      <c r="D238" s="26">
        <v>2569.0</v>
      </c>
      <c r="E238" s="26" t="s">
        <v>422</v>
      </c>
    </row>
    <row r="239" ht="14.25" customHeight="1">
      <c r="A239" s="25">
        <v>44012.0</v>
      </c>
      <c r="B239" s="26" t="s">
        <v>423</v>
      </c>
      <c r="C239" s="26" t="s">
        <v>418</v>
      </c>
      <c r="D239" s="26">
        <v>3878.0</v>
      </c>
      <c r="E239" s="26" t="s">
        <v>424</v>
      </c>
    </row>
    <row r="240" ht="14.25" customHeight="1">
      <c r="A240" s="25">
        <v>44012.0</v>
      </c>
      <c r="B240" s="26" t="s">
        <v>423</v>
      </c>
      <c r="C240" s="26" t="s">
        <v>420</v>
      </c>
      <c r="D240" s="26">
        <v>69.0</v>
      </c>
      <c r="E240" s="26" t="s">
        <v>425</v>
      </c>
    </row>
    <row r="241" ht="14.25" customHeight="1">
      <c r="A241" s="25">
        <v>44012.0</v>
      </c>
      <c r="B241" s="26" t="s">
        <v>423</v>
      </c>
      <c r="C241" s="26" t="s">
        <v>374</v>
      </c>
      <c r="D241" s="26">
        <v>4107.0</v>
      </c>
      <c r="E241" s="26" t="s">
        <v>426</v>
      </c>
    </row>
    <row r="242" ht="14.25" customHeight="1">
      <c r="A242" s="25">
        <v>44013.0</v>
      </c>
      <c r="B242" s="26" t="s">
        <v>248</v>
      </c>
      <c r="C242" s="26" t="s">
        <v>413</v>
      </c>
      <c r="D242" s="26">
        <v>3753.0</v>
      </c>
      <c r="E242" s="26" t="s">
        <v>414</v>
      </c>
    </row>
    <row r="243" ht="14.25" customHeight="1">
      <c r="A243" s="25">
        <v>44013.0</v>
      </c>
      <c r="B243" s="26" t="s">
        <v>248</v>
      </c>
      <c r="C243" s="26" t="s">
        <v>415</v>
      </c>
      <c r="D243" s="26">
        <v>4326.0</v>
      </c>
      <c r="E243" s="26" t="s">
        <v>416</v>
      </c>
    </row>
    <row r="244" ht="14.25" customHeight="1">
      <c r="A244" s="25">
        <v>44013.0</v>
      </c>
      <c r="B244" s="26" t="s">
        <v>417</v>
      </c>
      <c r="C244" s="26" t="s">
        <v>418</v>
      </c>
      <c r="D244" s="26">
        <v>4375.0</v>
      </c>
      <c r="E244" s="26" t="s">
        <v>419</v>
      </c>
    </row>
    <row r="245" ht="14.25" customHeight="1">
      <c r="A245" s="25">
        <v>44013.0</v>
      </c>
      <c r="B245" s="26" t="s">
        <v>417</v>
      </c>
      <c r="C245" s="26" t="s">
        <v>420</v>
      </c>
      <c r="D245" s="26">
        <v>1142.0</v>
      </c>
      <c r="E245" s="26" t="s">
        <v>421</v>
      </c>
    </row>
    <row r="246" ht="14.25" customHeight="1">
      <c r="A246" s="25">
        <v>44013.0</v>
      </c>
      <c r="B246" s="26" t="s">
        <v>417</v>
      </c>
      <c r="C246" s="26" t="s">
        <v>374</v>
      </c>
      <c r="D246" s="26">
        <v>2564.0</v>
      </c>
      <c r="E246" s="26" t="s">
        <v>422</v>
      </c>
    </row>
    <row r="247" ht="14.25" customHeight="1">
      <c r="A247" s="25">
        <v>44013.0</v>
      </c>
      <c r="B247" s="26" t="s">
        <v>423</v>
      </c>
      <c r="C247" s="26" t="s">
        <v>418</v>
      </c>
      <c r="D247" s="26">
        <v>3907.0</v>
      </c>
      <c r="E247" s="26" t="s">
        <v>424</v>
      </c>
    </row>
    <row r="248" ht="14.25" customHeight="1">
      <c r="A248" s="25">
        <v>44013.0</v>
      </c>
      <c r="B248" s="26" t="s">
        <v>423</v>
      </c>
      <c r="C248" s="26" t="s">
        <v>420</v>
      </c>
      <c r="D248" s="26">
        <v>69.0</v>
      </c>
      <c r="E248" s="26" t="s">
        <v>425</v>
      </c>
    </row>
    <row r="249" ht="14.25" customHeight="1">
      <c r="A249" s="25">
        <v>44013.0</v>
      </c>
      <c r="B249" s="26" t="s">
        <v>423</v>
      </c>
      <c r="C249" s="26" t="s">
        <v>374</v>
      </c>
      <c r="D249" s="26">
        <v>4105.0</v>
      </c>
      <c r="E249" s="26" t="s">
        <v>426</v>
      </c>
    </row>
    <row r="250" ht="14.25" customHeight="1">
      <c r="A250" s="25">
        <v>44014.0</v>
      </c>
      <c r="B250" s="26" t="s">
        <v>248</v>
      </c>
      <c r="C250" s="26" t="s">
        <v>413</v>
      </c>
      <c r="D250" s="26">
        <v>3779.0</v>
      </c>
      <c r="E250" s="26" t="s">
        <v>414</v>
      </c>
    </row>
    <row r="251" ht="14.25" customHeight="1">
      <c r="A251" s="25">
        <v>44014.0</v>
      </c>
      <c r="B251" s="26" t="s">
        <v>248</v>
      </c>
      <c r="C251" s="26" t="s">
        <v>415</v>
      </c>
      <c r="D251" s="26">
        <v>4351.0</v>
      </c>
      <c r="E251" s="26" t="s">
        <v>416</v>
      </c>
    </row>
    <row r="252" ht="14.25" customHeight="1">
      <c r="A252" s="25">
        <v>44014.0</v>
      </c>
      <c r="B252" s="26" t="s">
        <v>417</v>
      </c>
      <c r="C252" s="26" t="s">
        <v>418</v>
      </c>
      <c r="D252" s="26">
        <v>4393.0</v>
      </c>
      <c r="E252" s="26" t="s">
        <v>419</v>
      </c>
    </row>
    <row r="253" ht="14.25" customHeight="1">
      <c r="A253" s="25">
        <v>44014.0</v>
      </c>
      <c r="B253" s="26" t="s">
        <v>417</v>
      </c>
      <c r="C253" s="26" t="s">
        <v>420</v>
      </c>
      <c r="D253" s="26">
        <v>1149.0</v>
      </c>
      <c r="E253" s="26" t="s">
        <v>421</v>
      </c>
    </row>
    <row r="254" ht="14.25" customHeight="1">
      <c r="A254" s="25">
        <v>44014.0</v>
      </c>
      <c r="B254" s="26" t="s">
        <v>417</v>
      </c>
      <c r="C254" s="26" t="s">
        <v>374</v>
      </c>
      <c r="D254" s="26">
        <v>2590.0</v>
      </c>
      <c r="E254" s="26" t="s">
        <v>422</v>
      </c>
    </row>
    <row r="255" ht="14.25" customHeight="1">
      <c r="A255" s="25">
        <v>44014.0</v>
      </c>
      <c r="B255" s="26" t="s">
        <v>423</v>
      </c>
      <c r="C255" s="26" t="s">
        <v>418</v>
      </c>
      <c r="D255" s="26">
        <v>3948.0</v>
      </c>
      <c r="E255" s="26" t="s">
        <v>424</v>
      </c>
    </row>
    <row r="256" ht="14.25" customHeight="1">
      <c r="A256" s="25">
        <v>44014.0</v>
      </c>
      <c r="B256" s="26" t="s">
        <v>423</v>
      </c>
      <c r="C256" s="26" t="s">
        <v>420</v>
      </c>
      <c r="D256" s="26">
        <v>71.0</v>
      </c>
      <c r="E256" s="26" t="s">
        <v>425</v>
      </c>
    </row>
    <row r="257" ht="14.25" customHeight="1">
      <c r="A257" s="25">
        <v>44014.0</v>
      </c>
      <c r="B257" s="26" t="s">
        <v>423</v>
      </c>
      <c r="C257" s="26" t="s">
        <v>374</v>
      </c>
      <c r="D257" s="26">
        <v>4113.0</v>
      </c>
      <c r="E257" s="26" t="s">
        <v>426</v>
      </c>
    </row>
    <row r="258" ht="14.25" customHeight="1">
      <c r="A258" s="25">
        <v>44015.0</v>
      </c>
      <c r="B258" s="26" t="s">
        <v>248</v>
      </c>
      <c r="C258" s="26" t="s">
        <v>413</v>
      </c>
      <c r="D258" s="26">
        <v>3784.0</v>
      </c>
      <c r="E258" s="26" t="s">
        <v>414</v>
      </c>
    </row>
    <row r="259" ht="14.25" customHeight="1">
      <c r="A259" s="25">
        <v>44015.0</v>
      </c>
      <c r="B259" s="26" t="s">
        <v>248</v>
      </c>
      <c r="C259" s="26" t="s">
        <v>415</v>
      </c>
      <c r="D259" s="26">
        <v>4364.0</v>
      </c>
      <c r="E259" s="26" t="s">
        <v>416</v>
      </c>
    </row>
    <row r="260" ht="14.25" customHeight="1">
      <c r="A260" s="25">
        <v>44015.0</v>
      </c>
      <c r="B260" s="26" t="s">
        <v>417</v>
      </c>
      <c r="C260" s="26" t="s">
        <v>418</v>
      </c>
      <c r="D260" s="26">
        <v>4403.0</v>
      </c>
      <c r="E260" s="26" t="s">
        <v>419</v>
      </c>
    </row>
    <row r="261" ht="14.25" customHeight="1">
      <c r="A261" s="25">
        <v>44015.0</v>
      </c>
      <c r="B261" s="26" t="s">
        <v>417</v>
      </c>
      <c r="C261" s="26" t="s">
        <v>420</v>
      </c>
      <c r="D261" s="26">
        <v>1164.0</v>
      </c>
      <c r="E261" s="26" t="s">
        <v>421</v>
      </c>
    </row>
    <row r="262" ht="14.25" customHeight="1">
      <c r="A262" s="25">
        <v>44015.0</v>
      </c>
      <c r="B262" s="26" t="s">
        <v>417</v>
      </c>
      <c r="C262" s="26" t="s">
        <v>374</v>
      </c>
      <c r="D262" s="26">
        <v>2582.0</v>
      </c>
      <c r="E262" s="26" t="s">
        <v>422</v>
      </c>
    </row>
    <row r="263" ht="14.25" customHeight="1">
      <c r="A263" s="25">
        <v>44015.0</v>
      </c>
      <c r="B263" s="26" t="s">
        <v>423</v>
      </c>
      <c r="C263" s="26" t="s">
        <v>418</v>
      </c>
      <c r="D263" s="26">
        <v>3961.0</v>
      </c>
      <c r="E263" s="26" t="s">
        <v>424</v>
      </c>
    </row>
    <row r="264" ht="14.25" customHeight="1">
      <c r="A264" s="25">
        <v>44015.0</v>
      </c>
      <c r="B264" s="26" t="s">
        <v>423</v>
      </c>
      <c r="C264" s="26" t="s">
        <v>420</v>
      </c>
      <c r="D264" s="26">
        <v>72.0</v>
      </c>
      <c r="E264" s="26" t="s">
        <v>425</v>
      </c>
    </row>
    <row r="265" ht="14.25" customHeight="1">
      <c r="A265" s="25">
        <v>44015.0</v>
      </c>
      <c r="B265" s="26" t="s">
        <v>423</v>
      </c>
      <c r="C265" s="26" t="s">
        <v>374</v>
      </c>
      <c r="D265" s="26">
        <v>4116.0</v>
      </c>
      <c r="E265" s="26" t="s">
        <v>426</v>
      </c>
    </row>
    <row r="266" ht="14.25" customHeight="1">
      <c r="A266" s="25">
        <v>44016.0</v>
      </c>
      <c r="B266" s="26" t="s">
        <v>248</v>
      </c>
      <c r="C266" s="26" t="s">
        <v>413</v>
      </c>
      <c r="D266" s="26">
        <v>3796.0</v>
      </c>
      <c r="E266" s="26" t="s">
        <v>414</v>
      </c>
    </row>
    <row r="267" ht="14.25" customHeight="1">
      <c r="A267" s="25">
        <v>44016.0</v>
      </c>
      <c r="B267" s="26" t="s">
        <v>248</v>
      </c>
      <c r="C267" s="26" t="s">
        <v>415</v>
      </c>
      <c r="D267" s="26">
        <v>4375.0</v>
      </c>
      <c r="E267" s="26" t="s">
        <v>416</v>
      </c>
    </row>
    <row r="268" ht="14.25" customHeight="1">
      <c r="A268" s="25">
        <v>44016.0</v>
      </c>
      <c r="B268" s="26" t="s">
        <v>417</v>
      </c>
      <c r="C268" s="26" t="s">
        <v>418</v>
      </c>
      <c r="D268" s="26">
        <v>4422.0</v>
      </c>
      <c r="E268" s="26" t="s">
        <v>419</v>
      </c>
    </row>
    <row r="269" ht="14.25" customHeight="1">
      <c r="A269" s="25">
        <v>44016.0</v>
      </c>
      <c r="B269" s="26" t="s">
        <v>417</v>
      </c>
      <c r="C269" s="26" t="s">
        <v>420</v>
      </c>
      <c r="D269" s="26">
        <v>1165.0</v>
      </c>
      <c r="E269" s="26" t="s">
        <v>421</v>
      </c>
    </row>
    <row r="270" ht="14.25" customHeight="1">
      <c r="A270" s="25">
        <v>44016.0</v>
      </c>
      <c r="B270" s="26" t="s">
        <v>417</v>
      </c>
      <c r="C270" s="26" t="s">
        <v>374</v>
      </c>
      <c r="D270" s="26">
        <v>2585.0</v>
      </c>
      <c r="E270" s="26" t="s">
        <v>422</v>
      </c>
    </row>
    <row r="271" ht="14.25" customHeight="1">
      <c r="A271" s="25">
        <v>44016.0</v>
      </c>
      <c r="B271" s="26" t="s">
        <v>423</v>
      </c>
      <c r="C271" s="26" t="s">
        <v>418</v>
      </c>
      <c r="D271" s="26">
        <v>3981.0</v>
      </c>
      <c r="E271" s="26" t="s">
        <v>424</v>
      </c>
    </row>
    <row r="272" ht="14.25" customHeight="1">
      <c r="A272" s="25">
        <v>44016.0</v>
      </c>
      <c r="B272" s="26" t="s">
        <v>423</v>
      </c>
      <c r="C272" s="26" t="s">
        <v>420</v>
      </c>
      <c r="D272" s="26">
        <v>71.0</v>
      </c>
      <c r="E272" s="26" t="s">
        <v>425</v>
      </c>
    </row>
    <row r="273" ht="14.25" customHeight="1">
      <c r="A273" s="25">
        <v>44016.0</v>
      </c>
      <c r="B273" s="26" t="s">
        <v>423</v>
      </c>
      <c r="C273" s="26" t="s">
        <v>374</v>
      </c>
      <c r="D273" s="26">
        <v>4120.0</v>
      </c>
      <c r="E273" s="26" t="s">
        <v>426</v>
      </c>
    </row>
    <row r="274" ht="14.25" customHeight="1">
      <c r="A274" s="25">
        <v>44017.0</v>
      </c>
      <c r="B274" s="26" t="s">
        <v>248</v>
      </c>
      <c r="C274" s="26" t="s">
        <v>413</v>
      </c>
      <c r="D274" s="26">
        <v>3804.0</v>
      </c>
      <c r="E274" s="26" t="s">
        <v>414</v>
      </c>
    </row>
    <row r="275" ht="14.25" customHeight="1">
      <c r="A275" s="25">
        <v>44017.0</v>
      </c>
      <c r="B275" s="26" t="s">
        <v>248</v>
      </c>
      <c r="C275" s="26" t="s">
        <v>415</v>
      </c>
      <c r="D275" s="26">
        <v>4378.0</v>
      </c>
      <c r="E275" s="26" t="s">
        <v>416</v>
      </c>
    </row>
    <row r="276" ht="14.25" customHeight="1">
      <c r="A276" s="25">
        <v>44017.0</v>
      </c>
      <c r="B276" s="26" t="s">
        <v>417</v>
      </c>
      <c r="C276" s="26" t="s">
        <v>418</v>
      </c>
      <c r="D276" s="26">
        <v>4424.0</v>
      </c>
      <c r="E276" s="26" t="s">
        <v>419</v>
      </c>
    </row>
    <row r="277" ht="14.25" customHeight="1">
      <c r="A277" s="25">
        <v>44017.0</v>
      </c>
      <c r="B277" s="26" t="s">
        <v>417</v>
      </c>
      <c r="C277" s="26" t="s">
        <v>420</v>
      </c>
      <c r="D277" s="26">
        <v>1169.0</v>
      </c>
      <c r="E277" s="26" t="s">
        <v>421</v>
      </c>
    </row>
    <row r="278" ht="14.25" customHeight="1">
      <c r="A278" s="25">
        <v>44017.0</v>
      </c>
      <c r="B278" s="26" t="s">
        <v>417</v>
      </c>
      <c r="C278" s="26" t="s">
        <v>374</v>
      </c>
      <c r="D278" s="26">
        <v>2590.0</v>
      </c>
      <c r="E278" s="26" t="s">
        <v>422</v>
      </c>
    </row>
    <row r="279" ht="14.25" customHeight="1">
      <c r="A279" s="25">
        <v>44017.0</v>
      </c>
      <c r="B279" s="26" t="s">
        <v>423</v>
      </c>
      <c r="C279" s="26" t="s">
        <v>418</v>
      </c>
      <c r="D279" s="26">
        <v>3985.0</v>
      </c>
      <c r="E279" s="26" t="s">
        <v>424</v>
      </c>
    </row>
    <row r="280" ht="14.25" customHeight="1">
      <c r="A280" s="25">
        <v>44017.0</v>
      </c>
      <c r="B280" s="26" t="s">
        <v>423</v>
      </c>
      <c r="C280" s="26" t="s">
        <v>420</v>
      </c>
      <c r="D280" s="26">
        <v>71.0</v>
      </c>
      <c r="E280" s="26" t="s">
        <v>425</v>
      </c>
    </row>
    <row r="281" ht="14.25" customHeight="1">
      <c r="A281" s="25">
        <v>44017.0</v>
      </c>
      <c r="B281" s="26" t="s">
        <v>423</v>
      </c>
      <c r="C281" s="26" t="s">
        <v>374</v>
      </c>
      <c r="D281" s="26">
        <v>4127.0</v>
      </c>
      <c r="E281" s="26" t="s">
        <v>426</v>
      </c>
    </row>
    <row r="282" ht="14.25" customHeight="1">
      <c r="A282" s="25">
        <v>44018.0</v>
      </c>
      <c r="B282" s="26" t="s">
        <v>248</v>
      </c>
      <c r="C282" s="26" t="s">
        <v>413</v>
      </c>
      <c r="D282" s="26">
        <v>3812.0</v>
      </c>
      <c r="E282" s="26" t="s">
        <v>414</v>
      </c>
    </row>
    <row r="283" ht="14.25" customHeight="1">
      <c r="A283" s="25">
        <v>44018.0</v>
      </c>
      <c r="B283" s="26" t="s">
        <v>248</v>
      </c>
      <c r="C283" s="26" t="s">
        <v>415</v>
      </c>
      <c r="D283" s="26">
        <v>4385.0</v>
      </c>
      <c r="E283" s="26" t="s">
        <v>416</v>
      </c>
    </row>
    <row r="284" ht="14.25" customHeight="1">
      <c r="A284" s="25">
        <v>44018.0</v>
      </c>
      <c r="B284" s="26" t="s">
        <v>417</v>
      </c>
      <c r="C284" s="26" t="s">
        <v>418</v>
      </c>
      <c r="D284" s="26">
        <v>4430.0</v>
      </c>
      <c r="E284" s="26" t="s">
        <v>419</v>
      </c>
    </row>
    <row r="285" ht="14.25" customHeight="1">
      <c r="A285" s="25">
        <v>44018.0</v>
      </c>
      <c r="B285" s="26" t="s">
        <v>417</v>
      </c>
      <c r="C285" s="26" t="s">
        <v>420</v>
      </c>
      <c r="D285" s="26">
        <v>1173.0</v>
      </c>
      <c r="E285" s="26" t="s">
        <v>421</v>
      </c>
    </row>
    <row r="286" ht="14.25" customHeight="1">
      <c r="A286" s="25">
        <v>44018.0</v>
      </c>
      <c r="B286" s="26" t="s">
        <v>417</v>
      </c>
      <c r="C286" s="26" t="s">
        <v>374</v>
      </c>
      <c r="D286" s="26">
        <v>2595.0</v>
      </c>
      <c r="E286" s="26" t="s">
        <v>422</v>
      </c>
    </row>
    <row r="287" ht="14.25" customHeight="1">
      <c r="A287" s="25">
        <v>44018.0</v>
      </c>
      <c r="B287" s="26" t="s">
        <v>423</v>
      </c>
      <c r="C287" s="26" t="s">
        <v>418</v>
      </c>
      <c r="D287" s="26">
        <v>3992.0</v>
      </c>
      <c r="E287" s="26" t="s">
        <v>424</v>
      </c>
    </row>
    <row r="288" ht="14.25" customHeight="1">
      <c r="A288" s="25">
        <v>44018.0</v>
      </c>
      <c r="B288" s="26" t="s">
        <v>423</v>
      </c>
      <c r="C288" s="26" t="s">
        <v>420</v>
      </c>
      <c r="D288" s="26">
        <v>71.0</v>
      </c>
      <c r="E288" s="26" t="s">
        <v>425</v>
      </c>
    </row>
    <row r="289" ht="14.25" customHeight="1">
      <c r="A289" s="25">
        <v>44018.0</v>
      </c>
      <c r="B289" s="26" t="s">
        <v>423</v>
      </c>
      <c r="C289" s="26" t="s">
        <v>374</v>
      </c>
      <c r="D289" s="26">
        <v>4135.0</v>
      </c>
      <c r="E289" s="26" t="s">
        <v>426</v>
      </c>
    </row>
    <row r="290" ht="14.25" customHeight="1">
      <c r="A290" s="25">
        <v>44019.0</v>
      </c>
      <c r="B290" s="26" t="s">
        <v>248</v>
      </c>
      <c r="C290" s="26" t="s">
        <v>413</v>
      </c>
      <c r="D290" s="26">
        <v>3816.0</v>
      </c>
      <c r="E290" s="26" t="s">
        <v>414</v>
      </c>
    </row>
    <row r="291" ht="14.25" customHeight="1">
      <c r="A291" s="25">
        <v>44019.0</v>
      </c>
      <c r="B291" s="26" t="s">
        <v>248</v>
      </c>
      <c r="C291" s="26" t="s">
        <v>415</v>
      </c>
      <c r="D291" s="26">
        <v>4395.0</v>
      </c>
      <c r="E291" s="26" t="s">
        <v>416</v>
      </c>
    </row>
    <row r="292" ht="14.25" customHeight="1">
      <c r="A292" s="25">
        <v>44019.0</v>
      </c>
      <c r="B292" s="26" t="s">
        <v>417</v>
      </c>
      <c r="C292" s="26" t="s">
        <v>418</v>
      </c>
      <c r="D292" s="26">
        <v>4437.0</v>
      </c>
      <c r="E292" s="26" t="s">
        <v>419</v>
      </c>
    </row>
    <row r="293" ht="14.25" customHeight="1">
      <c r="A293" s="25">
        <v>44019.0</v>
      </c>
      <c r="B293" s="26" t="s">
        <v>417</v>
      </c>
      <c r="C293" s="26" t="s">
        <v>420</v>
      </c>
      <c r="D293" s="26">
        <v>1177.0</v>
      </c>
      <c r="E293" s="26" t="s">
        <v>421</v>
      </c>
    </row>
    <row r="294" ht="14.25" customHeight="1">
      <c r="A294" s="25">
        <v>44019.0</v>
      </c>
      <c r="B294" s="26" t="s">
        <v>417</v>
      </c>
      <c r="C294" s="26" t="s">
        <v>374</v>
      </c>
      <c r="D294" s="26">
        <v>2599.0</v>
      </c>
      <c r="E294" s="26" t="s">
        <v>422</v>
      </c>
    </row>
    <row r="295" ht="14.25" customHeight="1">
      <c r="A295" s="25">
        <v>44019.0</v>
      </c>
      <c r="B295" s="26" t="s">
        <v>423</v>
      </c>
      <c r="C295" s="26" t="s">
        <v>418</v>
      </c>
      <c r="D295" s="26">
        <v>4002.0</v>
      </c>
      <c r="E295" s="26" t="s">
        <v>424</v>
      </c>
    </row>
    <row r="296" ht="14.25" customHeight="1">
      <c r="A296" s="25">
        <v>44019.0</v>
      </c>
      <c r="B296" s="26" t="s">
        <v>423</v>
      </c>
      <c r="C296" s="26" t="s">
        <v>420</v>
      </c>
      <c r="D296" s="26">
        <v>72.0</v>
      </c>
      <c r="E296" s="26" t="s">
        <v>425</v>
      </c>
    </row>
    <row r="297" ht="14.25" customHeight="1">
      <c r="A297" s="25">
        <v>44019.0</v>
      </c>
      <c r="B297" s="26" t="s">
        <v>423</v>
      </c>
      <c r="C297" s="26" t="s">
        <v>374</v>
      </c>
      <c r="D297" s="26">
        <v>4139.0</v>
      </c>
      <c r="E297" s="26" t="s">
        <v>426</v>
      </c>
    </row>
    <row r="298" ht="14.25" customHeight="1">
      <c r="A298" s="25">
        <v>44020.0</v>
      </c>
      <c r="B298" s="26" t="s">
        <v>248</v>
      </c>
      <c r="C298" s="26" t="s">
        <v>413</v>
      </c>
      <c r="D298" s="26">
        <v>3832.0</v>
      </c>
      <c r="E298" s="26" t="s">
        <v>414</v>
      </c>
    </row>
    <row r="299" ht="14.25" customHeight="1">
      <c r="A299" s="25">
        <v>44020.0</v>
      </c>
      <c r="B299" s="26" t="s">
        <v>248</v>
      </c>
      <c r="C299" s="26" t="s">
        <v>415</v>
      </c>
      <c r="D299" s="26">
        <v>4410.0</v>
      </c>
      <c r="E299" s="26" t="s">
        <v>416</v>
      </c>
    </row>
    <row r="300" ht="14.25" customHeight="1">
      <c r="A300" s="25">
        <v>44020.0</v>
      </c>
      <c r="B300" s="26" t="s">
        <v>417</v>
      </c>
      <c r="C300" s="26" t="s">
        <v>418</v>
      </c>
      <c r="D300" s="26">
        <v>4448.0</v>
      </c>
      <c r="E300" s="26" t="s">
        <v>419</v>
      </c>
    </row>
    <row r="301" ht="14.25" customHeight="1">
      <c r="A301" s="25">
        <v>44020.0</v>
      </c>
      <c r="B301" s="26" t="s">
        <v>417</v>
      </c>
      <c r="C301" s="26" t="s">
        <v>420</v>
      </c>
      <c r="D301" s="26">
        <v>1182.0</v>
      </c>
      <c r="E301" s="26" t="s">
        <v>421</v>
      </c>
    </row>
    <row r="302" ht="14.25" customHeight="1">
      <c r="A302" s="25">
        <v>44020.0</v>
      </c>
      <c r="B302" s="26" t="s">
        <v>417</v>
      </c>
      <c r="C302" s="26" t="s">
        <v>374</v>
      </c>
      <c r="D302" s="26">
        <v>2613.0</v>
      </c>
      <c r="E302" s="26" t="s">
        <v>422</v>
      </c>
    </row>
    <row r="303" ht="14.25" customHeight="1">
      <c r="A303" s="25">
        <v>44020.0</v>
      </c>
      <c r="B303" s="26" t="s">
        <v>423</v>
      </c>
      <c r="C303" s="26" t="s">
        <v>418</v>
      </c>
      <c r="D303" s="26">
        <v>4011.0</v>
      </c>
      <c r="E303" s="26" t="s">
        <v>424</v>
      </c>
    </row>
    <row r="304" ht="14.25" customHeight="1">
      <c r="A304" s="25">
        <v>44020.0</v>
      </c>
      <c r="B304" s="26" t="s">
        <v>423</v>
      </c>
      <c r="C304" s="26" t="s">
        <v>420</v>
      </c>
      <c r="D304" s="26">
        <v>72.0</v>
      </c>
      <c r="E304" s="26" t="s">
        <v>425</v>
      </c>
    </row>
    <row r="305" ht="14.25" customHeight="1">
      <c r="A305" s="25">
        <v>44020.0</v>
      </c>
      <c r="B305" s="26" t="s">
        <v>423</v>
      </c>
      <c r="C305" s="26" t="s">
        <v>374</v>
      </c>
      <c r="D305" s="26">
        <v>4160.0</v>
      </c>
      <c r="E305" s="26" t="s">
        <v>426</v>
      </c>
    </row>
    <row r="306" ht="14.25" customHeight="1">
      <c r="A306" s="25">
        <v>44021.0</v>
      </c>
      <c r="B306" s="26" t="s">
        <v>248</v>
      </c>
      <c r="C306" s="26" t="s">
        <v>413</v>
      </c>
      <c r="D306" s="26">
        <v>3839.0</v>
      </c>
      <c r="E306" s="26" t="s">
        <v>414</v>
      </c>
    </row>
    <row r="307" ht="14.25" customHeight="1">
      <c r="A307" s="25">
        <v>44021.0</v>
      </c>
      <c r="B307" s="26" t="s">
        <v>248</v>
      </c>
      <c r="C307" s="26" t="s">
        <v>415</v>
      </c>
      <c r="D307" s="26">
        <v>4428.0</v>
      </c>
      <c r="E307" s="26" t="s">
        <v>416</v>
      </c>
    </row>
    <row r="308" ht="14.25" customHeight="1">
      <c r="A308" s="25">
        <v>44021.0</v>
      </c>
      <c r="B308" s="26" t="s">
        <v>417</v>
      </c>
      <c r="C308" s="26" t="s">
        <v>418</v>
      </c>
      <c r="D308" s="26">
        <v>4460.0</v>
      </c>
      <c r="E308" s="26" t="s">
        <v>419</v>
      </c>
    </row>
    <row r="309" ht="14.25" customHeight="1">
      <c r="A309" s="25">
        <v>44021.0</v>
      </c>
      <c r="B309" s="26" t="s">
        <v>417</v>
      </c>
      <c r="C309" s="26" t="s">
        <v>420</v>
      </c>
      <c r="D309" s="26">
        <v>1192.0</v>
      </c>
      <c r="E309" s="26" t="s">
        <v>421</v>
      </c>
    </row>
    <row r="310" ht="14.25" customHeight="1">
      <c r="A310" s="25">
        <v>44021.0</v>
      </c>
      <c r="B310" s="26" t="s">
        <v>417</v>
      </c>
      <c r="C310" s="26" t="s">
        <v>374</v>
      </c>
      <c r="D310" s="26">
        <v>2616.0</v>
      </c>
      <c r="E310" s="26" t="s">
        <v>422</v>
      </c>
    </row>
    <row r="311" ht="14.25" customHeight="1">
      <c r="A311" s="25">
        <v>44021.0</v>
      </c>
      <c r="B311" s="26" t="s">
        <v>423</v>
      </c>
      <c r="C311" s="26" t="s">
        <v>418</v>
      </c>
      <c r="D311" s="26">
        <v>4042.0</v>
      </c>
      <c r="E311" s="26" t="s">
        <v>424</v>
      </c>
    </row>
    <row r="312" ht="14.25" customHeight="1">
      <c r="A312" s="25">
        <v>44021.0</v>
      </c>
      <c r="B312" s="26" t="s">
        <v>423</v>
      </c>
      <c r="C312" s="26" t="s">
        <v>420</v>
      </c>
      <c r="D312" s="26">
        <v>72.0</v>
      </c>
      <c r="E312" s="26" t="s">
        <v>425</v>
      </c>
    </row>
    <row r="313" ht="14.25" customHeight="1">
      <c r="A313" s="25">
        <v>44021.0</v>
      </c>
      <c r="B313" s="26" t="s">
        <v>423</v>
      </c>
      <c r="C313" s="26" t="s">
        <v>374</v>
      </c>
      <c r="D313" s="26">
        <v>4154.0</v>
      </c>
      <c r="E313" s="26" t="s">
        <v>426</v>
      </c>
    </row>
    <row r="314" ht="14.25" customHeight="1">
      <c r="A314" s="25">
        <v>44022.0</v>
      </c>
      <c r="B314" s="26" t="s">
        <v>248</v>
      </c>
      <c r="C314" s="26" t="s">
        <v>413</v>
      </c>
      <c r="D314" s="26">
        <v>3851.0</v>
      </c>
      <c r="E314" s="26" t="s">
        <v>414</v>
      </c>
    </row>
    <row r="315" ht="14.25" customHeight="1">
      <c r="A315" s="25">
        <v>44022.0</v>
      </c>
      <c r="B315" s="26" t="s">
        <v>248</v>
      </c>
      <c r="C315" s="26" t="s">
        <v>415</v>
      </c>
      <c r="D315" s="26">
        <v>4444.0</v>
      </c>
      <c r="E315" s="26" t="s">
        <v>416</v>
      </c>
    </row>
    <row r="316" ht="14.25" customHeight="1">
      <c r="A316" s="25">
        <v>44022.0</v>
      </c>
      <c r="B316" s="26" t="s">
        <v>417</v>
      </c>
      <c r="C316" s="26" t="s">
        <v>418</v>
      </c>
      <c r="D316" s="26">
        <v>4474.0</v>
      </c>
      <c r="E316" s="26" t="s">
        <v>419</v>
      </c>
    </row>
    <row r="317" ht="14.25" customHeight="1">
      <c r="A317" s="25">
        <v>44022.0</v>
      </c>
      <c r="B317" s="26" t="s">
        <v>417</v>
      </c>
      <c r="C317" s="26" t="s">
        <v>420</v>
      </c>
      <c r="D317" s="26">
        <v>1197.0</v>
      </c>
      <c r="E317" s="26" t="s">
        <v>421</v>
      </c>
    </row>
    <row r="318" ht="14.25" customHeight="1">
      <c r="A318" s="25">
        <v>44022.0</v>
      </c>
      <c r="B318" s="26" t="s">
        <v>417</v>
      </c>
      <c r="C318" s="26" t="s">
        <v>374</v>
      </c>
      <c r="D318" s="26">
        <v>2625.0</v>
      </c>
      <c r="E318" s="26" t="s">
        <v>422</v>
      </c>
    </row>
    <row r="319" ht="14.25" customHeight="1">
      <c r="A319" s="25">
        <v>44022.0</v>
      </c>
      <c r="B319" s="26" t="s">
        <v>423</v>
      </c>
      <c r="C319" s="26" t="s">
        <v>418</v>
      </c>
      <c r="D319" s="26">
        <v>4050.0</v>
      </c>
      <c r="E319" s="26" t="s">
        <v>424</v>
      </c>
    </row>
    <row r="320" ht="14.25" customHeight="1">
      <c r="A320" s="25">
        <v>44022.0</v>
      </c>
      <c r="B320" s="26" t="s">
        <v>423</v>
      </c>
      <c r="C320" s="26" t="s">
        <v>420</v>
      </c>
      <c r="D320" s="26">
        <v>73.0</v>
      </c>
      <c r="E320" s="26" t="s">
        <v>425</v>
      </c>
    </row>
    <row r="321" ht="14.25" customHeight="1">
      <c r="A321" s="25">
        <v>44022.0</v>
      </c>
      <c r="B321" s="26" t="s">
        <v>423</v>
      </c>
      <c r="C321" s="26" t="s">
        <v>374</v>
      </c>
      <c r="D321" s="26">
        <v>4173.0</v>
      </c>
      <c r="E321" s="26" t="s">
        <v>426</v>
      </c>
    </row>
    <row r="322" ht="14.25" customHeight="1">
      <c r="A322" s="25">
        <v>44023.0</v>
      </c>
      <c r="B322" s="26" t="s">
        <v>248</v>
      </c>
      <c r="C322" s="26" t="s">
        <v>413</v>
      </c>
      <c r="D322" s="26">
        <v>3853.0</v>
      </c>
      <c r="E322" s="26" t="s">
        <v>414</v>
      </c>
    </row>
    <row r="323" ht="14.25" customHeight="1">
      <c r="A323" s="25">
        <v>44023.0</v>
      </c>
      <c r="B323" s="26" t="s">
        <v>248</v>
      </c>
      <c r="C323" s="26" t="s">
        <v>415</v>
      </c>
      <c r="D323" s="26">
        <v>4456.0</v>
      </c>
      <c r="E323" s="26" t="s">
        <v>416</v>
      </c>
    </row>
    <row r="324" ht="14.25" customHeight="1">
      <c r="A324" s="25">
        <v>44023.0</v>
      </c>
      <c r="B324" s="26" t="s">
        <v>417</v>
      </c>
      <c r="C324" s="26" t="s">
        <v>418</v>
      </c>
      <c r="D324" s="26">
        <v>4482.0</v>
      </c>
      <c r="E324" s="26" t="s">
        <v>419</v>
      </c>
    </row>
    <row r="325" ht="14.25" customHeight="1">
      <c r="A325" s="25">
        <v>44023.0</v>
      </c>
      <c r="B325" s="26" t="s">
        <v>417</v>
      </c>
      <c r="C325" s="26" t="s">
        <v>420</v>
      </c>
      <c r="D325" s="26">
        <v>1203.0</v>
      </c>
      <c r="E325" s="26" t="s">
        <v>421</v>
      </c>
    </row>
    <row r="326" ht="14.25" customHeight="1">
      <c r="A326" s="25">
        <v>44023.0</v>
      </c>
      <c r="B326" s="26" t="s">
        <v>417</v>
      </c>
      <c r="C326" s="26" t="s">
        <v>374</v>
      </c>
      <c r="D326" s="26">
        <v>2625.0</v>
      </c>
      <c r="E326" s="26" t="s">
        <v>422</v>
      </c>
    </row>
    <row r="327" ht="14.25" customHeight="1">
      <c r="A327" s="25">
        <v>44023.0</v>
      </c>
      <c r="B327" s="26" t="s">
        <v>423</v>
      </c>
      <c r="C327" s="26" t="s">
        <v>418</v>
      </c>
      <c r="D327" s="26">
        <v>4056.0</v>
      </c>
      <c r="E327" s="26" t="s">
        <v>424</v>
      </c>
    </row>
    <row r="328" ht="14.25" customHeight="1">
      <c r="A328" s="25">
        <v>44023.0</v>
      </c>
      <c r="B328" s="26" t="s">
        <v>423</v>
      </c>
      <c r="C328" s="26" t="s">
        <v>420</v>
      </c>
      <c r="D328" s="26">
        <v>73.0</v>
      </c>
      <c r="E328" s="26" t="s">
        <v>425</v>
      </c>
    </row>
    <row r="329" ht="14.25" customHeight="1">
      <c r="A329" s="25">
        <v>44023.0</v>
      </c>
      <c r="B329" s="26" t="s">
        <v>423</v>
      </c>
      <c r="C329" s="26" t="s">
        <v>374</v>
      </c>
      <c r="D329" s="26">
        <v>4181.0</v>
      </c>
      <c r="E329" s="26" t="s">
        <v>426</v>
      </c>
    </row>
    <row r="330" ht="14.25" customHeight="1">
      <c r="A330" s="25">
        <v>44024.0</v>
      </c>
      <c r="B330" s="26" t="s">
        <v>248</v>
      </c>
      <c r="C330" s="26" t="s">
        <v>413</v>
      </c>
      <c r="D330" s="26">
        <v>3857.0</v>
      </c>
      <c r="E330" s="26" t="s">
        <v>414</v>
      </c>
    </row>
    <row r="331" ht="14.25" customHeight="1">
      <c r="A331" s="25">
        <v>44024.0</v>
      </c>
      <c r="B331" s="26" t="s">
        <v>248</v>
      </c>
      <c r="C331" s="26" t="s">
        <v>415</v>
      </c>
      <c r="D331" s="26">
        <v>4467.0</v>
      </c>
      <c r="E331" s="26" t="s">
        <v>416</v>
      </c>
    </row>
    <row r="332" ht="14.25" customHeight="1">
      <c r="A332" s="25">
        <v>44024.0</v>
      </c>
      <c r="B332" s="26" t="s">
        <v>417</v>
      </c>
      <c r="C332" s="26" t="s">
        <v>418</v>
      </c>
      <c r="D332" s="26">
        <v>4487.0</v>
      </c>
      <c r="E332" s="26" t="s">
        <v>419</v>
      </c>
    </row>
    <row r="333" ht="14.25" customHeight="1">
      <c r="A333" s="25">
        <v>44024.0</v>
      </c>
      <c r="B333" s="26" t="s">
        <v>417</v>
      </c>
      <c r="C333" s="26" t="s">
        <v>420</v>
      </c>
      <c r="D333" s="26">
        <v>1206.0</v>
      </c>
      <c r="E333" s="26" t="s">
        <v>421</v>
      </c>
    </row>
    <row r="334" ht="14.25" customHeight="1">
      <c r="A334" s="25">
        <v>44024.0</v>
      </c>
      <c r="B334" s="26" t="s">
        <v>417</v>
      </c>
      <c r="C334" s="26" t="s">
        <v>374</v>
      </c>
      <c r="D334" s="26">
        <v>2632.0</v>
      </c>
      <c r="E334" s="26" t="s">
        <v>422</v>
      </c>
    </row>
    <row r="335" ht="14.25" customHeight="1">
      <c r="A335" s="25">
        <v>44024.0</v>
      </c>
      <c r="B335" s="26" t="s">
        <v>423</v>
      </c>
      <c r="C335" s="26" t="s">
        <v>418</v>
      </c>
      <c r="D335" s="26">
        <v>4070.0</v>
      </c>
      <c r="E335" s="26" t="s">
        <v>424</v>
      </c>
    </row>
    <row r="336" ht="14.25" customHeight="1">
      <c r="A336" s="25">
        <v>44024.0</v>
      </c>
      <c r="B336" s="26" t="s">
        <v>423</v>
      </c>
      <c r="C336" s="26" t="s">
        <v>420</v>
      </c>
      <c r="D336" s="26">
        <v>73.0</v>
      </c>
      <c r="E336" s="26" t="s">
        <v>425</v>
      </c>
    </row>
    <row r="337" ht="14.25" customHeight="1">
      <c r="A337" s="25">
        <v>44024.0</v>
      </c>
      <c r="B337" s="26" t="s">
        <v>423</v>
      </c>
      <c r="C337" s="26" t="s">
        <v>374</v>
      </c>
      <c r="D337" s="26">
        <v>4182.0</v>
      </c>
      <c r="E337" s="26" t="s">
        <v>426</v>
      </c>
    </row>
    <row r="338" ht="14.25" customHeight="1">
      <c r="A338" s="25">
        <v>44025.0</v>
      </c>
      <c r="B338" s="26" t="s">
        <v>248</v>
      </c>
      <c r="C338" s="26" t="s">
        <v>413</v>
      </c>
      <c r="D338" s="26">
        <v>3860.0</v>
      </c>
      <c r="E338" s="26" t="s">
        <v>414</v>
      </c>
    </row>
    <row r="339" ht="14.25" customHeight="1">
      <c r="A339" s="25">
        <v>44025.0</v>
      </c>
      <c r="B339" s="26" t="s">
        <v>248</v>
      </c>
      <c r="C339" s="26" t="s">
        <v>415</v>
      </c>
      <c r="D339" s="26">
        <v>4468.0</v>
      </c>
      <c r="E339" s="26" t="s">
        <v>416</v>
      </c>
    </row>
    <row r="340" ht="14.25" customHeight="1">
      <c r="A340" s="25">
        <v>44025.0</v>
      </c>
      <c r="B340" s="26" t="s">
        <v>417</v>
      </c>
      <c r="C340" s="26" t="s">
        <v>418</v>
      </c>
      <c r="D340" s="26">
        <v>4489.0</v>
      </c>
      <c r="E340" s="26" t="s">
        <v>419</v>
      </c>
    </row>
    <row r="341" ht="14.25" customHeight="1">
      <c r="A341" s="25">
        <v>44025.0</v>
      </c>
      <c r="B341" s="26" t="s">
        <v>417</v>
      </c>
      <c r="C341" s="26" t="s">
        <v>420</v>
      </c>
      <c r="D341" s="26">
        <v>1217.0</v>
      </c>
      <c r="E341" s="26" t="s">
        <v>421</v>
      </c>
    </row>
    <row r="342" ht="14.25" customHeight="1">
      <c r="A342" s="25">
        <v>44025.0</v>
      </c>
      <c r="B342" s="26" t="s">
        <v>417</v>
      </c>
      <c r="C342" s="26" t="s">
        <v>374</v>
      </c>
      <c r="D342" s="26">
        <v>2624.0</v>
      </c>
      <c r="E342" s="26" t="s">
        <v>422</v>
      </c>
    </row>
    <row r="343" ht="14.25" customHeight="1">
      <c r="A343" s="25">
        <v>44025.0</v>
      </c>
      <c r="B343" s="26" t="s">
        <v>423</v>
      </c>
      <c r="C343" s="26" t="s">
        <v>418</v>
      </c>
      <c r="D343" s="26">
        <v>4071.0</v>
      </c>
      <c r="E343" s="26" t="s">
        <v>424</v>
      </c>
    </row>
    <row r="344" ht="14.25" customHeight="1">
      <c r="A344" s="25">
        <v>44025.0</v>
      </c>
      <c r="B344" s="26" t="s">
        <v>423</v>
      </c>
      <c r="C344" s="26" t="s">
        <v>420</v>
      </c>
      <c r="D344" s="26">
        <v>73.0</v>
      </c>
      <c r="E344" s="26" t="s">
        <v>425</v>
      </c>
    </row>
    <row r="345" ht="14.25" customHeight="1">
      <c r="A345" s="25">
        <v>44025.0</v>
      </c>
      <c r="B345" s="26" t="s">
        <v>423</v>
      </c>
      <c r="C345" s="26" t="s">
        <v>374</v>
      </c>
      <c r="D345" s="26">
        <v>4186.0</v>
      </c>
      <c r="E345" s="26" t="s">
        <v>426</v>
      </c>
    </row>
    <row r="346" ht="14.25" customHeight="1">
      <c r="A346" s="25">
        <v>44026.0</v>
      </c>
      <c r="B346" s="26" t="s">
        <v>248</v>
      </c>
      <c r="C346" s="26" t="s">
        <v>413</v>
      </c>
      <c r="D346" s="26">
        <v>3867.0</v>
      </c>
      <c r="E346" s="26" t="s">
        <v>414</v>
      </c>
    </row>
    <row r="347" ht="14.25" customHeight="1">
      <c r="A347" s="25">
        <v>44026.0</v>
      </c>
      <c r="B347" s="26" t="s">
        <v>248</v>
      </c>
      <c r="C347" s="26" t="s">
        <v>415</v>
      </c>
      <c r="D347" s="26">
        <v>4471.0</v>
      </c>
      <c r="E347" s="26" t="s">
        <v>416</v>
      </c>
    </row>
    <row r="348" ht="14.25" customHeight="1">
      <c r="A348" s="25">
        <v>44026.0</v>
      </c>
      <c r="B348" s="26" t="s">
        <v>417</v>
      </c>
      <c r="C348" s="26" t="s">
        <v>418</v>
      </c>
      <c r="D348" s="26">
        <v>4493.0</v>
      </c>
      <c r="E348" s="26" t="s">
        <v>419</v>
      </c>
    </row>
    <row r="349" ht="14.25" customHeight="1">
      <c r="A349" s="25">
        <v>44026.0</v>
      </c>
      <c r="B349" s="26" t="s">
        <v>417</v>
      </c>
      <c r="C349" s="26" t="s">
        <v>420</v>
      </c>
      <c r="D349" s="26">
        <v>1223.0</v>
      </c>
      <c r="E349" s="26" t="s">
        <v>421</v>
      </c>
    </row>
    <row r="350" ht="14.25" customHeight="1">
      <c r="A350" s="25">
        <v>44026.0</v>
      </c>
      <c r="B350" s="26" t="s">
        <v>417</v>
      </c>
      <c r="C350" s="26" t="s">
        <v>374</v>
      </c>
      <c r="D350" s="26">
        <v>2624.0</v>
      </c>
      <c r="E350" s="26" t="s">
        <v>422</v>
      </c>
    </row>
    <row r="351" ht="14.25" customHeight="1">
      <c r="A351" s="25">
        <v>44026.0</v>
      </c>
      <c r="B351" s="26" t="s">
        <v>423</v>
      </c>
      <c r="C351" s="26" t="s">
        <v>418</v>
      </c>
      <c r="D351" s="26">
        <v>4077.0</v>
      </c>
      <c r="E351" s="26" t="s">
        <v>424</v>
      </c>
    </row>
    <row r="352" ht="14.25" customHeight="1">
      <c r="A352" s="25">
        <v>44026.0</v>
      </c>
      <c r="B352" s="26" t="s">
        <v>423</v>
      </c>
      <c r="C352" s="26" t="s">
        <v>420</v>
      </c>
      <c r="D352" s="26">
        <v>73.0</v>
      </c>
      <c r="E352" s="26" t="s">
        <v>425</v>
      </c>
    </row>
    <row r="353" ht="14.25" customHeight="1">
      <c r="A353" s="25">
        <v>44026.0</v>
      </c>
      <c r="B353" s="26" t="s">
        <v>423</v>
      </c>
      <c r="C353" s="26" t="s">
        <v>374</v>
      </c>
      <c r="D353" s="26">
        <v>4190.0</v>
      </c>
      <c r="E353" s="26" t="s">
        <v>426</v>
      </c>
    </row>
    <row r="354" ht="14.25" customHeight="1">
      <c r="A354" s="25">
        <v>44027.0</v>
      </c>
      <c r="B354" s="26" t="s">
        <v>248</v>
      </c>
      <c r="C354" s="26" t="s">
        <v>413</v>
      </c>
      <c r="D354" s="26">
        <v>3877.0</v>
      </c>
      <c r="E354" s="26" t="s">
        <v>414</v>
      </c>
    </row>
    <row r="355" ht="14.25" customHeight="1">
      <c r="A355" s="25">
        <v>44027.0</v>
      </c>
      <c r="B355" s="26" t="s">
        <v>248</v>
      </c>
      <c r="C355" s="26" t="s">
        <v>415</v>
      </c>
      <c r="D355" s="26">
        <v>4489.0</v>
      </c>
      <c r="E355" s="26" t="s">
        <v>416</v>
      </c>
    </row>
    <row r="356" ht="14.25" customHeight="1">
      <c r="A356" s="25">
        <v>44027.0</v>
      </c>
      <c r="B356" s="26" t="s">
        <v>417</v>
      </c>
      <c r="C356" s="26" t="s">
        <v>418</v>
      </c>
      <c r="D356" s="26">
        <v>4502.0</v>
      </c>
      <c r="E356" s="26" t="s">
        <v>419</v>
      </c>
    </row>
    <row r="357" ht="14.25" customHeight="1">
      <c r="A357" s="25">
        <v>44027.0</v>
      </c>
      <c r="B357" s="26" t="s">
        <v>417</v>
      </c>
      <c r="C357" s="26" t="s">
        <v>420</v>
      </c>
      <c r="D357" s="26">
        <v>1238.0</v>
      </c>
      <c r="E357" s="26" t="s">
        <v>421</v>
      </c>
    </row>
    <row r="358" ht="14.25" customHeight="1">
      <c r="A358" s="25">
        <v>44027.0</v>
      </c>
      <c r="B358" s="26" t="s">
        <v>417</v>
      </c>
      <c r="C358" s="26" t="s">
        <v>374</v>
      </c>
      <c r="D358" s="26">
        <v>2628.0</v>
      </c>
      <c r="E358" s="26" t="s">
        <v>422</v>
      </c>
    </row>
    <row r="359" ht="14.25" customHeight="1">
      <c r="A359" s="25">
        <v>44027.0</v>
      </c>
      <c r="B359" s="26" t="s">
        <v>423</v>
      </c>
      <c r="C359" s="26" t="s">
        <v>418</v>
      </c>
      <c r="D359" s="26">
        <v>4094.0</v>
      </c>
      <c r="E359" s="26" t="s">
        <v>424</v>
      </c>
    </row>
    <row r="360" ht="14.25" customHeight="1">
      <c r="A360" s="25">
        <v>44027.0</v>
      </c>
      <c r="B360" s="26" t="s">
        <v>423</v>
      </c>
      <c r="C360" s="26" t="s">
        <v>420</v>
      </c>
      <c r="D360" s="26">
        <v>74.0</v>
      </c>
      <c r="E360" s="26" t="s">
        <v>425</v>
      </c>
    </row>
    <row r="361" ht="14.25" customHeight="1">
      <c r="A361" s="25">
        <v>44027.0</v>
      </c>
      <c r="B361" s="26" t="s">
        <v>423</v>
      </c>
      <c r="C361" s="26" t="s">
        <v>374</v>
      </c>
      <c r="D361" s="26">
        <v>4200.0</v>
      </c>
      <c r="E361" s="26" t="s">
        <v>426</v>
      </c>
    </row>
    <row r="362" ht="14.25" customHeight="1">
      <c r="A362" s="25">
        <v>44028.0</v>
      </c>
      <c r="B362" s="26" t="s">
        <v>248</v>
      </c>
      <c r="C362" s="26" t="s">
        <v>413</v>
      </c>
      <c r="D362" s="26">
        <v>3882.0</v>
      </c>
      <c r="E362" s="26" t="s">
        <v>414</v>
      </c>
    </row>
    <row r="363" ht="14.25" customHeight="1">
      <c r="A363" s="25">
        <v>44028.0</v>
      </c>
      <c r="B363" s="26" t="s">
        <v>248</v>
      </c>
      <c r="C363" s="26" t="s">
        <v>415</v>
      </c>
      <c r="D363" s="26">
        <v>4496.0</v>
      </c>
      <c r="E363" s="26" t="s">
        <v>416</v>
      </c>
    </row>
    <row r="364" ht="14.25" customHeight="1">
      <c r="A364" s="25">
        <v>44028.0</v>
      </c>
      <c r="B364" s="26" t="s">
        <v>417</v>
      </c>
      <c r="C364" s="26" t="s">
        <v>418</v>
      </c>
      <c r="D364" s="26">
        <v>4509.0</v>
      </c>
      <c r="E364" s="26" t="s">
        <v>419</v>
      </c>
    </row>
    <row r="365" ht="14.25" customHeight="1">
      <c r="A365" s="25">
        <v>44028.0</v>
      </c>
      <c r="B365" s="26" t="s">
        <v>417</v>
      </c>
      <c r="C365" s="26" t="s">
        <v>420</v>
      </c>
      <c r="D365" s="26">
        <v>1239.0</v>
      </c>
      <c r="E365" s="26" t="s">
        <v>421</v>
      </c>
    </row>
    <row r="366" ht="14.25" customHeight="1">
      <c r="A366" s="25">
        <v>44028.0</v>
      </c>
      <c r="B366" s="26" t="s">
        <v>417</v>
      </c>
      <c r="C366" s="26" t="s">
        <v>374</v>
      </c>
      <c r="D366" s="26">
        <v>2632.0</v>
      </c>
      <c r="E366" s="26" t="s">
        <v>422</v>
      </c>
    </row>
    <row r="367" ht="14.25" customHeight="1">
      <c r="A367" s="25">
        <v>44028.0</v>
      </c>
      <c r="B367" s="26" t="s">
        <v>423</v>
      </c>
      <c r="C367" s="26" t="s">
        <v>418</v>
      </c>
      <c r="D367" s="26">
        <v>4101.0</v>
      </c>
      <c r="E367" s="26" t="s">
        <v>424</v>
      </c>
    </row>
    <row r="368" ht="14.25" customHeight="1">
      <c r="A368" s="25">
        <v>44028.0</v>
      </c>
      <c r="B368" s="26" t="s">
        <v>423</v>
      </c>
      <c r="C368" s="26" t="s">
        <v>420</v>
      </c>
      <c r="D368" s="26">
        <v>74.0</v>
      </c>
      <c r="E368" s="26" t="s">
        <v>425</v>
      </c>
    </row>
    <row r="369" ht="14.25" customHeight="1">
      <c r="A369" s="25">
        <v>44028.0</v>
      </c>
      <c r="B369" s="26" t="s">
        <v>423</v>
      </c>
      <c r="C369" s="26" t="s">
        <v>374</v>
      </c>
      <c r="D369" s="26">
        <v>4205.0</v>
      </c>
      <c r="E369" s="26" t="s">
        <v>426</v>
      </c>
    </row>
    <row r="370" ht="14.25" customHeight="1">
      <c r="A370" s="25">
        <v>44029.0</v>
      </c>
      <c r="B370" s="26" t="s">
        <v>248</v>
      </c>
      <c r="C370" s="26" t="s">
        <v>413</v>
      </c>
      <c r="D370" s="26">
        <v>3893.0</v>
      </c>
      <c r="E370" s="26" t="s">
        <v>414</v>
      </c>
    </row>
    <row r="371" ht="14.25" customHeight="1">
      <c r="A371" s="25">
        <v>44029.0</v>
      </c>
      <c r="B371" s="26" t="s">
        <v>248</v>
      </c>
      <c r="C371" s="26" t="s">
        <v>415</v>
      </c>
      <c r="D371" s="26">
        <v>4506.0</v>
      </c>
      <c r="E371" s="26" t="s">
        <v>416</v>
      </c>
    </row>
    <row r="372" ht="14.25" customHeight="1">
      <c r="A372" s="25">
        <v>44029.0</v>
      </c>
      <c r="B372" s="26" t="s">
        <v>417</v>
      </c>
      <c r="C372" s="26" t="s">
        <v>418</v>
      </c>
      <c r="D372" s="26">
        <v>4520.0</v>
      </c>
      <c r="E372" s="26" t="s">
        <v>419</v>
      </c>
    </row>
    <row r="373" ht="14.25" customHeight="1">
      <c r="A373" s="25">
        <v>44029.0</v>
      </c>
      <c r="B373" s="26" t="s">
        <v>417</v>
      </c>
      <c r="C373" s="26" t="s">
        <v>420</v>
      </c>
      <c r="D373" s="26">
        <v>1247.0</v>
      </c>
      <c r="E373" s="26" t="s">
        <v>421</v>
      </c>
    </row>
    <row r="374" ht="14.25" customHeight="1">
      <c r="A374" s="25">
        <v>44029.0</v>
      </c>
      <c r="B374" s="26" t="s">
        <v>417</v>
      </c>
      <c r="C374" s="26" t="s">
        <v>374</v>
      </c>
      <c r="D374" s="26">
        <v>2635.0</v>
      </c>
      <c r="E374" s="26" t="s">
        <v>422</v>
      </c>
    </row>
    <row r="375" ht="14.25" customHeight="1">
      <c r="A375" s="25">
        <v>44029.0</v>
      </c>
      <c r="B375" s="26" t="s">
        <v>423</v>
      </c>
      <c r="C375" s="26" t="s">
        <v>418</v>
      </c>
      <c r="D375" s="26">
        <v>4117.0</v>
      </c>
      <c r="E375" s="26" t="s">
        <v>424</v>
      </c>
    </row>
    <row r="376" ht="14.25" customHeight="1">
      <c r="A376" s="25">
        <v>44029.0</v>
      </c>
      <c r="B376" s="26" t="s">
        <v>423</v>
      </c>
      <c r="C376" s="26" t="s">
        <v>420</v>
      </c>
      <c r="D376" s="26">
        <v>75.0</v>
      </c>
      <c r="E376" s="26" t="s">
        <v>425</v>
      </c>
    </row>
    <row r="377" ht="14.25" customHeight="1">
      <c r="A377" s="25">
        <v>44029.0</v>
      </c>
      <c r="B377" s="26" t="s">
        <v>423</v>
      </c>
      <c r="C377" s="26" t="s">
        <v>374</v>
      </c>
      <c r="D377" s="26">
        <v>4210.0</v>
      </c>
      <c r="E377" s="26" t="s">
        <v>426</v>
      </c>
    </row>
    <row r="378" ht="14.25" customHeight="1">
      <c r="A378" s="25">
        <v>44030.0</v>
      </c>
      <c r="B378" s="26" t="s">
        <v>248</v>
      </c>
      <c r="C378" s="26" t="s">
        <v>413</v>
      </c>
      <c r="D378" s="26">
        <v>3896.0</v>
      </c>
      <c r="E378" s="26" t="s">
        <v>414</v>
      </c>
    </row>
    <row r="379" ht="14.25" customHeight="1">
      <c r="A379" s="25">
        <v>44030.0</v>
      </c>
      <c r="B379" s="26" t="s">
        <v>248</v>
      </c>
      <c r="C379" s="26" t="s">
        <v>415</v>
      </c>
      <c r="D379" s="26">
        <v>4520.0</v>
      </c>
      <c r="E379" s="26" t="s">
        <v>416</v>
      </c>
    </row>
    <row r="380" ht="14.25" customHeight="1">
      <c r="A380" s="25">
        <v>44030.0</v>
      </c>
      <c r="B380" s="26" t="s">
        <v>417</v>
      </c>
      <c r="C380" s="26" t="s">
        <v>418</v>
      </c>
      <c r="D380" s="26">
        <v>4523.0</v>
      </c>
      <c r="E380" s="26" t="s">
        <v>419</v>
      </c>
    </row>
    <row r="381" ht="14.25" customHeight="1">
      <c r="A381" s="25">
        <v>44030.0</v>
      </c>
      <c r="B381" s="26" t="s">
        <v>417</v>
      </c>
      <c r="C381" s="26" t="s">
        <v>420</v>
      </c>
      <c r="D381" s="26">
        <v>1259.0</v>
      </c>
      <c r="E381" s="26" t="s">
        <v>421</v>
      </c>
    </row>
    <row r="382" ht="14.25" customHeight="1">
      <c r="A382" s="25">
        <v>44030.0</v>
      </c>
      <c r="B382" s="26" t="s">
        <v>417</v>
      </c>
      <c r="C382" s="26" t="s">
        <v>374</v>
      </c>
      <c r="D382" s="26">
        <v>2637.0</v>
      </c>
      <c r="E382" s="26" t="s">
        <v>422</v>
      </c>
    </row>
    <row r="383" ht="14.25" customHeight="1">
      <c r="A383" s="25">
        <v>44030.0</v>
      </c>
      <c r="B383" s="26" t="s">
        <v>423</v>
      </c>
      <c r="C383" s="26" t="s">
        <v>418</v>
      </c>
      <c r="D383" s="26">
        <v>4122.0</v>
      </c>
      <c r="E383" s="26" t="s">
        <v>424</v>
      </c>
    </row>
    <row r="384" ht="14.25" customHeight="1">
      <c r="A384" s="25">
        <v>44030.0</v>
      </c>
      <c r="B384" s="26" t="s">
        <v>423</v>
      </c>
      <c r="C384" s="26" t="s">
        <v>420</v>
      </c>
      <c r="D384" s="26">
        <v>75.0</v>
      </c>
      <c r="E384" s="26" t="s">
        <v>425</v>
      </c>
    </row>
    <row r="385" ht="14.25" customHeight="1">
      <c r="A385" s="25">
        <v>44030.0</v>
      </c>
      <c r="B385" s="26" t="s">
        <v>423</v>
      </c>
      <c r="C385" s="26" t="s">
        <v>374</v>
      </c>
      <c r="D385" s="26">
        <v>4222.0</v>
      </c>
      <c r="E385" s="26" t="s">
        <v>426</v>
      </c>
    </row>
    <row r="386" ht="14.25" customHeight="1">
      <c r="A386" s="25">
        <v>44031.0</v>
      </c>
      <c r="B386" s="26" t="s">
        <v>248</v>
      </c>
      <c r="C386" s="26" t="s">
        <v>413</v>
      </c>
      <c r="D386" s="26">
        <v>3899.0</v>
      </c>
      <c r="E386" s="26" t="s">
        <v>414</v>
      </c>
    </row>
    <row r="387" ht="14.25" customHeight="1">
      <c r="A387" s="25">
        <v>44031.0</v>
      </c>
      <c r="B387" s="26" t="s">
        <v>248</v>
      </c>
      <c r="C387" s="26" t="s">
        <v>415</v>
      </c>
      <c r="D387" s="26">
        <v>4529.0</v>
      </c>
      <c r="E387" s="26" t="s">
        <v>416</v>
      </c>
    </row>
    <row r="388" ht="14.25" customHeight="1">
      <c r="A388" s="25">
        <v>44031.0</v>
      </c>
      <c r="B388" s="26" t="s">
        <v>417</v>
      </c>
      <c r="C388" s="26" t="s">
        <v>418</v>
      </c>
      <c r="D388" s="26">
        <v>4530.0</v>
      </c>
      <c r="E388" s="26" t="s">
        <v>419</v>
      </c>
    </row>
    <row r="389" ht="14.25" customHeight="1">
      <c r="A389" s="25">
        <v>44031.0</v>
      </c>
      <c r="B389" s="26" t="s">
        <v>417</v>
      </c>
      <c r="C389" s="26" t="s">
        <v>420</v>
      </c>
      <c r="D389" s="26">
        <v>1261.0</v>
      </c>
      <c r="E389" s="26" t="s">
        <v>421</v>
      </c>
    </row>
    <row r="390" ht="14.25" customHeight="1">
      <c r="A390" s="25">
        <v>44031.0</v>
      </c>
      <c r="B390" s="26" t="s">
        <v>417</v>
      </c>
      <c r="C390" s="26" t="s">
        <v>374</v>
      </c>
      <c r="D390" s="26">
        <v>2640.0</v>
      </c>
      <c r="E390" s="26" t="s">
        <v>422</v>
      </c>
    </row>
    <row r="391" ht="14.25" customHeight="1">
      <c r="A391" s="25">
        <v>44031.0</v>
      </c>
      <c r="B391" s="26" t="s">
        <v>423</v>
      </c>
      <c r="C391" s="26" t="s">
        <v>418</v>
      </c>
      <c r="D391" s="26">
        <v>4131.0</v>
      </c>
      <c r="E391" s="26" t="s">
        <v>424</v>
      </c>
    </row>
    <row r="392" ht="14.25" customHeight="1">
      <c r="A392" s="25">
        <v>44031.0</v>
      </c>
      <c r="B392" s="26" t="s">
        <v>423</v>
      </c>
      <c r="C392" s="26" t="s">
        <v>420</v>
      </c>
      <c r="D392" s="26">
        <v>75.0</v>
      </c>
      <c r="E392" s="26" t="s">
        <v>425</v>
      </c>
    </row>
    <row r="393" ht="14.25" customHeight="1">
      <c r="A393" s="25">
        <v>44031.0</v>
      </c>
      <c r="B393" s="26" t="s">
        <v>423</v>
      </c>
      <c r="C393" s="26" t="s">
        <v>374</v>
      </c>
      <c r="D393" s="26">
        <v>4225.0</v>
      </c>
      <c r="E393" s="26" t="s">
        <v>426</v>
      </c>
    </row>
    <row r="394" ht="14.25" customHeight="1">
      <c r="A394" s="25">
        <v>44032.0</v>
      </c>
      <c r="B394" s="26" t="s">
        <v>248</v>
      </c>
      <c r="C394" s="26" t="s">
        <v>413</v>
      </c>
      <c r="D394" s="26">
        <v>3900.0</v>
      </c>
      <c r="E394" s="26" t="s">
        <v>414</v>
      </c>
    </row>
    <row r="395" ht="14.25" customHeight="1">
      <c r="A395" s="25">
        <v>44032.0</v>
      </c>
      <c r="B395" s="26" t="s">
        <v>248</v>
      </c>
      <c r="C395" s="26" t="s">
        <v>415</v>
      </c>
      <c r="D395" s="26">
        <v>4530.0</v>
      </c>
      <c r="E395" s="26" t="s">
        <v>416</v>
      </c>
    </row>
    <row r="396" ht="14.25" customHeight="1">
      <c r="A396" s="25">
        <v>44032.0</v>
      </c>
      <c r="B396" s="26" t="s">
        <v>417</v>
      </c>
      <c r="C396" s="26" t="s">
        <v>418</v>
      </c>
      <c r="D396" s="26">
        <v>4531.0</v>
      </c>
      <c r="E396" s="26" t="s">
        <v>419</v>
      </c>
    </row>
    <row r="397" ht="14.25" customHeight="1">
      <c r="A397" s="25">
        <v>44032.0</v>
      </c>
      <c r="B397" s="26" t="s">
        <v>417</v>
      </c>
      <c r="C397" s="26" t="s">
        <v>420</v>
      </c>
      <c r="D397" s="26">
        <v>1262.0</v>
      </c>
      <c r="E397" s="26" t="s">
        <v>421</v>
      </c>
    </row>
    <row r="398" ht="14.25" customHeight="1">
      <c r="A398" s="25">
        <v>44032.0</v>
      </c>
      <c r="B398" s="26" t="s">
        <v>417</v>
      </c>
      <c r="C398" s="26" t="s">
        <v>374</v>
      </c>
      <c r="D398" s="26">
        <v>2640.0</v>
      </c>
      <c r="E398" s="26" t="s">
        <v>422</v>
      </c>
    </row>
    <row r="399" ht="14.25" customHeight="1">
      <c r="A399" s="25">
        <v>44032.0</v>
      </c>
      <c r="B399" s="26" t="s">
        <v>423</v>
      </c>
      <c r="C399" s="26" t="s">
        <v>418</v>
      </c>
      <c r="D399" s="26">
        <v>4133.0</v>
      </c>
      <c r="E399" s="26" t="s">
        <v>424</v>
      </c>
    </row>
    <row r="400" ht="14.25" customHeight="1">
      <c r="A400" s="25">
        <v>44032.0</v>
      </c>
      <c r="B400" s="26" t="s">
        <v>423</v>
      </c>
      <c r="C400" s="26" t="s">
        <v>420</v>
      </c>
      <c r="D400" s="26">
        <v>75.0</v>
      </c>
      <c r="E400" s="26" t="s">
        <v>425</v>
      </c>
    </row>
    <row r="401" ht="14.25" customHeight="1">
      <c r="A401" s="25">
        <v>44032.0</v>
      </c>
      <c r="B401" s="26" t="s">
        <v>423</v>
      </c>
      <c r="C401" s="26" t="s">
        <v>374</v>
      </c>
      <c r="D401" s="26">
        <v>4225.0</v>
      </c>
      <c r="E401" s="26" t="s">
        <v>426</v>
      </c>
    </row>
    <row r="402" ht="14.25" customHeight="1">
      <c r="A402" s="25">
        <v>44033.0</v>
      </c>
      <c r="B402" s="26" t="s">
        <v>248</v>
      </c>
      <c r="C402" s="26" t="s">
        <v>413</v>
      </c>
      <c r="D402" s="26">
        <v>3907.0</v>
      </c>
      <c r="E402" s="26" t="s">
        <v>414</v>
      </c>
    </row>
    <row r="403" ht="14.25" customHeight="1">
      <c r="A403" s="25">
        <v>44033.0</v>
      </c>
      <c r="B403" s="26" t="s">
        <v>248</v>
      </c>
      <c r="C403" s="26" t="s">
        <v>415</v>
      </c>
      <c r="D403" s="26">
        <v>4540.0</v>
      </c>
      <c r="E403" s="26" t="s">
        <v>416</v>
      </c>
    </row>
    <row r="404" ht="14.25" customHeight="1">
      <c r="A404" s="25">
        <v>44033.0</v>
      </c>
      <c r="B404" s="26" t="s">
        <v>417</v>
      </c>
      <c r="C404" s="26" t="s">
        <v>418</v>
      </c>
      <c r="D404" s="26">
        <v>4545.0</v>
      </c>
      <c r="E404" s="26" t="s">
        <v>419</v>
      </c>
    </row>
    <row r="405" ht="14.25" customHeight="1">
      <c r="A405" s="25">
        <v>44033.0</v>
      </c>
      <c r="B405" s="26" t="s">
        <v>417</v>
      </c>
      <c r="C405" s="26" t="s">
        <v>420</v>
      </c>
      <c r="D405" s="26">
        <v>1271.0</v>
      </c>
      <c r="E405" s="26" t="s">
        <v>421</v>
      </c>
    </row>
    <row r="406" ht="14.25" customHeight="1">
      <c r="A406" s="25">
        <v>44033.0</v>
      </c>
      <c r="B406" s="26" t="s">
        <v>417</v>
      </c>
      <c r="C406" s="26" t="s">
        <v>374</v>
      </c>
      <c r="D406" s="26">
        <v>2634.0</v>
      </c>
      <c r="E406" s="26" t="s">
        <v>422</v>
      </c>
    </row>
    <row r="407" ht="14.25" customHeight="1">
      <c r="A407" s="25">
        <v>44033.0</v>
      </c>
      <c r="B407" s="26" t="s">
        <v>423</v>
      </c>
      <c r="C407" s="26" t="s">
        <v>418</v>
      </c>
      <c r="D407" s="26">
        <v>4145.0</v>
      </c>
      <c r="E407" s="26" t="s">
        <v>424</v>
      </c>
    </row>
    <row r="408" ht="14.25" customHeight="1">
      <c r="A408" s="25">
        <v>44033.0</v>
      </c>
      <c r="B408" s="26" t="s">
        <v>423</v>
      </c>
      <c r="C408" s="26" t="s">
        <v>420</v>
      </c>
      <c r="D408" s="26">
        <v>75.0</v>
      </c>
      <c r="E408" s="26" t="s">
        <v>425</v>
      </c>
    </row>
    <row r="409" ht="14.25" customHeight="1">
      <c r="A409" s="25">
        <v>44033.0</v>
      </c>
      <c r="B409" s="26" t="s">
        <v>423</v>
      </c>
      <c r="C409" s="26" t="s">
        <v>374</v>
      </c>
      <c r="D409" s="26">
        <v>4230.0</v>
      </c>
      <c r="E409" s="26" t="s">
        <v>426</v>
      </c>
    </row>
    <row r="410" ht="14.25" customHeight="1">
      <c r="A410" s="25">
        <v>44034.0</v>
      </c>
      <c r="B410" s="26" t="s">
        <v>248</v>
      </c>
      <c r="C410" s="26" t="s">
        <v>413</v>
      </c>
      <c r="D410" s="26">
        <v>3914.0</v>
      </c>
      <c r="E410" s="26" t="s">
        <v>414</v>
      </c>
    </row>
    <row r="411" ht="14.25" customHeight="1">
      <c r="A411" s="25">
        <v>44034.0</v>
      </c>
      <c r="B411" s="26" t="s">
        <v>248</v>
      </c>
      <c r="C411" s="26" t="s">
        <v>415</v>
      </c>
      <c r="D411" s="26">
        <v>4552.0</v>
      </c>
      <c r="E411" s="26" t="s">
        <v>416</v>
      </c>
    </row>
    <row r="412" ht="14.25" customHeight="1">
      <c r="A412" s="25">
        <v>44034.0</v>
      </c>
      <c r="B412" s="26" t="s">
        <v>417</v>
      </c>
      <c r="C412" s="26" t="s">
        <v>418</v>
      </c>
      <c r="D412" s="26">
        <v>4557.0</v>
      </c>
      <c r="E412" s="26" t="s">
        <v>419</v>
      </c>
    </row>
    <row r="413" ht="14.25" customHeight="1">
      <c r="A413" s="25">
        <v>44034.0</v>
      </c>
      <c r="B413" s="26" t="s">
        <v>417</v>
      </c>
      <c r="C413" s="26" t="s">
        <v>420</v>
      </c>
      <c r="D413" s="26">
        <v>1279.0</v>
      </c>
      <c r="E413" s="26" t="s">
        <v>421</v>
      </c>
    </row>
    <row r="414" ht="14.25" customHeight="1">
      <c r="A414" s="25">
        <v>44034.0</v>
      </c>
      <c r="B414" s="26" t="s">
        <v>417</v>
      </c>
      <c r="C414" s="26" t="s">
        <v>374</v>
      </c>
      <c r="D414" s="26">
        <v>2632.0</v>
      </c>
      <c r="E414" s="26" t="s">
        <v>422</v>
      </c>
    </row>
    <row r="415" ht="14.25" customHeight="1">
      <c r="A415" s="25">
        <v>44034.0</v>
      </c>
      <c r="B415" s="26" t="s">
        <v>423</v>
      </c>
      <c r="C415" s="26" t="s">
        <v>418</v>
      </c>
      <c r="D415" s="26">
        <v>4160.0</v>
      </c>
      <c r="E415" s="26" t="s">
        <v>424</v>
      </c>
    </row>
    <row r="416" ht="14.25" customHeight="1">
      <c r="A416" s="25">
        <v>44034.0</v>
      </c>
      <c r="B416" s="26" t="s">
        <v>423</v>
      </c>
      <c r="C416" s="26" t="s">
        <v>420</v>
      </c>
      <c r="D416" s="26">
        <v>75.0</v>
      </c>
      <c r="E416" s="26" t="s">
        <v>425</v>
      </c>
    </row>
    <row r="417" ht="14.25" customHeight="1">
      <c r="A417" s="25">
        <v>44034.0</v>
      </c>
      <c r="B417" s="26" t="s">
        <v>423</v>
      </c>
      <c r="C417" s="26" t="s">
        <v>374</v>
      </c>
      <c r="D417" s="26">
        <v>4233.0</v>
      </c>
      <c r="E417" s="26" t="s">
        <v>426</v>
      </c>
    </row>
    <row r="418" ht="14.25" customHeight="1">
      <c r="A418" s="25">
        <v>44035.0</v>
      </c>
      <c r="B418" s="26" t="s">
        <v>248</v>
      </c>
      <c r="C418" s="26" t="s">
        <v>413</v>
      </c>
      <c r="D418" s="26">
        <v>3919.0</v>
      </c>
      <c r="E418" s="26" t="s">
        <v>414</v>
      </c>
    </row>
    <row r="419" ht="14.25" customHeight="1">
      <c r="A419" s="25">
        <v>44035.0</v>
      </c>
      <c r="B419" s="26" t="s">
        <v>248</v>
      </c>
      <c r="C419" s="26" t="s">
        <v>415</v>
      </c>
      <c r="D419" s="26">
        <v>4563.0</v>
      </c>
      <c r="E419" s="26" t="s">
        <v>416</v>
      </c>
    </row>
    <row r="420" ht="14.25" customHeight="1">
      <c r="A420" s="25">
        <v>44035.0</v>
      </c>
      <c r="B420" s="26" t="s">
        <v>417</v>
      </c>
      <c r="C420" s="26" t="s">
        <v>418</v>
      </c>
      <c r="D420" s="26">
        <v>4562.0</v>
      </c>
      <c r="E420" s="26" t="s">
        <v>419</v>
      </c>
    </row>
    <row r="421" ht="14.25" customHeight="1">
      <c r="A421" s="25">
        <v>44035.0</v>
      </c>
      <c r="B421" s="26" t="s">
        <v>417</v>
      </c>
      <c r="C421" s="26" t="s">
        <v>420</v>
      </c>
      <c r="D421" s="26">
        <v>1281.0</v>
      </c>
      <c r="E421" s="26" t="s">
        <v>421</v>
      </c>
    </row>
    <row r="422" ht="14.25" customHeight="1">
      <c r="A422" s="25">
        <v>44035.0</v>
      </c>
      <c r="B422" s="26" t="s">
        <v>417</v>
      </c>
      <c r="C422" s="26" t="s">
        <v>374</v>
      </c>
      <c r="D422" s="26">
        <v>2641.0</v>
      </c>
      <c r="E422" s="26" t="s">
        <v>422</v>
      </c>
    </row>
    <row r="423" ht="14.25" customHeight="1">
      <c r="A423" s="25">
        <v>44035.0</v>
      </c>
      <c r="B423" s="26" t="s">
        <v>423</v>
      </c>
      <c r="C423" s="26" t="s">
        <v>418</v>
      </c>
      <c r="D423" s="26">
        <v>4175.0</v>
      </c>
      <c r="E423" s="26" t="s">
        <v>424</v>
      </c>
    </row>
    <row r="424" ht="14.25" customHeight="1">
      <c r="A424" s="25">
        <v>44035.0</v>
      </c>
      <c r="B424" s="26" t="s">
        <v>423</v>
      </c>
      <c r="C424" s="26" t="s">
        <v>420</v>
      </c>
      <c r="D424" s="26">
        <v>75.0</v>
      </c>
      <c r="E424" s="26" t="s">
        <v>425</v>
      </c>
    </row>
    <row r="425" ht="14.25" customHeight="1">
      <c r="A425" s="25">
        <v>44035.0</v>
      </c>
      <c r="B425" s="26" t="s">
        <v>423</v>
      </c>
      <c r="C425" s="26" t="s">
        <v>374</v>
      </c>
      <c r="D425" s="26">
        <v>4234.0</v>
      </c>
      <c r="E425" s="26" t="s">
        <v>426</v>
      </c>
    </row>
    <row r="426" ht="14.25" customHeight="1">
      <c r="A426" s="25">
        <v>44036.0</v>
      </c>
      <c r="B426" s="26" t="s">
        <v>248</v>
      </c>
      <c r="C426" s="26" t="s">
        <v>413</v>
      </c>
      <c r="D426" s="26">
        <v>3925.0</v>
      </c>
      <c r="E426" s="26" t="s">
        <v>414</v>
      </c>
    </row>
    <row r="427" ht="14.25" customHeight="1">
      <c r="A427" s="25">
        <v>44036.0</v>
      </c>
      <c r="B427" s="26" t="s">
        <v>248</v>
      </c>
      <c r="C427" s="26" t="s">
        <v>415</v>
      </c>
      <c r="D427" s="26">
        <v>4571.0</v>
      </c>
      <c r="E427" s="26" t="s">
        <v>416</v>
      </c>
    </row>
    <row r="428" ht="14.25" customHeight="1">
      <c r="A428" s="25">
        <v>44036.0</v>
      </c>
      <c r="B428" s="26" t="s">
        <v>417</v>
      </c>
      <c r="C428" s="26" t="s">
        <v>418</v>
      </c>
      <c r="D428" s="26">
        <v>4568.0</v>
      </c>
      <c r="E428" s="26" t="s">
        <v>419</v>
      </c>
    </row>
    <row r="429" ht="14.25" customHeight="1">
      <c r="A429" s="25">
        <v>44036.0</v>
      </c>
      <c r="B429" s="26" t="s">
        <v>417</v>
      </c>
      <c r="C429" s="26" t="s">
        <v>420</v>
      </c>
      <c r="D429" s="26">
        <v>1297.0</v>
      </c>
      <c r="E429" s="26" t="s">
        <v>421</v>
      </c>
    </row>
    <row r="430" ht="14.25" customHeight="1">
      <c r="A430" s="25">
        <v>44036.0</v>
      </c>
      <c r="B430" s="26" t="s">
        <v>417</v>
      </c>
      <c r="C430" s="26" t="s">
        <v>374</v>
      </c>
      <c r="D430" s="26">
        <v>2633.0</v>
      </c>
      <c r="E430" s="26" t="s">
        <v>422</v>
      </c>
    </row>
    <row r="431" ht="14.25" customHeight="1">
      <c r="A431" s="25">
        <v>44036.0</v>
      </c>
      <c r="B431" s="26" t="s">
        <v>423</v>
      </c>
      <c r="C431" s="26" t="s">
        <v>418</v>
      </c>
      <c r="D431" s="26">
        <v>4180.0</v>
      </c>
      <c r="E431" s="26" t="s">
        <v>424</v>
      </c>
    </row>
    <row r="432" ht="14.25" customHeight="1">
      <c r="A432" s="25">
        <v>44036.0</v>
      </c>
      <c r="B432" s="26" t="s">
        <v>423</v>
      </c>
      <c r="C432" s="26" t="s">
        <v>420</v>
      </c>
      <c r="D432" s="26">
        <v>75.0</v>
      </c>
      <c r="E432" s="26" t="s">
        <v>425</v>
      </c>
    </row>
    <row r="433" ht="14.25" customHeight="1">
      <c r="A433" s="25">
        <v>44036.0</v>
      </c>
      <c r="B433" s="26" t="s">
        <v>423</v>
      </c>
      <c r="C433" s="26" t="s">
        <v>374</v>
      </c>
      <c r="D433" s="26">
        <v>4243.0</v>
      </c>
      <c r="E433" s="26" t="s">
        <v>426</v>
      </c>
    </row>
    <row r="434" ht="14.25" customHeight="1">
      <c r="A434" s="25">
        <v>44037.0</v>
      </c>
      <c r="B434" s="26" t="s">
        <v>248</v>
      </c>
      <c r="C434" s="26" t="s">
        <v>413</v>
      </c>
      <c r="D434" s="26">
        <v>3930.0</v>
      </c>
      <c r="E434" s="26" t="s">
        <v>414</v>
      </c>
    </row>
    <row r="435" ht="14.25" customHeight="1">
      <c r="A435" s="25">
        <v>44037.0</v>
      </c>
      <c r="B435" s="26" t="s">
        <v>248</v>
      </c>
      <c r="C435" s="26" t="s">
        <v>415</v>
      </c>
      <c r="D435" s="26">
        <v>4578.0</v>
      </c>
      <c r="E435" s="26" t="s">
        <v>416</v>
      </c>
    </row>
    <row r="436" ht="14.25" customHeight="1">
      <c r="A436" s="25">
        <v>44037.0</v>
      </c>
      <c r="B436" s="26" t="s">
        <v>417</v>
      </c>
      <c r="C436" s="26" t="s">
        <v>418</v>
      </c>
      <c r="D436" s="26">
        <v>4583.0</v>
      </c>
      <c r="E436" s="26" t="s">
        <v>419</v>
      </c>
    </row>
    <row r="437" ht="14.25" customHeight="1">
      <c r="A437" s="25">
        <v>44037.0</v>
      </c>
      <c r="B437" s="26" t="s">
        <v>417</v>
      </c>
      <c r="C437" s="26" t="s">
        <v>420</v>
      </c>
      <c r="D437" s="26">
        <v>1298.0</v>
      </c>
      <c r="E437" s="26" t="s">
        <v>421</v>
      </c>
    </row>
    <row r="438" ht="14.25" customHeight="1">
      <c r="A438" s="25">
        <v>44037.0</v>
      </c>
      <c r="B438" s="26" t="s">
        <v>417</v>
      </c>
      <c r="C438" s="26" t="s">
        <v>374</v>
      </c>
      <c r="D438" s="26">
        <v>2629.0</v>
      </c>
      <c r="E438" s="26" t="s">
        <v>422</v>
      </c>
    </row>
    <row r="439" ht="14.25" customHeight="1">
      <c r="A439" s="25">
        <v>44037.0</v>
      </c>
      <c r="B439" s="26" t="s">
        <v>423</v>
      </c>
      <c r="C439" s="26" t="s">
        <v>418</v>
      </c>
      <c r="D439" s="26">
        <v>4192.0</v>
      </c>
      <c r="E439" s="26" t="s">
        <v>424</v>
      </c>
    </row>
    <row r="440" ht="14.25" customHeight="1">
      <c r="A440" s="25">
        <v>44037.0</v>
      </c>
      <c r="B440" s="26" t="s">
        <v>423</v>
      </c>
      <c r="C440" s="26" t="s">
        <v>420</v>
      </c>
      <c r="D440" s="26">
        <v>75.0</v>
      </c>
      <c r="E440" s="26" t="s">
        <v>425</v>
      </c>
    </row>
    <row r="441" ht="14.25" customHeight="1">
      <c r="A441" s="25">
        <v>44037.0</v>
      </c>
      <c r="B441" s="26" t="s">
        <v>423</v>
      </c>
      <c r="C441" s="26" t="s">
        <v>374</v>
      </c>
      <c r="D441" s="26">
        <v>4243.0</v>
      </c>
      <c r="E441" s="26" t="s">
        <v>426</v>
      </c>
    </row>
    <row r="442" ht="14.25" customHeight="1">
      <c r="A442" s="25">
        <v>44038.0</v>
      </c>
      <c r="B442" s="26" t="s">
        <v>248</v>
      </c>
      <c r="C442" s="26" t="s">
        <v>413</v>
      </c>
      <c r="D442" s="26">
        <v>3936.0</v>
      </c>
      <c r="E442" s="26" t="s">
        <v>414</v>
      </c>
    </row>
    <row r="443" ht="14.25" customHeight="1">
      <c r="A443" s="25">
        <v>44038.0</v>
      </c>
      <c r="B443" s="26" t="s">
        <v>248</v>
      </c>
      <c r="C443" s="26" t="s">
        <v>415</v>
      </c>
      <c r="D443" s="26">
        <v>4591.0</v>
      </c>
      <c r="E443" s="26" t="s">
        <v>416</v>
      </c>
    </row>
    <row r="444" ht="14.25" customHeight="1">
      <c r="A444" s="25">
        <v>44038.0</v>
      </c>
      <c r="B444" s="26" t="s">
        <v>417</v>
      </c>
      <c r="C444" s="26" t="s">
        <v>418</v>
      </c>
      <c r="D444" s="26">
        <v>4591.0</v>
      </c>
      <c r="E444" s="26" t="s">
        <v>419</v>
      </c>
    </row>
    <row r="445" ht="14.25" customHeight="1">
      <c r="A445" s="25">
        <v>44038.0</v>
      </c>
      <c r="B445" s="26" t="s">
        <v>417</v>
      </c>
      <c r="C445" s="26" t="s">
        <v>420</v>
      </c>
      <c r="D445" s="26">
        <v>1305.0</v>
      </c>
      <c r="E445" s="26" t="s">
        <v>421</v>
      </c>
    </row>
    <row r="446" ht="14.25" customHeight="1">
      <c r="A446" s="25">
        <v>44038.0</v>
      </c>
      <c r="B446" s="26" t="s">
        <v>417</v>
      </c>
      <c r="C446" s="26" t="s">
        <v>374</v>
      </c>
      <c r="D446" s="26">
        <v>2633.0</v>
      </c>
      <c r="E446" s="26" t="s">
        <v>422</v>
      </c>
    </row>
    <row r="447" ht="14.25" customHeight="1">
      <c r="A447" s="25">
        <v>44038.0</v>
      </c>
      <c r="B447" s="26" t="s">
        <v>423</v>
      </c>
      <c r="C447" s="26" t="s">
        <v>418</v>
      </c>
      <c r="D447" s="26">
        <v>4207.0</v>
      </c>
      <c r="E447" s="26" t="s">
        <v>424</v>
      </c>
    </row>
    <row r="448" ht="14.25" customHeight="1">
      <c r="A448" s="25">
        <v>44038.0</v>
      </c>
      <c r="B448" s="26" t="s">
        <v>423</v>
      </c>
      <c r="C448" s="26" t="s">
        <v>420</v>
      </c>
      <c r="D448" s="26">
        <v>76.0</v>
      </c>
      <c r="E448" s="26" t="s">
        <v>425</v>
      </c>
    </row>
    <row r="449" ht="14.25" customHeight="1">
      <c r="A449" s="25">
        <v>44038.0</v>
      </c>
      <c r="B449" s="26" t="s">
        <v>423</v>
      </c>
      <c r="C449" s="26" t="s">
        <v>374</v>
      </c>
      <c r="D449" s="26">
        <v>4246.0</v>
      </c>
      <c r="E449" s="26" t="s">
        <v>426</v>
      </c>
    </row>
    <row r="450" ht="14.25" customHeight="1">
      <c r="A450" s="25">
        <v>44039.0</v>
      </c>
      <c r="B450" s="26" t="s">
        <v>248</v>
      </c>
      <c r="C450" s="26" t="s">
        <v>413</v>
      </c>
      <c r="D450" s="26">
        <v>3940.0</v>
      </c>
      <c r="E450" s="26" t="s">
        <v>414</v>
      </c>
    </row>
    <row r="451" ht="14.25" customHeight="1">
      <c r="A451" s="25">
        <v>44039.0</v>
      </c>
      <c r="B451" s="26" t="s">
        <v>248</v>
      </c>
      <c r="C451" s="26" t="s">
        <v>415</v>
      </c>
      <c r="D451" s="26">
        <v>4594.0</v>
      </c>
      <c r="E451" s="26" t="s">
        <v>416</v>
      </c>
    </row>
    <row r="452" ht="14.25" customHeight="1">
      <c r="A452" s="25">
        <v>44039.0</v>
      </c>
      <c r="B452" s="26" t="s">
        <v>417</v>
      </c>
      <c r="C452" s="26" t="s">
        <v>418</v>
      </c>
      <c r="D452" s="26">
        <v>4593.0</v>
      </c>
      <c r="E452" s="26" t="s">
        <v>419</v>
      </c>
    </row>
    <row r="453" ht="14.25" customHeight="1">
      <c r="A453" s="25">
        <v>44039.0</v>
      </c>
      <c r="B453" s="26" t="s">
        <v>417</v>
      </c>
      <c r="C453" s="26" t="s">
        <v>420</v>
      </c>
      <c r="D453" s="26">
        <v>1312.0</v>
      </c>
      <c r="E453" s="26" t="s">
        <v>421</v>
      </c>
    </row>
    <row r="454" ht="14.25" customHeight="1">
      <c r="A454" s="25">
        <v>44039.0</v>
      </c>
      <c r="B454" s="26" t="s">
        <v>417</v>
      </c>
      <c r="C454" s="26" t="s">
        <v>374</v>
      </c>
      <c r="D454" s="26">
        <v>2631.0</v>
      </c>
      <c r="E454" s="26" t="s">
        <v>422</v>
      </c>
    </row>
    <row r="455" ht="14.25" customHeight="1">
      <c r="A455" s="25">
        <v>44039.0</v>
      </c>
      <c r="B455" s="26" t="s">
        <v>423</v>
      </c>
      <c r="C455" s="26" t="s">
        <v>418</v>
      </c>
      <c r="D455" s="26">
        <v>4210.0</v>
      </c>
      <c r="E455" s="26" t="s">
        <v>424</v>
      </c>
    </row>
    <row r="456" ht="14.25" customHeight="1">
      <c r="A456" s="25">
        <v>44039.0</v>
      </c>
      <c r="B456" s="26" t="s">
        <v>423</v>
      </c>
      <c r="C456" s="26" t="s">
        <v>420</v>
      </c>
      <c r="D456" s="26">
        <v>76.0</v>
      </c>
      <c r="E456" s="26" t="s">
        <v>425</v>
      </c>
    </row>
    <row r="457" ht="14.25" customHeight="1">
      <c r="A457" s="25">
        <v>44039.0</v>
      </c>
      <c r="B457" s="26" t="s">
        <v>423</v>
      </c>
      <c r="C457" s="26" t="s">
        <v>374</v>
      </c>
      <c r="D457" s="26">
        <v>4250.0</v>
      </c>
      <c r="E457" s="26" t="s">
        <v>426</v>
      </c>
    </row>
    <row r="458" ht="14.25" customHeight="1">
      <c r="A458" s="25">
        <v>44040.0</v>
      </c>
      <c r="B458" s="26" t="s">
        <v>248</v>
      </c>
      <c r="C458" s="26" t="s">
        <v>413</v>
      </c>
      <c r="D458" s="26">
        <v>3948.0</v>
      </c>
      <c r="E458" s="26" t="s">
        <v>414</v>
      </c>
    </row>
    <row r="459" ht="14.25" customHeight="1">
      <c r="A459" s="25">
        <v>44040.0</v>
      </c>
      <c r="B459" s="26" t="s">
        <v>248</v>
      </c>
      <c r="C459" s="26" t="s">
        <v>415</v>
      </c>
      <c r="D459" s="26">
        <v>4601.0</v>
      </c>
      <c r="E459" s="26" t="s">
        <v>416</v>
      </c>
    </row>
    <row r="460" ht="14.25" customHeight="1">
      <c r="A460" s="25">
        <v>44040.0</v>
      </c>
      <c r="B460" s="26" t="s">
        <v>417</v>
      </c>
      <c r="C460" s="26" t="s">
        <v>418</v>
      </c>
      <c r="D460" s="26">
        <v>4602.0</v>
      </c>
      <c r="E460" s="26" t="s">
        <v>419</v>
      </c>
    </row>
    <row r="461" ht="14.25" customHeight="1">
      <c r="A461" s="25">
        <v>44040.0</v>
      </c>
      <c r="B461" s="26" t="s">
        <v>417</v>
      </c>
      <c r="C461" s="26" t="s">
        <v>420</v>
      </c>
      <c r="D461" s="26">
        <v>1322.0</v>
      </c>
      <c r="E461" s="26" t="s">
        <v>421</v>
      </c>
    </row>
    <row r="462" ht="14.25" customHeight="1">
      <c r="A462" s="25">
        <v>44040.0</v>
      </c>
      <c r="B462" s="26" t="s">
        <v>417</v>
      </c>
      <c r="C462" s="26" t="s">
        <v>374</v>
      </c>
      <c r="D462" s="26">
        <v>2627.0</v>
      </c>
      <c r="E462" s="26" t="s">
        <v>422</v>
      </c>
    </row>
    <row r="463" ht="14.25" customHeight="1">
      <c r="A463" s="25">
        <v>44040.0</v>
      </c>
      <c r="B463" s="26" t="s">
        <v>423</v>
      </c>
      <c r="C463" s="26" t="s">
        <v>418</v>
      </c>
      <c r="D463" s="26">
        <v>4221.0</v>
      </c>
      <c r="E463" s="26" t="s">
        <v>424</v>
      </c>
    </row>
    <row r="464" ht="14.25" customHeight="1">
      <c r="A464" s="25">
        <v>44040.0</v>
      </c>
      <c r="B464" s="26" t="s">
        <v>423</v>
      </c>
      <c r="C464" s="26" t="s">
        <v>420</v>
      </c>
      <c r="D464" s="26">
        <v>76.0</v>
      </c>
      <c r="E464" s="26" t="s">
        <v>425</v>
      </c>
    </row>
    <row r="465" ht="14.25" customHeight="1">
      <c r="A465" s="25">
        <v>44040.0</v>
      </c>
      <c r="B465" s="26" t="s">
        <v>423</v>
      </c>
      <c r="C465" s="26" t="s">
        <v>374</v>
      </c>
      <c r="D465" s="26">
        <v>4254.0</v>
      </c>
      <c r="E465" s="26" t="s">
        <v>426</v>
      </c>
    </row>
    <row r="466" ht="14.25" customHeight="1">
      <c r="A466" s="25">
        <v>44041.0</v>
      </c>
      <c r="B466" s="26" t="s">
        <v>248</v>
      </c>
      <c r="C466" s="26" t="s">
        <v>413</v>
      </c>
      <c r="D466" s="26">
        <v>3964.0</v>
      </c>
      <c r="E466" s="26" t="s">
        <v>414</v>
      </c>
    </row>
    <row r="467" ht="14.25" customHeight="1">
      <c r="A467" s="25">
        <v>44041.0</v>
      </c>
      <c r="B467" s="26" t="s">
        <v>248</v>
      </c>
      <c r="C467" s="26" t="s">
        <v>415</v>
      </c>
      <c r="D467" s="26">
        <v>4614.0</v>
      </c>
      <c r="E467" s="26" t="s">
        <v>416</v>
      </c>
    </row>
    <row r="468" ht="14.25" customHeight="1">
      <c r="A468" s="25">
        <v>44041.0</v>
      </c>
      <c r="B468" s="26" t="s">
        <v>417</v>
      </c>
      <c r="C468" s="26" t="s">
        <v>418</v>
      </c>
      <c r="D468" s="26">
        <v>4612.0</v>
      </c>
      <c r="E468" s="26" t="s">
        <v>419</v>
      </c>
    </row>
    <row r="469" ht="14.25" customHeight="1">
      <c r="A469" s="25">
        <v>44041.0</v>
      </c>
      <c r="B469" s="26" t="s">
        <v>417</v>
      </c>
      <c r="C469" s="26" t="s">
        <v>420</v>
      </c>
      <c r="D469" s="26">
        <v>1341.0</v>
      </c>
      <c r="E469" s="26" t="s">
        <v>421</v>
      </c>
    </row>
    <row r="470" ht="14.25" customHeight="1">
      <c r="A470" s="25">
        <v>44041.0</v>
      </c>
      <c r="B470" s="26" t="s">
        <v>417</v>
      </c>
      <c r="C470" s="26" t="s">
        <v>374</v>
      </c>
      <c r="D470" s="26">
        <v>2627.0</v>
      </c>
      <c r="E470" s="26" t="s">
        <v>422</v>
      </c>
    </row>
    <row r="471" ht="14.25" customHeight="1">
      <c r="A471" s="25">
        <v>44041.0</v>
      </c>
      <c r="B471" s="26" t="s">
        <v>423</v>
      </c>
      <c r="C471" s="26" t="s">
        <v>418</v>
      </c>
      <c r="D471" s="26">
        <v>4267.0</v>
      </c>
      <c r="E471" s="26" t="s">
        <v>424</v>
      </c>
    </row>
    <row r="472" ht="14.25" customHeight="1">
      <c r="A472" s="25">
        <v>44041.0</v>
      </c>
      <c r="B472" s="26" t="s">
        <v>423</v>
      </c>
      <c r="C472" s="26" t="s">
        <v>420</v>
      </c>
      <c r="D472" s="26">
        <v>76.0</v>
      </c>
      <c r="E472" s="26" t="s">
        <v>425</v>
      </c>
    </row>
    <row r="473" ht="14.25" customHeight="1">
      <c r="A473" s="25">
        <v>44041.0</v>
      </c>
      <c r="B473" s="26" t="s">
        <v>423</v>
      </c>
      <c r="C473" s="26" t="s">
        <v>374</v>
      </c>
      <c r="D473" s="26">
        <v>4237.0</v>
      </c>
      <c r="E473" s="26" t="s">
        <v>426</v>
      </c>
    </row>
    <row r="474" ht="14.25" customHeight="1">
      <c r="A474" s="25">
        <v>44042.0</v>
      </c>
      <c r="B474" s="26" t="s">
        <v>248</v>
      </c>
      <c r="C474" s="26" t="s">
        <v>413</v>
      </c>
      <c r="D474" s="26">
        <v>3975.0</v>
      </c>
      <c r="E474" s="26" t="s">
        <v>414</v>
      </c>
    </row>
    <row r="475" ht="14.25" customHeight="1">
      <c r="A475" s="25">
        <v>44042.0</v>
      </c>
      <c r="B475" s="26" t="s">
        <v>248</v>
      </c>
      <c r="C475" s="26" t="s">
        <v>415</v>
      </c>
      <c r="D475" s="26">
        <v>4618.0</v>
      </c>
      <c r="E475" s="26" t="s">
        <v>416</v>
      </c>
    </row>
    <row r="476" ht="14.25" customHeight="1">
      <c r="A476" s="25">
        <v>44042.0</v>
      </c>
      <c r="B476" s="26" t="s">
        <v>417</v>
      </c>
      <c r="C476" s="26" t="s">
        <v>418</v>
      </c>
      <c r="D476" s="26">
        <v>4622.0</v>
      </c>
      <c r="E476" s="26" t="s">
        <v>419</v>
      </c>
    </row>
    <row r="477" ht="14.25" customHeight="1">
      <c r="A477" s="25">
        <v>44042.0</v>
      </c>
      <c r="B477" s="26" t="s">
        <v>417</v>
      </c>
      <c r="C477" s="26" t="s">
        <v>420</v>
      </c>
      <c r="D477" s="26">
        <v>1349.0</v>
      </c>
      <c r="E477" s="26" t="s">
        <v>421</v>
      </c>
    </row>
    <row r="478" ht="14.25" customHeight="1">
      <c r="A478" s="25">
        <v>44042.0</v>
      </c>
      <c r="B478" s="26" t="s">
        <v>417</v>
      </c>
      <c r="C478" s="26" t="s">
        <v>374</v>
      </c>
      <c r="D478" s="26">
        <v>2624.0</v>
      </c>
      <c r="E478" s="26" t="s">
        <v>422</v>
      </c>
    </row>
    <row r="479" ht="14.25" customHeight="1">
      <c r="A479" s="25">
        <v>44042.0</v>
      </c>
      <c r="B479" s="26" t="s">
        <v>423</v>
      </c>
      <c r="C479" s="26" t="s">
        <v>418</v>
      </c>
      <c r="D479" s="26">
        <v>4245.0</v>
      </c>
      <c r="E479" s="26" t="s">
        <v>424</v>
      </c>
    </row>
    <row r="480" ht="14.25" customHeight="1">
      <c r="A480" s="25">
        <v>44042.0</v>
      </c>
      <c r="B480" s="26" t="s">
        <v>423</v>
      </c>
      <c r="C480" s="26" t="s">
        <v>420</v>
      </c>
      <c r="D480" s="26">
        <v>77.0</v>
      </c>
      <c r="E480" s="26" t="s">
        <v>425</v>
      </c>
    </row>
    <row r="481" ht="14.25" customHeight="1">
      <c r="A481" s="25">
        <v>44042.0</v>
      </c>
      <c r="B481" s="26" t="s">
        <v>423</v>
      </c>
      <c r="C481" s="26" t="s">
        <v>374</v>
      </c>
      <c r="D481" s="26">
        <v>4273.0</v>
      </c>
      <c r="E481" s="26" t="s">
        <v>426</v>
      </c>
    </row>
    <row r="482" ht="14.25" customHeight="1">
      <c r="A482" s="25">
        <v>44043.0</v>
      </c>
      <c r="B482" s="26" t="s">
        <v>248</v>
      </c>
      <c r="C482" s="26" t="s">
        <v>413</v>
      </c>
      <c r="D482" s="26">
        <v>3980.0</v>
      </c>
      <c r="E482" s="26" t="s">
        <v>414</v>
      </c>
    </row>
    <row r="483" ht="14.25" customHeight="1">
      <c r="A483" s="25">
        <v>44043.0</v>
      </c>
      <c r="B483" s="26" t="s">
        <v>248</v>
      </c>
      <c r="C483" s="26" t="s">
        <v>415</v>
      </c>
      <c r="D483" s="26">
        <v>4627.0</v>
      </c>
      <c r="E483" s="26" t="s">
        <v>416</v>
      </c>
    </row>
    <row r="484" ht="14.25" customHeight="1">
      <c r="A484" s="25">
        <v>44043.0</v>
      </c>
      <c r="B484" s="26" t="s">
        <v>417</v>
      </c>
      <c r="C484" s="26" t="s">
        <v>418</v>
      </c>
      <c r="D484" s="26">
        <v>4627.0</v>
      </c>
      <c r="E484" s="26" t="s">
        <v>419</v>
      </c>
    </row>
    <row r="485" ht="14.25" customHeight="1">
      <c r="A485" s="25">
        <v>44043.0</v>
      </c>
      <c r="B485" s="26" t="s">
        <v>417</v>
      </c>
      <c r="C485" s="26" t="s">
        <v>420</v>
      </c>
      <c r="D485" s="26">
        <v>1359.0</v>
      </c>
      <c r="E485" s="26" t="s">
        <v>421</v>
      </c>
    </row>
    <row r="486" ht="14.25" customHeight="1">
      <c r="A486" s="25">
        <v>44043.0</v>
      </c>
      <c r="B486" s="26" t="s">
        <v>417</v>
      </c>
      <c r="C486" s="26" t="s">
        <v>374</v>
      </c>
      <c r="D486" s="26">
        <v>2623.0</v>
      </c>
      <c r="E486" s="26" t="s">
        <v>422</v>
      </c>
    </row>
    <row r="487" ht="14.25" customHeight="1">
      <c r="A487" s="25">
        <v>44043.0</v>
      </c>
      <c r="B487" s="26" t="s">
        <v>423</v>
      </c>
      <c r="C487" s="26" t="s">
        <v>418</v>
      </c>
      <c r="D487" s="26">
        <v>4264.0</v>
      </c>
      <c r="E487" s="26" t="s">
        <v>424</v>
      </c>
    </row>
    <row r="488" ht="14.25" customHeight="1">
      <c r="A488" s="25">
        <v>44043.0</v>
      </c>
      <c r="B488" s="26" t="s">
        <v>423</v>
      </c>
      <c r="C488" s="26" t="s">
        <v>420</v>
      </c>
      <c r="D488" s="26">
        <v>76.0</v>
      </c>
      <c r="E488" s="26" t="s">
        <v>425</v>
      </c>
    </row>
    <row r="489" ht="14.25" customHeight="1">
      <c r="A489" s="25">
        <v>44043.0</v>
      </c>
      <c r="B489" s="26" t="s">
        <v>423</v>
      </c>
      <c r="C489" s="26" t="s">
        <v>374</v>
      </c>
      <c r="D489" s="26">
        <v>4269.0</v>
      </c>
      <c r="E489" s="26" t="s">
        <v>426</v>
      </c>
    </row>
    <row r="490" ht="14.25" customHeight="1">
      <c r="A490" s="25">
        <v>44044.0</v>
      </c>
      <c r="B490" s="26" t="s">
        <v>248</v>
      </c>
      <c r="C490" s="26" t="s">
        <v>413</v>
      </c>
      <c r="D490" s="26">
        <v>3986.0</v>
      </c>
      <c r="E490" s="26" t="s">
        <v>414</v>
      </c>
    </row>
    <row r="491" ht="14.25" customHeight="1">
      <c r="A491" s="25">
        <v>44044.0</v>
      </c>
      <c r="B491" s="26" t="s">
        <v>248</v>
      </c>
      <c r="C491" s="26" t="s">
        <v>415</v>
      </c>
      <c r="D491" s="26">
        <v>4638.0</v>
      </c>
      <c r="E491" s="26" t="s">
        <v>416</v>
      </c>
    </row>
    <row r="492" ht="14.25" customHeight="1">
      <c r="A492" s="25">
        <v>44044.0</v>
      </c>
      <c r="B492" s="26" t="s">
        <v>417</v>
      </c>
      <c r="C492" s="26" t="s">
        <v>418</v>
      </c>
      <c r="D492" s="26">
        <v>4637.0</v>
      </c>
      <c r="E492" s="26" t="s">
        <v>419</v>
      </c>
    </row>
    <row r="493" ht="14.25" customHeight="1">
      <c r="A493" s="25">
        <v>44044.0</v>
      </c>
      <c r="B493" s="26" t="s">
        <v>417</v>
      </c>
      <c r="C493" s="26" t="s">
        <v>420</v>
      </c>
      <c r="D493" s="26">
        <v>1362.0</v>
      </c>
      <c r="E493" s="26" t="s">
        <v>421</v>
      </c>
    </row>
    <row r="494" ht="14.25" customHeight="1">
      <c r="A494" s="25">
        <v>44044.0</v>
      </c>
      <c r="B494" s="26" t="s">
        <v>417</v>
      </c>
      <c r="C494" s="26" t="s">
        <v>374</v>
      </c>
      <c r="D494" s="26">
        <v>2627.0</v>
      </c>
      <c r="E494" s="26" t="s">
        <v>422</v>
      </c>
    </row>
    <row r="495" ht="14.25" customHeight="1">
      <c r="A495" s="25">
        <v>44044.0</v>
      </c>
      <c r="B495" s="26" t="s">
        <v>423</v>
      </c>
      <c r="C495" s="26" t="s">
        <v>418</v>
      </c>
      <c r="D495" s="26">
        <v>4279.0</v>
      </c>
      <c r="E495" s="26" t="s">
        <v>424</v>
      </c>
    </row>
    <row r="496" ht="14.25" customHeight="1">
      <c r="A496" s="25">
        <v>44044.0</v>
      </c>
      <c r="B496" s="26" t="s">
        <v>423</v>
      </c>
      <c r="C496" s="26" t="s">
        <v>420</v>
      </c>
      <c r="D496" s="26">
        <v>78.0</v>
      </c>
      <c r="E496" s="26" t="s">
        <v>425</v>
      </c>
    </row>
    <row r="497" ht="14.25" customHeight="1">
      <c r="A497" s="25">
        <v>44044.0</v>
      </c>
      <c r="B497" s="26" t="s">
        <v>423</v>
      </c>
      <c r="C497" s="26" t="s">
        <v>374</v>
      </c>
      <c r="D497" s="26">
        <v>4269.0</v>
      </c>
      <c r="E497" s="26" t="s">
        <v>426</v>
      </c>
    </row>
    <row r="498" ht="14.25" customHeight="1">
      <c r="A498" s="25">
        <v>44045.0</v>
      </c>
      <c r="B498" s="26" t="s">
        <v>248</v>
      </c>
      <c r="C498" s="26" t="s">
        <v>413</v>
      </c>
      <c r="D498" s="26">
        <v>3991.0</v>
      </c>
      <c r="E498" s="26" t="s">
        <v>414</v>
      </c>
    </row>
    <row r="499" ht="14.25" customHeight="1">
      <c r="A499" s="25">
        <v>44045.0</v>
      </c>
      <c r="B499" s="26" t="s">
        <v>248</v>
      </c>
      <c r="C499" s="26" t="s">
        <v>415</v>
      </c>
      <c r="D499" s="26">
        <v>4645.0</v>
      </c>
      <c r="E499" s="26" t="s">
        <v>416</v>
      </c>
    </row>
    <row r="500" ht="14.25" customHeight="1">
      <c r="A500" s="25">
        <v>44045.0</v>
      </c>
      <c r="B500" s="26" t="s">
        <v>417</v>
      </c>
      <c r="C500" s="26" t="s">
        <v>418</v>
      </c>
      <c r="D500" s="26">
        <v>4640.0</v>
      </c>
      <c r="E500" s="26" t="s">
        <v>419</v>
      </c>
    </row>
    <row r="501" ht="14.25" customHeight="1">
      <c r="A501" s="25">
        <v>44045.0</v>
      </c>
      <c r="B501" s="26" t="s">
        <v>417</v>
      </c>
      <c r="C501" s="26" t="s">
        <v>420</v>
      </c>
      <c r="D501" s="26">
        <v>1362.0</v>
      </c>
      <c r="E501" s="26" t="s">
        <v>421</v>
      </c>
    </row>
    <row r="502" ht="14.25" customHeight="1">
      <c r="A502" s="25">
        <v>44045.0</v>
      </c>
      <c r="B502" s="26" t="s">
        <v>417</v>
      </c>
      <c r="C502" s="26" t="s">
        <v>374</v>
      </c>
      <c r="D502" s="26">
        <v>2636.0</v>
      </c>
      <c r="E502" s="26" t="s">
        <v>422</v>
      </c>
    </row>
    <row r="503" ht="14.25" customHeight="1">
      <c r="A503" s="25">
        <v>44045.0</v>
      </c>
      <c r="B503" s="26" t="s">
        <v>423</v>
      </c>
      <c r="C503" s="26" t="s">
        <v>418</v>
      </c>
      <c r="D503" s="26">
        <v>4286.0</v>
      </c>
      <c r="E503" s="26" t="s">
        <v>424</v>
      </c>
    </row>
    <row r="504" ht="14.25" customHeight="1">
      <c r="A504" s="25">
        <v>44045.0</v>
      </c>
      <c r="B504" s="26" t="s">
        <v>423</v>
      </c>
      <c r="C504" s="26" t="s">
        <v>420</v>
      </c>
      <c r="D504" s="26">
        <v>78.0</v>
      </c>
      <c r="E504" s="26" t="s">
        <v>425</v>
      </c>
    </row>
    <row r="505" ht="14.25" customHeight="1">
      <c r="A505" s="25">
        <v>44045.0</v>
      </c>
      <c r="B505" s="26" t="s">
        <v>423</v>
      </c>
      <c r="C505" s="26" t="s">
        <v>374</v>
      </c>
      <c r="D505" s="26">
        <v>4274.0</v>
      </c>
      <c r="E505" s="26" t="s">
        <v>426</v>
      </c>
    </row>
    <row r="506" ht="14.25" customHeight="1">
      <c r="A506" s="25">
        <v>44046.0</v>
      </c>
      <c r="B506" s="26" t="s">
        <v>248</v>
      </c>
      <c r="C506" s="26" t="s">
        <v>413</v>
      </c>
      <c r="D506" s="26">
        <v>3996.0</v>
      </c>
      <c r="E506" s="26" t="s">
        <v>414</v>
      </c>
    </row>
    <row r="507" ht="14.25" customHeight="1">
      <c r="A507" s="25">
        <v>44046.0</v>
      </c>
      <c r="B507" s="26" t="s">
        <v>248</v>
      </c>
      <c r="C507" s="26" t="s">
        <v>415</v>
      </c>
      <c r="D507" s="26">
        <v>4650.0</v>
      </c>
      <c r="E507" s="26" t="s">
        <v>416</v>
      </c>
    </row>
    <row r="508" ht="14.25" customHeight="1">
      <c r="A508" s="25">
        <v>44046.0</v>
      </c>
      <c r="B508" s="26" t="s">
        <v>417</v>
      </c>
      <c r="C508" s="26" t="s">
        <v>418</v>
      </c>
      <c r="D508" s="26">
        <v>4648.0</v>
      </c>
      <c r="E508" s="26" t="s">
        <v>419</v>
      </c>
    </row>
    <row r="509" ht="14.25" customHeight="1">
      <c r="A509" s="25">
        <v>44046.0</v>
      </c>
      <c r="B509" s="26" t="s">
        <v>417</v>
      </c>
      <c r="C509" s="26" t="s">
        <v>420</v>
      </c>
      <c r="D509" s="26">
        <v>1363.0</v>
      </c>
      <c r="E509" s="26" t="s">
        <v>421</v>
      </c>
    </row>
    <row r="510" ht="14.25" customHeight="1">
      <c r="A510" s="25">
        <v>44046.0</v>
      </c>
      <c r="B510" s="26" t="s">
        <v>417</v>
      </c>
      <c r="C510" s="26" t="s">
        <v>374</v>
      </c>
      <c r="D510" s="26">
        <v>2637.0</v>
      </c>
      <c r="E510" s="26" t="s">
        <v>422</v>
      </c>
    </row>
    <row r="511" ht="14.25" customHeight="1">
      <c r="A511" s="25">
        <v>44046.0</v>
      </c>
      <c r="B511" s="26" t="s">
        <v>423</v>
      </c>
      <c r="C511" s="26" t="s">
        <v>418</v>
      </c>
      <c r="D511" s="26">
        <v>4289.0</v>
      </c>
      <c r="E511" s="26" t="s">
        <v>424</v>
      </c>
    </row>
    <row r="512" ht="14.25" customHeight="1">
      <c r="A512" s="25">
        <v>44046.0</v>
      </c>
      <c r="B512" s="26" t="s">
        <v>423</v>
      </c>
      <c r="C512" s="26" t="s">
        <v>420</v>
      </c>
      <c r="D512" s="26">
        <v>79.0</v>
      </c>
      <c r="E512" s="26" t="s">
        <v>425</v>
      </c>
    </row>
    <row r="513" ht="14.25" customHeight="1">
      <c r="A513" s="25">
        <v>44046.0</v>
      </c>
      <c r="B513" s="26" t="s">
        <v>423</v>
      </c>
      <c r="C513" s="26" t="s">
        <v>374</v>
      </c>
      <c r="D513" s="26">
        <v>4280.0</v>
      </c>
      <c r="E513" s="26" t="s">
        <v>426</v>
      </c>
    </row>
    <row r="514" ht="14.25" customHeight="1">
      <c r="A514" s="25">
        <v>44047.0</v>
      </c>
      <c r="B514" s="26" t="s">
        <v>248</v>
      </c>
      <c r="C514" s="26" t="s">
        <v>413</v>
      </c>
      <c r="D514" s="26">
        <v>3997.0</v>
      </c>
      <c r="E514" s="26" t="s">
        <v>414</v>
      </c>
    </row>
    <row r="515" ht="14.25" customHeight="1">
      <c r="A515" s="25">
        <v>44047.0</v>
      </c>
      <c r="B515" s="26" t="s">
        <v>248</v>
      </c>
      <c r="C515" s="26" t="s">
        <v>415</v>
      </c>
      <c r="D515" s="26">
        <v>4658.0</v>
      </c>
      <c r="E515" s="26" t="s">
        <v>416</v>
      </c>
    </row>
    <row r="516" ht="14.25" customHeight="1">
      <c r="A516" s="25">
        <v>44047.0</v>
      </c>
      <c r="B516" s="26" t="s">
        <v>417</v>
      </c>
      <c r="C516" s="26" t="s">
        <v>418</v>
      </c>
      <c r="D516" s="26">
        <v>4655.0</v>
      </c>
      <c r="E516" s="26" t="s">
        <v>419</v>
      </c>
    </row>
    <row r="517" ht="14.25" customHeight="1">
      <c r="A517" s="25">
        <v>44047.0</v>
      </c>
      <c r="B517" s="26" t="s">
        <v>417</v>
      </c>
      <c r="C517" s="26" t="s">
        <v>420</v>
      </c>
      <c r="D517" s="26">
        <v>1364.0</v>
      </c>
      <c r="E517" s="26" t="s">
        <v>421</v>
      </c>
    </row>
    <row r="518" ht="14.25" customHeight="1">
      <c r="A518" s="25">
        <v>44047.0</v>
      </c>
      <c r="B518" s="26" t="s">
        <v>417</v>
      </c>
      <c r="C518" s="26" t="s">
        <v>374</v>
      </c>
      <c r="D518" s="26">
        <v>2638.0</v>
      </c>
      <c r="E518" s="26" t="s">
        <v>422</v>
      </c>
    </row>
    <row r="519" ht="14.25" customHeight="1">
      <c r="A519" s="25">
        <v>44047.0</v>
      </c>
      <c r="B519" s="26" t="s">
        <v>423</v>
      </c>
      <c r="C519" s="26" t="s">
        <v>418</v>
      </c>
      <c r="D519" s="26">
        <v>4295.0</v>
      </c>
      <c r="E519" s="26" t="s">
        <v>424</v>
      </c>
    </row>
    <row r="520" ht="14.25" customHeight="1">
      <c r="A520" s="25">
        <v>44047.0</v>
      </c>
      <c r="B520" s="26" t="s">
        <v>423</v>
      </c>
      <c r="C520" s="26" t="s">
        <v>420</v>
      </c>
      <c r="D520" s="26">
        <v>79.0</v>
      </c>
      <c r="E520" s="26" t="s">
        <v>425</v>
      </c>
    </row>
    <row r="521" ht="14.25" customHeight="1">
      <c r="A521" s="25">
        <v>44047.0</v>
      </c>
      <c r="B521" s="26" t="s">
        <v>423</v>
      </c>
      <c r="C521" s="26" t="s">
        <v>374</v>
      </c>
      <c r="D521" s="26">
        <v>4283.0</v>
      </c>
      <c r="E521" s="26" t="s">
        <v>426</v>
      </c>
    </row>
    <row r="522" ht="14.25" customHeight="1">
      <c r="A522" s="25">
        <v>44048.0</v>
      </c>
      <c r="B522" s="26" t="s">
        <v>248</v>
      </c>
      <c r="C522" s="26" t="s">
        <v>413</v>
      </c>
      <c r="D522" s="26">
        <v>3997.0</v>
      </c>
      <c r="E522" s="26" t="s">
        <v>414</v>
      </c>
    </row>
    <row r="523" ht="14.25" customHeight="1">
      <c r="A523" s="25">
        <v>44048.0</v>
      </c>
      <c r="B523" s="26" t="s">
        <v>248</v>
      </c>
      <c r="C523" s="26" t="s">
        <v>415</v>
      </c>
      <c r="D523" s="26">
        <v>4660.0</v>
      </c>
      <c r="E523" s="26" t="s">
        <v>416</v>
      </c>
    </row>
    <row r="524" ht="14.25" customHeight="1">
      <c r="A524" s="25">
        <v>44048.0</v>
      </c>
      <c r="B524" s="26" t="s">
        <v>417</v>
      </c>
      <c r="C524" s="26" t="s">
        <v>418</v>
      </c>
      <c r="D524" s="26">
        <v>4658.0</v>
      </c>
      <c r="E524" s="26" t="s">
        <v>419</v>
      </c>
    </row>
    <row r="525" ht="14.25" customHeight="1">
      <c r="A525" s="25">
        <v>44048.0</v>
      </c>
      <c r="B525" s="26" t="s">
        <v>417</v>
      </c>
      <c r="C525" s="26" t="s">
        <v>420</v>
      </c>
      <c r="D525" s="26">
        <v>1367.0</v>
      </c>
      <c r="E525" s="26" t="s">
        <v>421</v>
      </c>
    </row>
    <row r="526" ht="14.25" customHeight="1">
      <c r="A526" s="25">
        <v>44048.0</v>
      </c>
      <c r="B526" s="26" t="s">
        <v>417</v>
      </c>
      <c r="C526" s="26" t="s">
        <v>374</v>
      </c>
      <c r="D526" s="26">
        <v>2634.0</v>
      </c>
      <c r="E526" s="26" t="s">
        <v>422</v>
      </c>
    </row>
    <row r="527" ht="14.25" customHeight="1">
      <c r="A527" s="25">
        <v>44048.0</v>
      </c>
      <c r="B527" s="26" t="s">
        <v>423</v>
      </c>
      <c r="C527" s="26" t="s">
        <v>418</v>
      </c>
      <c r="D527" s="26">
        <v>4299.0</v>
      </c>
      <c r="E527" s="26" t="s">
        <v>424</v>
      </c>
    </row>
    <row r="528" ht="14.25" customHeight="1">
      <c r="A528" s="25">
        <v>44048.0</v>
      </c>
      <c r="B528" s="26" t="s">
        <v>423</v>
      </c>
      <c r="C528" s="26" t="s">
        <v>420</v>
      </c>
      <c r="D528" s="26">
        <v>79.0</v>
      </c>
      <c r="E528" s="26" t="s">
        <v>425</v>
      </c>
    </row>
    <row r="529" ht="14.25" customHeight="1">
      <c r="A529" s="25">
        <v>44048.0</v>
      </c>
      <c r="B529" s="26" t="s">
        <v>423</v>
      </c>
      <c r="C529" s="26" t="s">
        <v>374</v>
      </c>
      <c r="D529" s="26">
        <v>4281.0</v>
      </c>
      <c r="E529" s="26" t="s">
        <v>426</v>
      </c>
    </row>
    <row r="530" ht="14.25" customHeight="1">
      <c r="A530" s="25">
        <v>44049.0</v>
      </c>
      <c r="B530" s="26" t="s">
        <v>248</v>
      </c>
      <c r="C530" s="26" t="s">
        <v>413</v>
      </c>
      <c r="D530" s="26">
        <v>4010.0</v>
      </c>
      <c r="E530" s="26" t="s">
        <v>414</v>
      </c>
    </row>
    <row r="531" ht="14.25" customHeight="1">
      <c r="A531" s="25">
        <v>44049.0</v>
      </c>
      <c r="B531" s="26" t="s">
        <v>248</v>
      </c>
      <c r="C531" s="26" t="s">
        <v>415</v>
      </c>
      <c r="D531" s="26">
        <v>4679.0</v>
      </c>
      <c r="E531" s="26" t="s">
        <v>416</v>
      </c>
    </row>
    <row r="532" ht="14.25" customHeight="1">
      <c r="A532" s="25">
        <v>44049.0</v>
      </c>
      <c r="B532" s="26" t="s">
        <v>417</v>
      </c>
      <c r="C532" s="26" t="s">
        <v>418</v>
      </c>
      <c r="D532" s="26">
        <v>4668.0</v>
      </c>
      <c r="E532" s="26" t="s">
        <v>419</v>
      </c>
    </row>
    <row r="533" ht="14.25" customHeight="1">
      <c r="A533" s="25">
        <v>44049.0</v>
      </c>
      <c r="B533" s="26" t="s">
        <v>417</v>
      </c>
      <c r="C533" s="26" t="s">
        <v>420</v>
      </c>
      <c r="D533" s="26">
        <v>1376.0</v>
      </c>
      <c r="E533" s="26" t="s">
        <v>421</v>
      </c>
    </row>
    <row r="534" ht="14.25" customHeight="1">
      <c r="A534" s="25">
        <v>44049.0</v>
      </c>
      <c r="B534" s="26" t="s">
        <v>417</v>
      </c>
      <c r="C534" s="26" t="s">
        <v>374</v>
      </c>
      <c r="D534" s="26">
        <v>2647.0</v>
      </c>
      <c r="E534" s="26" t="s">
        <v>422</v>
      </c>
    </row>
    <row r="535" ht="14.25" customHeight="1">
      <c r="A535" s="25">
        <v>44049.0</v>
      </c>
      <c r="B535" s="26" t="s">
        <v>423</v>
      </c>
      <c r="C535" s="26" t="s">
        <v>418</v>
      </c>
      <c r="D535" s="26">
        <v>4317.0</v>
      </c>
      <c r="E535" s="26" t="s">
        <v>424</v>
      </c>
    </row>
    <row r="536" ht="14.25" customHeight="1">
      <c r="A536" s="25">
        <v>44049.0</v>
      </c>
      <c r="B536" s="26" t="s">
        <v>423</v>
      </c>
      <c r="C536" s="26" t="s">
        <v>420</v>
      </c>
      <c r="D536" s="26">
        <v>80.0</v>
      </c>
      <c r="E536" s="26" t="s">
        <v>425</v>
      </c>
    </row>
    <row r="537" ht="14.25" customHeight="1">
      <c r="A537" s="25">
        <v>44049.0</v>
      </c>
      <c r="B537" s="26" t="s">
        <v>423</v>
      </c>
      <c r="C537" s="26" t="s">
        <v>374</v>
      </c>
      <c r="D537" s="26">
        <v>4294.0</v>
      </c>
      <c r="E537" s="26" t="s">
        <v>426</v>
      </c>
    </row>
    <row r="538" ht="14.25" customHeight="1">
      <c r="A538" s="25">
        <v>44050.0</v>
      </c>
      <c r="B538" s="26" t="s">
        <v>248</v>
      </c>
      <c r="C538" s="26" t="s">
        <v>413</v>
      </c>
      <c r="D538" s="26">
        <v>4019.0</v>
      </c>
      <c r="E538" s="26" t="s">
        <v>414</v>
      </c>
    </row>
    <row r="539" ht="14.25" customHeight="1">
      <c r="A539" s="25">
        <v>44050.0</v>
      </c>
      <c r="B539" s="26" t="s">
        <v>248</v>
      </c>
      <c r="C539" s="26" t="s">
        <v>415</v>
      </c>
      <c r="D539" s="26">
        <v>4688.0</v>
      </c>
      <c r="E539" s="26" t="s">
        <v>416</v>
      </c>
    </row>
    <row r="540" ht="14.25" customHeight="1">
      <c r="A540" s="25">
        <v>44050.0</v>
      </c>
      <c r="B540" s="26" t="s">
        <v>417</v>
      </c>
      <c r="C540" s="26" t="s">
        <v>418</v>
      </c>
      <c r="D540" s="26">
        <v>4674.0</v>
      </c>
      <c r="E540" s="26" t="s">
        <v>419</v>
      </c>
    </row>
    <row r="541" ht="14.25" customHeight="1">
      <c r="A541" s="25">
        <v>44050.0</v>
      </c>
      <c r="B541" s="26" t="s">
        <v>417</v>
      </c>
      <c r="C541" s="26" t="s">
        <v>420</v>
      </c>
      <c r="D541" s="26">
        <v>1386.0</v>
      </c>
      <c r="E541" s="26" t="s">
        <v>421</v>
      </c>
    </row>
    <row r="542" ht="14.25" customHeight="1">
      <c r="A542" s="25">
        <v>44050.0</v>
      </c>
      <c r="B542" s="26" t="s">
        <v>417</v>
      </c>
      <c r="C542" s="26" t="s">
        <v>374</v>
      </c>
      <c r="D542" s="26">
        <v>2649.0</v>
      </c>
      <c r="E542" s="26" t="s">
        <v>422</v>
      </c>
    </row>
    <row r="543" ht="14.25" customHeight="1">
      <c r="A543" s="25">
        <v>44050.0</v>
      </c>
      <c r="B543" s="26" t="s">
        <v>423</v>
      </c>
      <c r="C543" s="26" t="s">
        <v>418</v>
      </c>
      <c r="D543" s="26">
        <v>4340.0</v>
      </c>
      <c r="E543" s="26" t="s">
        <v>424</v>
      </c>
    </row>
    <row r="544" ht="14.25" customHeight="1">
      <c r="A544" s="25">
        <v>44050.0</v>
      </c>
      <c r="B544" s="26" t="s">
        <v>423</v>
      </c>
      <c r="C544" s="26" t="s">
        <v>420</v>
      </c>
      <c r="D544" s="26">
        <v>79.0</v>
      </c>
      <c r="E544" s="26" t="s">
        <v>425</v>
      </c>
    </row>
    <row r="545" ht="14.25" customHeight="1">
      <c r="A545" s="25">
        <v>44050.0</v>
      </c>
      <c r="B545" s="26" t="s">
        <v>423</v>
      </c>
      <c r="C545" s="26" t="s">
        <v>374</v>
      </c>
      <c r="D545" s="26">
        <v>4290.0</v>
      </c>
      <c r="E545" s="26" t="s">
        <v>426</v>
      </c>
    </row>
    <row r="546" ht="14.25" customHeight="1">
      <c r="A546" s="25">
        <v>44051.0</v>
      </c>
      <c r="B546" s="26" t="s">
        <v>248</v>
      </c>
      <c r="C546" s="26" t="s">
        <v>413</v>
      </c>
      <c r="D546" s="26">
        <v>4026.0</v>
      </c>
      <c r="E546" s="26" t="s">
        <v>414</v>
      </c>
    </row>
    <row r="547" ht="14.25" customHeight="1">
      <c r="A547" s="25">
        <v>44051.0</v>
      </c>
      <c r="B547" s="26" t="s">
        <v>248</v>
      </c>
      <c r="C547" s="26" t="s">
        <v>415</v>
      </c>
      <c r="D547" s="26">
        <v>4693.0</v>
      </c>
      <c r="E547" s="26" t="s">
        <v>416</v>
      </c>
    </row>
    <row r="548" ht="14.25" customHeight="1">
      <c r="A548" s="25">
        <v>44051.0</v>
      </c>
      <c r="B548" s="26" t="s">
        <v>417</v>
      </c>
      <c r="C548" s="26" t="s">
        <v>418</v>
      </c>
      <c r="D548" s="26">
        <v>4686.0</v>
      </c>
      <c r="E548" s="26" t="s">
        <v>419</v>
      </c>
    </row>
    <row r="549" ht="14.25" customHeight="1">
      <c r="A549" s="25">
        <v>44051.0</v>
      </c>
      <c r="B549" s="26" t="s">
        <v>417</v>
      </c>
      <c r="C549" s="26" t="s">
        <v>420</v>
      </c>
      <c r="D549" s="26">
        <v>1386.0</v>
      </c>
      <c r="E549" s="26" t="s">
        <v>421</v>
      </c>
    </row>
    <row r="550" ht="14.25" customHeight="1">
      <c r="A550" s="25">
        <v>44051.0</v>
      </c>
      <c r="B550" s="26" t="s">
        <v>417</v>
      </c>
      <c r="C550" s="26" t="s">
        <v>374</v>
      </c>
      <c r="D550" s="26">
        <v>2649.0</v>
      </c>
      <c r="E550" s="26" t="s">
        <v>422</v>
      </c>
    </row>
    <row r="551" ht="14.25" customHeight="1">
      <c r="A551" s="25">
        <v>44051.0</v>
      </c>
      <c r="B551" s="26" t="s">
        <v>423</v>
      </c>
      <c r="C551" s="26" t="s">
        <v>418</v>
      </c>
      <c r="D551" s="26">
        <v>4354.0</v>
      </c>
      <c r="E551" s="26" t="s">
        <v>424</v>
      </c>
    </row>
    <row r="552" ht="14.25" customHeight="1">
      <c r="A552" s="25">
        <v>44051.0</v>
      </c>
      <c r="B552" s="26" t="s">
        <v>423</v>
      </c>
      <c r="C552" s="26" t="s">
        <v>420</v>
      </c>
      <c r="D552" s="26">
        <v>79.0</v>
      </c>
      <c r="E552" s="26" t="s">
        <v>425</v>
      </c>
    </row>
    <row r="553" ht="14.25" customHeight="1">
      <c r="A553" s="25">
        <v>44051.0</v>
      </c>
      <c r="B553" s="26" t="s">
        <v>423</v>
      </c>
      <c r="C553" s="26" t="s">
        <v>374</v>
      </c>
      <c r="D553" s="26">
        <v>4288.0</v>
      </c>
      <c r="E553" s="26" t="s">
        <v>426</v>
      </c>
    </row>
    <row r="554" ht="14.25" customHeight="1">
      <c r="A554" s="25">
        <v>44052.0</v>
      </c>
      <c r="B554" s="26" t="s">
        <v>248</v>
      </c>
      <c r="C554" s="26" t="s">
        <v>413</v>
      </c>
      <c r="D554" s="26">
        <v>4029.0</v>
      </c>
      <c r="E554" s="26" t="s">
        <v>414</v>
      </c>
    </row>
    <row r="555" ht="14.25" customHeight="1">
      <c r="A555" s="25">
        <v>44052.0</v>
      </c>
      <c r="B555" s="26" t="s">
        <v>248</v>
      </c>
      <c r="C555" s="26" t="s">
        <v>415</v>
      </c>
      <c r="D555" s="26">
        <v>4704.0</v>
      </c>
      <c r="E555" s="26" t="s">
        <v>416</v>
      </c>
    </row>
    <row r="556" ht="14.25" customHeight="1">
      <c r="A556" s="25">
        <v>44052.0</v>
      </c>
      <c r="B556" s="26" t="s">
        <v>417</v>
      </c>
      <c r="C556" s="26" t="s">
        <v>418</v>
      </c>
      <c r="D556" s="26">
        <v>4690.0</v>
      </c>
      <c r="E556" s="26" t="s">
        <v>419</v>
      </c>
    </row>
    <row r="557" ht="14.25" customHeight="1">
      <c r="A557" s="25">
        <v>44052.0</v>
      </c>
      <c r="B557" s="26" t="s">
        <v>417</v>
      </c>
      <c r="C557" s="26" t="s">
        <v>420</v>
      </c>
      <c r="D557" s="26">
        <v>1389.0</v>
      </c>
      <c r="E557" s="26" t="s">
        <v>421</v>
      </c>
    </row>
    <row r="558" ht="14.25" customHeight="1">
      <c r="A558" s="25">
        <v>44052.0</v>
      </c>
      <c r="B558" s="26" t="s">
        <v>417</v>
      </c>
      <c r="C558" s="26" t="s">
        <v>374</v>
      </c>
      <c r="D558" s="26">
        <v>2656.0</v>
      </c>
      <c r="E558" s="26" t="s">
        <v>422</v>
      </c>
    </row>
    <row r="559" ht="14.25" customHeight="1">
      <c r="A559" s="25">
        <v>44052.0</v>
      </c>
      <c r="B559" s="26" t="s">
        <v>423</v>
      </c>
      <c r="C559" s="26" t="s">
        <v>418</v>
      </c>
      <c r="D559" s="26">
        <v>4361.0</v>
      </c>
      <c r="E559" s="26" t="s">
        <v>424</v>
      </c>
    </row>
    <row r="560" ht="14.25" customHeight="1">
      <c r="A560" s="25">
        <v>44052.0</v>
      </c>
      <c r="B560" s="26" t="s">
        <v>423</v>
      </c>
      <c r="C560" s="26" t="s">
        <v>420</v>
      </c>
      <c r="D560" s="26">
        <v>79.0</v>
      </c>
      <c r="E560" s="26" t="s">
        <v>425</v>
      </c>
    </row>
    <row r="561" ht="14.25" customHeight="1">
      <c r="A561" s="25">
        <v>44052.0</v>
      </c>
      <c r="B561" s="26" t="s">
        <v>423</v>
      </c>
      <c r="C561" s="26" t="s">
        <v>374</v>
      </c>
      <c r="D561" s="26">
        <v>4295.0</v>
      </c>
      <c r="E561" s="26" t="s">
        <v>426</v>
      </c>
    </row>
    <row r="562" ht="14.25" customHeight="1">
      <c r="A562" s="25">
        <v>44053.0</v>
      </c>
      <c r="B562" s="26" t="s">
        <v>248</v>
      </c>
      <c r="C562" s="26" t="s">
        <v>413</v>
      </c>
      <c r="D562" s="26">
        <v>4034.0</v>
      </c>
      <c r="E562" s="26" t="s">
        <v>414</v>
      </c>
    </row>
    <row r="563" ht="14.25" customHeight="1">
      <c r="A563" s="25">
        <v>44053.0</v>
      </c>
      <c r="B563" s="26" t="s">
        <v>248</v>
      </c>
      <c r="C563" s="26" t="s">
        <v>415</v>
      </c>
      <c r="D563" s="26">
        <v>4705.0</v>
      </c>
      <c r="E563" s="26" t="s">
        <v>416</v>
      </c>
    </row>
    <row r="564" ht="14.25" customHeight="1">
      <c r="A564" s="25">
        <v>44053.0</v>
      </c>
      <c r="B564" s="26" t="s">
        <v>417</v>
      </c>
      <c r="C564" s="26" t="s">
        <v>418</v>
      </c>
      <c r="D564" s="26">
        <v>4694.0</v>
      </c>
      <c r="E564" s="26" t="s">
        <v>419</v>
      </c>
    </row>
    <row r="565" ht="14.25" customHeight="1">
      <c r="A565" s="25">
        <v>44053.0</v>
      </c>
      <c r="B565" s="26" t="s">
        <v>417</v>
      </c>
      <c r="C565" s="26" t="s">
        <v>420</v>
      </c>
      <c r="D565" s="26">
        <v>1390.0</v>
      </c>
      <c r="E565" s="26" t="s">
        <v>421</v>
      </c>
    </row>
    <row r="566" ht="14.25" customHeight="1">
      <c r="A566" s="25">
        <v>44053.0</v>
      </c>
      <c r="B566" s="26" t="s">
        <v>417</v>
      </c>
      <c r="C566" s="26" t="s">
        <v>374</v>
      </c>
      <c r="D566" s="26">
        <v>2657.0</v>
      </c>
      <c r="E566" s="26" t="s">
        <v>422</v>
      </c>
    </row>
    <row r="567" ht="14.25" customHeight="1">
      <c r="A567" s="25">
        <v>44053.0</v>
      </c>
      <c r="B567" s="26" t="s">
        <v>423</v>
      </c>
      <c r="C567" s="26" t="s">
        <v>418</v>
      </c>
      <c r="D567" s="26">
        <v>4364.0</v>
      </c>
      <c r="E567" s="26" t="s">
        <v>424</v>
      </c>
    </row>
    <row r="568" ht="14.25" customHeight="1">
      <c r="A568" s="25">
        <v>44053.0</v>
      </c>
      <c r="B568" s="26" t="s">
        <v>423</v>
      </c>
      <c r="C568" s="26" t="s">
        <v>420</v>
      </c>
      <c r="D568" s="26">
        <v>79.0</v>
      </c>
      <c r="E568" s="26" t="s">
        <v>425</v>
      </c>
    </row>
    <row r="569" ht="14.25" customHeight="1">
      <c r="A569" s="25">
        <v>44053.0</v>
      </c>
      <c r="B569" s="26" t="s">
        <v>423</v>
      </c>
      <c r="C569" s="26" t="s">
        <v>374</v>
      </c>
      <c r="D569" s="26">
        <v>4298.0</v>
      </c>
      <c r="E569" s="26" t="s">
        <v>426</v>
      </c>
    </row>
    <row r="570" ht="14.25" customHeight="1">
      <c r="A570" s="25">
        <v>44054.0</v>
      </c>
      <c r="B570" s="26" t="s">
        <v>248</v>
      </c>
      <c r="C570" s="26" t="s">
        <v>413</v>
      </c>
      <c r="D570" s="26">
        <v>4038.0</v>
      </c>
      <c r="E570" s="26" t="s">
        <v>414</v>
      </c>
    </row>
    <row r="571" ht="14.25" customHeight="1">
      <c r="A571" s="25">
        <v>44054.0</v>
      </c>
      <c r="B571" s="26" t="s">
        <v>248</v>
      </c>
      <c r="C571" s="26" t="s">
        <v>415</v>
      </c>
      <c r="D571" s="26">
        <v>4711.0</v>
      </c>
      <c r="E571" s="26" t="s">
        <v>416</v>
      </c>
    </row>
    <row r="572" ht="14.25" customHeight="1">
      <c r="A572" s="25">
        <v>44054.0</v>
      </c>
      <c r="B572" s="26" t="s">
        <v>417</v>
      </c>
      <c r="C572" s="26" t="s">
        <v>418</v>
      </c>
      <c r="D572" s="26">
        <v>4698.0</v>
      </c>
      <c r="E572" s="26" t="s">
        <v>419</v>
      </c>
    </row>
    <row r="573" ht="14.25" customHeight="1">
      <c r="A573" s="25">
        <v>44054.0</v>
      </c>
      <c r="B573" s="26" t="s">
        <v>417</v>
      </c>
      <c r="C573" s="26" t="s">
        <v>420</v>
      </c>
      <c r="D573" s="26">
        <v>1394.0</v>
      </c>
      <c r="E573" s="26" t="s">
        <v>421</v>
      </c>
    </row>
    <row r="574" ht="14.25" customHeight="1">
      <c r="A574" s="25">
        <v>44054.0</v>
      </c>
      <c r="B574" s="26" t="s">
        <v>417</v>
      </c>
      <c r="C574" s="26" t="s">
        <v>374</v>
      </c>
      <c r="D574" s="26">
        <v>2659.0</v>
      </c>
      <c r="E574" s="26" t="s">
        <v>422</v>
      </c>
    </row>
    <row r="575" ht="14.25" customHeight="1">
      <c r="A575" s="25">
        <v>44054.0</v>
      </c>
      <c r="B575" s="26" t="s">
        <v>423</v>
      </c>
      <c r="C575" s="26" t="s">
        <v>418</v>
      </c>
      <c r="D575" s="26">
        <v>4370.0</v>
      </c>
      <c r="E575" s="26" t="s">
        <v>424</v>
      </c>
    </row>
    <row r="576" ht="14.25" customHeight="1">
      <c r="A576" s="25">
        <v>44054.0</v>
      </c>
      <c r="B576" s="26" t="s">
        <v>423</v>
      </c>
      <c r="C576" s="26" t="s">
        <v>420</v>
      </c>
      <c r="D576" s="26">
        <v>80.0</v>
      </c>
      <c r="E576" s="26" t="s">
        <v>425</v>
      </c>
    </row>
    <row r="577" ht="14.25" customHeight="1">
      <c r="A577" s="25">
        <v>44054.0</v>
      </c>
      <c r="B577" s="26" t="s">
        <v>423</v>
      </c>
      <c r="C577" s="26" t="s">
        <v>374</v>
      </c>
      <c r="D577" s="26">
        <v>4301.0</v>
      </c>
      <c r="E577" s="26" t="s">
        <v>426</v>
      </c>
    </row>
    <row r="578" ht="14.25" customHeight="1">
      <c r="A578" s="25">
        <v>44055.0</v>
      </c>
      <c r="B578" s="26" t="s">
        <v>248</v>
      </c>
      <c r="C578" s="26" t="s">
        <v>413</v>
      </c>
      <c r="D578" s="26">
        <v>4045.0</v>
      </c>
      <c r="E578" s="26" t="s">
        <v>414</v>
      </c>
    </row>
    <row r="579" ht="14.25" customHeight="1">
      <c r="A579" s="25">
        <v>44055.0</v>
      </c>
      <c r="B579" s="26" t="s">
        <v>248</v>
      </c>
      <c r="C579" s="26" t="s">
        <v>415</v>
      </c>
      <c r="D579" s="26">
        <v>4722.0</v>
      </c>
      <c r="E579" s="26" t="s">
        <v>416</v>
      </c>
    </row>
    <row r="580" ht="14.25" customHeight="1">
      <c r="A580" s="25">
        <v>44055.0</v>
      </c>
      <c r="B580" s="26" t="s">
        <v>417</v>
      </c>
      <c r="C580" s="26" t="s">
        <v>418</v>
      </c>
      <c r="D580" s="26">
        <v>4702.0</v>
      </c>
      <c r="E580" s="26" t="s">
        <v>419</v>
      </c>
    </row>
    <row r="581" ht="14.25" customHeight="1">
      <c r="A581" s="25">
        <v>44055.0</v>
      </c>
      <c r="B581" s="26" t="s">
        <v>417</v>
      </c>
      <c r="C581" s="26" t="s">
        <v>420</v>
      </c>
      <c r="D581" s="26">
        <v>1395.0</v>
      </c>
      <c r="E581" s="26" t="s">
        <v>421</v>
      </c>
    </row>
    <row r="582" ht="14.25" customHeight="1">
      <c r="A582" s="25">
        <v>44055.0</v>
      </c>
      <c r="B582" s="26" t="s">
        <v>417</v>
      </c>
      <c r="C582" s="26" t="s">
        <v>374</v>
      </c>
      <c r="D582" s="26">
        <v>2672.0</v>
      </c>
      <c r="E582" s="26" t="s">
        <v>422</v>
      </c>
    </row>
    <row r="583" ht="14.25" customHeight="1">
      <c r="A583" s="25">
        <v>44055.0</v>
      </c>
      <c r="B583" s="26" t="s">
        <v>423</v>
      </c>
      <c r="C583" s="26" t="s">
        <v>418</v>
      </c>
      <c r="D583" s="26">
        <v>4378.0</v>
      </c>
      <c r="E583" s="26" t="s">
        <v>424</v>
      </c>
    </row>
    <row r="584" ht="14.25" customHeight="1">
      <c r="A584" s="25">
        <v>44055.0</v>
      </c>
      <c r="B584" s="26" t="s">
        <v>423</v>
      </c>
      <c r="C584" s="26" t="s">
        <v>420</v>
      </c>
      <c r="D584" s="26">
        <v>79.0</v>
      </c>
      <c r="E584" s="26" t="s">
        <v>425</v>
      </c>
    </row>
    <row r="585" ht="14.25" customHeight="1">
      <c r="A585" s="25">
        <v>44055.0</v>
      </c>
      <c r="B585" s="26" t="s">
        <v>423</v>
      </c>
      <c r="C585" s="26" t="s">
        <v>374</v>
      </c>
      <c r="D585" s="26">
        <v>4312.0</v>
      </c>
      <c r="E585" s="26" t="s">
        <v>426</v>
      </c>
    </row>
    <row r="586" ht="14.25" customHeight="1">
      <c r="A586" s="25">
        <v>44056.0</v>
      </c>
      <c r="B586" s="26" t="s">
        <v>248</v>
      </c>
      <c r="C586" s="26" t="s">
        <v>413</v>
      </c>
      <c r="D586" s="26">
        <v>4052.0</v>
      </c>
      <c r="E586" s="26" t="s">
        <v>414</v>
      </c>
    </row>
    <row r="587" ht="14.25" customHeight="1">
      <c r="A587" s="25">
        <v>44056.0</v>
      </c>
      <c r="B587" s="26" t="s">
        <v>248</v>
      </c>
      <c r="C587" s="26" t="s">
        <v>415</v>
      </c>
      <c r="D587" s="26">
        <v>4736.0</v>
      </c>
      <c r="E587" s="26" t="s">
        <v>416</v>
      </c>
    </row>
    <row r="588" ht="14.25" customHeight="1">
      <c r="A588" s="25">
        <v>44056.0</v>
      </c>
      <c r="B588" s="26" t="s">
        <v>417</v>
      </c>
      <c r="C588" s="26" t="s">
        <v>418</v>
      </c>
      <c r="D588" s="26">
        <v>4709.0</v>
      </c>
      <c r="E588" s="26" t="s">
        <v>419</v>
      </c>
    </row>
    <row r="589" ht="14.25" customHeight="1">
      <c r="A589" s="25">
        <v>44056.0</v>
      </c>
      <c r="B589" s="26" t="s">
        <v>417</v>
      </c>
      <c r="C589" s="26" t="s">
        <v>420</v>
      </c>
      <c r="D589" s="26">
        <v>1400.0</v>
      </c>
      <c r="E589" s="26" t="s">
        <v>421</v>
      </c>
    </row>
    <row r="590" ht="14.25" customHeight="1">
      <c r="A590" s="25">
        <v>44056.0</v>
      </c>
      <c r="B590" s="26" t="s">
        <v>417</v>
      </c>
      <c r="C590" s="26" t="s">
        <v>374</v>
      </c>
      <c r="D590" s="26">
        <v>2681.0</v>
      </c>
      <c r="E590" s="26" t="s">
        <v>422</v>
      </c>
    </row>
    <row r="591" ht="14.25" customHeight="1">
      <c r="A591" s="25">
        <v>44056.0</v>
      </c>
      <c r="B591" s="26" t="s">
        <v>423</v>
      </c>
      <c r="C591" s="26" t="s">
        <v>418</v>
      </c>
      <c r="D591" s="26">
        <v>4400.0</v>
      </c>
      <c r="E591" s="26" t="s">
        <v>424</v>
      </c>
    </row>
    <row r="592" ht="14.25" customHeight="1">
      <c r="A592" s="25">
        <v>44056.0</v>
      </c>
      <c r="B592" s="26" t="s">
        <v>423</v>
      </c>
      <c r="C592" s="26" t="s">
        <v>420</v>
      </c>
      <c r="D592" s="26">
        <v>79.0</v>
      </c>
      <c r="E592" s="26" t="s">
        <v>425</v>
      </c>
    </row>
    <row r="593" ht="14.25" customHeight="1">
      <c r="A593" s="25">
        <v>44056.0</v>
      </c>
      <c r="B593" s="26" t="s">
        <v>423</v>
      </c>
      <c r="C593" s="26" t="s">
        <v>374</v>
      </c>
      <c r="D593" s="26">
        <v>4311.0</v>
      </c>
      <c r="E593" s="26" t="s">
        <v>426</v>
      </c>
    </row>
    <row r="594" ht="14.25" customHeight="1">
      <c r="A594" s="25">
        <v>44057.0</v>
      </c>
      <c r="B594" s="26" t="s">
        <v>248</v>
      </c>
      <c r="C594" s="26" t="s">
        <v>413</v>
      </c>
      <c r="D594" s="26">
        <v>4057.0</v>
      </c>
      <c r="E594" s="26" t="s">
        <v>414</v>
      </c>
    </row>
    <row r="595" ht="14.25" customHeight="1">
      <c r="A595" s="25">
        <v>44057.0</v>
      </c>
      <c r="B595" s="26" t="s">
        <v>248</v>
      </c>
      <c r="C595" s="26" t="s">
        <v>415</v>
      </c>
      <c r="D595" s="26">
        <v>4751.0</v>
      </c>
      <c r="E595" s="26" t="s">
        <v>416</v>
      </c>
    </row>
    <row r="596" ht="14.25" customHeight="1">
      <c r="A596" s="25">
        <v>44057.0</v>
      </c>
      <c r="B596" s="26" t="s">
        <v>417</v>
      </c>
      <c r="C596" s="26" t="s">
        <v>418</v>
      </c>
      <c r="D596" s="26">
        <v>4715.0</v>
      </c>
      <c r="E596" s="26" t="s">
        <v>419</v>
      </c>
    </row>
    <row r="597" ht="14.25" customHeight="1">
      <c r="A597" s="25">
        <v>44057.0</v>
      </c>
      <c r="B597" s="26" t="s">
        <v>417</v>
      </c>
      <c r="C597" s="26" t="s">
        <v>420</v>
      </c>
      <c r="D597" s="26">
        <v>1402.0</v>
      </c>
      <c r="E597" s="26" t="s">
        <v>421</v>
      </c>
    </row>
    <row r="598" ht="14.25" customHeight="1">
      <c r="A598" s="25">
        <v>44057.0</v>
      </c>
      <c r="B598" s="26" t="s">
        <v>417</v>
      </c>
      <c r="C598" s="26" t="s">
        <v>374</v>
      </c>
      <c r="D598" s="26">
        <v>2693.0</v>
      </c>
      <c r="E598" s="26" t="s">
        <v>422</v>
      </c>
    </row>
    <row r="599" ht="14.25" customHeight="1">
      <c r="A599" s="25">
        <v>44057.0</v>
      </c>
      <c r="B599" s="26" t="s">
        <v>423</v>
      </c>
      <c r="C599" s="26" t="s">
        <v>418</v>
      </c>
      <c r="D599" s="26">
        <v>4402.0</v>
      </c>
      <c r="E599" s="26" t="s">
        <v>424</v>
      </c>
    </row>
    <row r="600" ht="14.25" customHeight="1">
      <c r="A600" s="25">
        <v>44057.0</v>
      </c>
      <c r="B600" s="26" t="s">
        <v>423</v>
      </c>
      <c r="C600" s="26" t="s">
        <v>420</v>
      </c>
      <c r="D600" s="26">
        <v>79.0</v>
      </c>
      <c r="E600" s="26" t="s">
        <v>425</v>
      </c>
    </row>
    <row r="601" ht="14.25" customHeight="1">
      <c r="A601" s="25">
        <v>44057.0</v>
      </c>
      <c r="B601" s="26" t="s">
        <v>423</v>
      </c>
      <c r="C601" s="26" t="s">
        <v>374</v>
      </c>
      <c r="D601" s="26">
        <v>4329.0</v>
      </c>
      <c r="E601" s="26" t="s">
        <v>426</v>
      </c>
    </row>
    <row r="602" ht="14.25" customHeight="1">
      <c r="A602" s="25">
        <v>44058.0</v>
      </c>
      <c r="B602" s="26" t="s">
        <v>248</v>
      </c>
      <c r="C602" s="26" t="s">
        <v>413</v>
      </c>
      <c r="D602" s="26">
        <v>4061.0</v>
      </c>
      <c r="E602" s="26" t="s">
        <v>414</v>
      </c>
    </row>
    <row r="603" ht="14.25" customHeight="1">
      <c r="A603" s="25">
        <v>44058.0</v>
      </c>
      <c r="B603" s="26" t="s">
        <v>248</v>
      </c>
      <c r="C603" s="26" t="s">
        <v>415</v>
      </c>
      <c r="D603" s="26">
        <v>4763.0</v>
      </c>
      <c r="E603" s="26" t="s">
        <v>416</v>
      </c>
    </row>
    <row r="604" ht="14.25" customHeight="1">
      <c r="A604" s="25">
        <v>44058.0</v>
      </c>
      <c r="B604" s="26" t="s">
        <v>417</v>
      </c>
      <c r="C604" s="26" t="s">
        <v>418</v>
      </c>
      <c r="D604" s="26">
        <v>4722.0</v>
      </c>
      <c r="E604" s="26" t="s">
        <v>419</v>
      </c>
    </row>
    <row r="605" ht="14.25" customHeight="1">
      <c r="A605" s="25">
        <v>44058.0</v>
      </c>
      <c r="B605" s="26" t="s">
        <v>417</v>
      </c>
      <c r="C605" s="26" t="s">
        <v>420</v>
      </c>
      <c r="D605" s="26">
        <v>1405.0</v>
      </c>
      <c r="E605" s="26" t="s">
        <v>421</v>
      </c>
    </row>
    <row r="606" ht="14.25" customHeight="1">
      <c r="A606" s="25">
        <v>44058.0</v>
      </c>
      <c r="B606" s="26" t="s">
        <v>417</v>
      </c>
      <c r="C606" s="26" t="s">
        <v>374</v>
      </c>
      <c r="D606" s="26">
        <v>2699.0</v>
      </c>
      <c r="E606" s="26" t="s">
        <v>422</v>
      </c>
    </row>
    <row r="607" ht="14.25" customHeight="1">
      <c r="A607" s="25">
        <v>44058.0</v>
      </c>
      <c r="B607" s="26" t="s">
        <v>423</v>
      </c>
      <c r="C607" s="26" t="s">
        <v>418</v>
      </c>
      <c r="D607" s="26">
        <v>4409.0</v>
      </c>
      <c r="E607" s="26" t="s">
        <v>424</v>
      </c>
    </row>
    <row r="608" ht="14.25" customHeight="1">
      <c r="A608" s="25">
        <v>44058.0</v>
      </c>
      <c r="B608" s="26" t="s">
        <v>423</v>
      </c>
      <c r="C608" s="26" t="s">
        <v>420</v>
      </c>
      <c r="D608" s="26">
        <v>79.0</v>
      </c>
      <c r="E608" s="26" t="s">
        <v>425</v>
      </c>
    </row>
    <row r="609" ht="14.25" customHeight="1">
      <c r="A609" s="25">
        <v>44058.0</v>
      </c>
      <c r="B609" s="26" t="s">
        <v>423</v>
      </c>
      <c r="C609" s="26" t="s">
        <v>374</v>
      </c>
      <c r="D609" s="26">
        <v>4338.0</v>
      </c>
      <c r="E609" s="26" t="s">
        <v>426</v>
      </c>
    </row>
    <row r="610" ht="14.25" customHeight="1">
      <c r="A610" s="25">
        <v>44059.0</v>
      </c>
      <c r="B610" s="26" t="s">
        <v>248</v>
      </c>
      <c r="C610" s="26" t="s">
        <v>413</v>
      </c>
      <c r="D610" s="26">
        <v>4066.0</v>
      </c>
      <c r="E610" s="26" t="s">
        <v>414</v>
      </c>
    </row>
    <row r="611" ht="14.25" customHeight="1">
      <c r="A611" s="25">
        <v>44059.0</v>
      </c>
      <c r="B611" s="26" t="s">
        <v>248</v>
      </c>
      <c r="C611" s="26" t="s">
        <v>415</v>
      </c>
      <c r="D611" s="26">
        <v>4770.0</v>
      </c>
      <c r="E611" s="26" t="s">
        <v>416</v>
      </c>
    </row>
    <row r="612" ht="14.25" customHeight="1">
      <c r="A612" s="25">
        <v>44059.0</v>
      </c>
      <c r="B612" s="26" t="s">
        <v>417</v>
      </c>
      <c r="C612" s="26" t="s">
        <v>418</v>
      </c>
      <c r="D612" s="26">
        <v>4726.0</v>
      </c>
      <c r="E612" s="26" t="s">
        <v>419</v>
      </c>
    </row>
    <row r="613" ht="14.25" customHeight="1">
      <c r="A613" s="25">
        <v>44059.0</v>
      </c>
      <c r="B613" s="26" t="s">
        <v>417</v>
      </c>
      <c r="C613" s="26" t="s">
        <v>420</v>
      </c>
      <c r="D613" s="26">
        <v>1407.0</v>
      </c>
      <c r="E613" s="26" t="s">
        <v>421</v>
      </c>
    </row>
    <row r="614" ht="14.25" customHeight="1">
      <c r="A614" s="25">
        <v>44059.0</v>
      </c>
      <c r="B614" s="26" t="s">
        <v>417</v>
      </c>
      <c r="C614" s="26" t="s">
        <v>374</v>
      </c>
      <c r="D614" s="26">
        <v>2705.0</v>
      </c>
      <c r="E614" s="26" t="s">
        <v>422</v>
      </c>
    </row>
    <row r="615" ht="14.25" customHeight="1">
      <c r="A615" s="25">
        <v>44059.0</v>
      </c>
      <c r="B615" s="26" t="s">
        <v>423</v>
      </c>
      <c r="C615" s="26" t="s">
        <v>418</v>
      </c>
      <c r="D615" s="26">
        <v>4416.0</v>
      </c>
      <c r="E615" s="26" t="s">
        <v>424</v>
      </c>
    </row>
    <row r="616" ht="14.25" customHeight="1">
      <c r="A616" s="25">
        <v>44059.0</v>
      </c>
      <c r="B616" s="26" t="s">
        <v>423</v>
      </c>
      <c r="C616" s="26" t="s">
        <v>420</v>
      </c>
      <c r="D616" s="26">
        <v>79.0</v>
      </c>
      <c r="E616" s="26" t="s">
        <v>425</v>
      </c>
    </row>
    <row r="617" ht="14.25" customHeight="1">
      <c r="A617" s="25">
        <v>44059.0</v>
      </c>
      <c r="B617" s="26" t="s">
        <v>423</v>
      </c>
      <c r="C617" s="26" t="s">
        <v>374</v>
      </c>
      <c r="D617" s="26">
        <v>4343.0</v>
      </c>
      <c r="E617" s="26" t="s">
        <v>426</v>
      </c>
    </row>
    <row r="618" ht="14.25" customHeight="1">
      <c r="A618" s="25">
        <v>44060.0</v>
      </c>
      <c r="B618" s="26" t="s">
        <v>248</v>
      </c>
      <c r="C618" s="26" t="s">
        <v>413</v>
      </c>
      <c r="D618" s="26">
        <v>4067.0</v>
      </c>
      <c r="E618" s="26" t="s">
        <v>414</v>
      </c>
    </row>
    <row r="619" ht="14.25" customHeight="1">
      <c r="A619" s="25">
        <v>44060.0</v>
      </c>
      <c r="B619" s="26" t="s">
        <v>248</v>
      </c>
      <c r="C619" s="26" t="s">
        <v>415</v>
      </c>
      <c r="D619" s="26">
        <v>4773.0</v>
      </c>
      <c r="E619" s="26" t="s">
        <v>416</v>
      </c>
    </row>
    <row r="620" ht="14.25" customHeight="1">
      <c r="A620" s="25">
        <v>44060.0</v>
      </c>
      <c r="B620" s="26" t="s">
        <v>417</v>
      </c>
      <c r="C620" s="26" t="s">
        <v>418</v>
      </c>
      <c r="D620" s="26">
        <v>4728.0</v>
      </c>
      <c r="E620" s="26" t="s">
        <v>419</v>
      </c>
    </row>
    <row r="621" ht="14.25" customHeight="1">
      <c r="A621" s="25">
        <v>44060.0</v>
      </c>
      <c r="B621" s="26" t="s">
        <v>417</v>
      </c>
      <c r="C621" s="26" t="s">
        <v>420</v>
      </c>
      <c r="D621" s="26">
        <v>1407.0</v>
      </c>
      <c r="E621" s="26" t="s">
        <v>421</v>
      </c>
    </row>
    <row r="622" ht="14.25" customHeight="1">
      <c r="A622" s="25">
        <v>44060.0</v>
      </c>
      <c r="B622" s="26" t="s">
        <v>417</v>
      </c>
      <c r="C622" s="26" t="s">
        <v>374</v>
      </c>
      <c r="D622" s="26">
        <v>2707.0</v>
      </c>
      <c r="E622" s="26" t="s">
        <v>422</v>
      </c>
    </row>
    <row r="623" ht="14.25" customHeight="1">
      <c r="A623" s="25">
        <v>44060.0</v>
      </c>
      <c r="B623" s="26" t="s">
        <v>423</v>
      </c>
      <c r="C623" s="26" t="s">
        <v>418</v>
      </c>
      <c r="D623" s="26">
        <v>4418.0</v>
      </c>
      <c r="E623" s="26" t="s">
        <v>424</v>
      </c>
    </row>
    <row r="624" ht="14.25" customHeight="1">
      <c r="A624" s="25">
        <v>44060.0</v>
      </c>
      <c r="B624" s="26" t="s">
        <v>423</v>
      </c>
      <c r="C624" s="26" t="s">
        <v>420</v>
      </c>
      <c r="D624" s="26">
        <v>79.0</v>
      </c>
      <c r="E624" s="26" t="s">
        <v>425</v>
      </c>
    </row>
    <row r="625" ht="14.25" customHeight="1">
      <c r="A625" s="25">
        <v>44060.0</v>
      </c>
      <c r="B625" s="26" t="s">
        <v>423</v>
      </c>
      <c r="C625" s="26" t="s">
        <v>374</v>
      </c>
      <c r="D625" s="26">
        <v>4345.0</v>
      </c>
      <c r="E625" s="26" t="s">
        <v>426</v>
      </c>
    </row>
    <row r="626" ht="14.25" customHeight="1">
      <c r="A626" s="25">
        <v>44061.0</v>
      </c>
      <c r="B626" s="26" t="s">
        <v>248</v>
      </c>
      <c r="C626" s="26" t="s">
        <v>413</v>
      </c>
      <c r="D626" s="26">
        <v>4069.0</v>
      </c>
      <c r="E626" s="26" t="s">
        <v>414</v>
      </c>
    </row>
    <row r="627" ht="14.25" customHeight="1">
      <c r="A627" s="25">
        <v>44061.0</v>
      </c>
      <c r="B627" s="26" t="s">
        <v>248</v>
      </c>
      <c r="C627" s="26" t="s">
        <v>415</v>
      </c>
      <c r="D627" s="26">
        <v>4777.0</v>
      </c>
      <c r="E627" s="26" t="s">
        <v>416</v>
      </c>
    </row>
    <row r="628" ht="14.25" customHeight="1">
      <c r="A628" s="25">
        <v>44061.0</v>
      </c>
      <c r="B628" s="26" t="s">
        <v>417</v>
      </c>
      <c r="C628" s="26" t="s">
        <v>418</v>
      </c>
      <c r="D628" s="26">
        <v>4732.0</v>
      </c>
      <c r="E628" s="26" t="s">
        <v>419</v>
      </c>
    </row>
    <row r="629" ht="14.25" customHeight="1">
      <c r="A629" s="25">
        <v>44061.0</v>
      </c>
      <c r="B629" s="26" t="s">
        <v>417</v>
      </c>
      <c r="C629" s="26" t="s">
        <v>420</v>
      </c>
      <c r="D629" s="26">
        <v>1407.0</v>
      </c>
      <c r="E629" s="26" t="s">
        <v>421</v>
      </c>
    </row>
    <row r="630" ht="14.25" customHeight="1">
      <c r="A630" s="25">
        <v>44061.0</v>
      </c>
      <c r="B630" s="26" t="s">
        <v>417</v>
      </c>
      <c r="C630" s="26" t="s">
        <v>374</v>
      </c>
      <c r="D630" s="26">
        <v>2709.0</v>
      </c>
      <c r="E630" s="26" t="s">
        <v>422</v>
      </c>
    </row>
    <row r="631" ht="14.25" customHeight="1">
      <c r="A631" s="25">
        <v>44061.0</v>
      </c>
      <c r="B631" s="26" t="s">
        <v>423</v>
      </c>
      <c r="C631" s="26" t="s">
        <v>418</v>
      </c>
      <c r="D631" s="26">
        <v>4424.0</v>
      </c>
      <c r="E631" s="26" t="s">
        <v>424</v>
      </c>
    </row>
    <row r="632" ht="14.25" customHeight="1">
      <c r="A632" s="25">
        <v>44061.0</v>
      </c>
      <c r="B632" s="26" t="s">
        <v>423</v>
      </c>
      <c r="C632" s="26" t="s">
        <v>420</v>
      </c>
      <c r="D632" s="26">
        <v>79.0</v>
      </c>
      <c r="E632" s="26" t="s">
        <v>425</v>
      </c>
    </row>
    <row r="633" ht="14.25" customHeight="1">
      <c r="A633" s="25">
        <v>44061.0</v>
      </c>
      <c r="B633" s="26" t="s">
        <v>423</v>
      </c>
      <c r="C633" s="26" t="s">
        <v>374</v>
      </c>
      <c r="D633" s="26">
        <v>4345.0</v>
      </c>
      <c r="E633" s="26" t="s">
        <v>426</v>
      </c>
    </row>
    <row r="634" ht="14.25" customHeight="1">
      <c r="A634" s="25">
        <v>44062.0</v>
      </c>
      <c r="B634" s="26" t="s">
        <v>248</v>
      </c>
      <c r="C634" s="26" t="s">
        <v>413</v>
      </c>
      <c r="D634" s="26">
        <v>4082.0</v>
      </c>
      <c r="E634" s="26" t="s">
        <v>414</v>
      </c>
    </row>
    <row r="635" ht="14.25" customHeight="1">
      <c r="A635" s="25">
        <v>44062.0</v>
      </c>
      <c r="B635" s="26" t="s">
        <v>248</v>
      </c>
      <c r="C635" s="26" t="s">
        <v>415</v>
      </c>
      <c r="D635" s="26">
        <v>4792.0</v>
      </c>
      <c r="E635" s="26" t="s">
        <v>416</v>
      </c>
    </row>
    <row r="636" ht="14.25" customHeight="1">
      <c r="A636" s="25">
        <v>44062.0</v>
      </c>
      <c r="B636" s="26" t="s">
        <v>417</v>
      </c>
      <c r="C636" s="26" t="s">
        <v>418</v>
      </c>
      <c r="D636" s="26">
        <v>4743.0</v>
      </c>
      <c r="E636" s="26" t="s">
        <v>419</v>
      </c>
    </row>
    <row r="637" ht="14.25" customHeight="1">
      <c r="A637" s="25">
        <v>44062.0</v>
      </c>
      <c r="B637" s="26" t="s">
        <v>417</v>
      </c>
      <c r="C637" s="26" t="s">
        <v>420</v>
      </c>
      <c r="D637" s="26">
        <v>1414.0</v>
      </c>
      <c r="E637" s="26" t="s">
        <v>421</v>
      </c>
    </row>
    <row r="638" ht="14.25" customHeight="1">
      <c r="A638" s="25">
        <v>44062.0</v>
      </c>
      <c r="B638" s="26" t="s">
        <v>417</v>
      </c>
      <c r="C638" s="26" t="s">
        <v>374</v>
      </c>
      <c r="D638" s="26">
        <v>2719.0</v>
      </c>
      <c r="E638" s="26" t="s">
        <v>422</v>
      </c>
    </row>
    <row r="639" ht="14.25" customHeight="1">
      <c r="A639" s="25">
        <v>44062.0</v>
      </c>
      <c r="B639" s="26" t="s">
        <v>423</v>
      </c>
      <c r="C639" s="26" t="s">
        <v>418</v>
      </c>
      <c r="D639" s="26">
        <v>4445.0</v>
      </c>
      <c r="E639" s="26" t="s">
        <v>424</v>
      </c>
    </row>
    <row r="640" ht="14.25" customHeight="1">
      <c r="A640" s="25">
        <v>44062.0</v>
      </c>
      <c r="B640" s="26" t="s">
        <v>423</v>
      </c>
      <c r="C640" s="26" t="s">
        <v>420</v>
      </c>
      <c r="D640" s="26">
        <v>79.0</v>
      </c>
      <c r="E640" s="26" t="s">
        <v>425</v>
      </c>
    </row>
    <row r="641" ht="14.25" customHeight="1">
      <c r="A641" s="25">
        <v>44062.0</v>
      </c>
      <c r="B641" s="26" t="s">
        <v>423</v>
      </c>
      <c r="C641" s="26" t="s">
        <v>374</v>
      </c>
      <c r="D641" s="26">
        <v>4352.0</v>
      </c>
      <c r="E641" s="26" t="s">
        <v>426</v>
      </c>
    </row>
    <row r="642" ht="14.25" customHeight="1">
      <c r="A642" s="25">
        <v>44063.0</v>
      </c>
      <c r="B642" s="26" t="s">
        <v>248</v>
      </c>
      <c r="C642" s="26" t="s">
        <v>413</v>
      </c>
      <c r="D642" s="26">
        <v>4085.0</v>
      </c>
      <c r="E642" s="26" t="s">
        <v>414</v>
      </c>
    </row>
    <row r="643" ht="14.25" customHeight="1">
      <c r="A643" s="25">
        <v>44063.0</v>
      </c>
      <c r="B643" s="26" t="s">
        <v>248</v>
      </c>
      <c r="C643" s="26" t="s">
        <v>415</v>
      </c>
      <c r="D643" s="26">
        <v>4801.0</v>
      </c>
      <c r="E643" s="26" t="s">
        <v>416</v>
      </c>
    </row>
    <row r="644" ht="14.25" customHeight="1">
      <c r="A644" s="25">
        <v>44063.0</v>
      </c>
      <c r="B644" s="26" t="s">
        <v>417</v>
      </c>
      <c r="C644" s="26" t="s">
        <v>418</v>
      </c>
      <c r="D644" s="26">
        <v>4750.0</v>
      </c>
      <c r="E644" s="26" t="s">
        <v>419</v>
      </c>
    </row>
    <row r="645" ht="14.25" customHeight="1">
      <c r="A645" s="25">
        <v>44063.0</v>
      </c>
      <c r="B645" s="26" t="s">
        <v>417</v>
      </c>
      <c r="C645" s="26" t="s">
        <v>420</v>
      </c>
      <c r="D645" s="26">
        <v>1418.0</v>
      </c>
      <c r="E645" s="26" t="s">
        <v>421</v>
      </c>
    </row>
    <row r="646" ht="14.25" customHeight="1">
      <c r="A646" s="25">
        <v>44063.0</v>
      </c>
      <c r="B646" s="26" t="s">
        <v>417</v>
      </c>
      <c r="C646" s="26" t="s">
        <v>374</v>
      </c>
      <c r="D646" s="26">
        <v>2720.0</v>
      </c>
      <c r="E646" s="26" t="s">
        <v>422</v>
      </c>
    </row>
    <row r="647" ht="14.25" customHeight="1">
      <c r="A647" s="25">
        <v>44063.0</v>
      </c>
      <c r="B647" s="26" t="s">
        <v>423</v>
      </c>
      <c r="C647" s="26" t="s">
        <v>418</v>
      </c>
      <c r="D647" s="26">
        <v>4456.0</v>
      </c>
      <c r="E647" s="26" t="s">
        <v>424</v>
      </c>
    </row>
    <row r="648" ht="14.25" customHeight="1">
      <c r="A648" s="25">
        <v>44063.0</v>
      </c>
      <c r="B648" s="26" t="s">
        <v>423</v>
      </c>
      <c r="C648" s="26" t="s">
        <v>420</v>
      </c>
      <c r="D648" s="26">
        <v>79.0</v>
      </c>
      <c r="E648" s="26" t="s">
        <v>425</v>
      </c>
    </row>
    <row r="649" ht="14.25" customHeight="1">
      <c r="A649" s="25">
        <v>44063.0</v>
      </c>
      <c r="B649" s="26" t="s">
        <v>423</v>
      </c>
      <c r="C649" s="26" t="s">
        <v>374</v>
      </c>
      <c r="D649" s="26">
        <v>4353.0</v>
      </c>
      <c r="E649" s="26" t="s">
        <v>426</v>
      </c>
    </row>
    <row r="650" ht="14.25" customHeight="1">
      <c r="A650" s="25">
        <v>44064.0</v>
      </c>
      <c r="B650" s="26" t="s">
        <v>248</v>
      </c>
      <c r="C650" s="26" t="s">
        <v>413</v>
      </c>
      <c r="D650" s="26">
        <v>4092.0</v>
      </c>
      <c r="E650" s="26" t="s">
        <v>414</v>
      </c>
    </row>
    <row r="651" ht="14.25" customHeight="1">
      <c r="A651" s="25">
        <v>44064.0</v>
      </c>
      <c r="B651" s="26" t="s">
        <v>248</v>
      </c>
      <c r="C651" s="26" t="s">
        <v>415</v>
      </c>
      <c r="D651" s="26">
        <v>4807.0</v>
      </c>
      <c r="E651" s="26" t="s">
        <v>416</v>
      </c>
    </row>
    <row r="652" ht="14.25" customHeight="1">
      <c r="A652" s="25">
        <v>44064.0</v>
      </c>
      <c r="B652" s="26" t="s">
        <v>417</v>
      </c>
      <c r="C652" s="26" t="s">
        <v>418</v>
      </c>
      <c r="D652" s="26">
        <v>4757.0</v>
      </c>
      <c r="E652" s="26" t="s">
        <v>419</v>
      </c>
    </row>
    <row r="653" ht="14.25" customHeight="1">
      <c r="A653" s="25">
        <v>44064.0</v>
      </c>
      <c r="B653" s="26" t="s">
        <v>417</v>
      </c>
      <c r="C653" s="26" t="s">
        <v>420</v>
      </c>
      <c r="D653" s="26">
        <v>1420.0</v>
      </c>
      <c r="E653" s="26" t="s">
        <v>421</v>
      </c>
    </row>
    <row r="654" ht="14.25" customHeight="1">
      <c r="A654" s="25">
        <v>44064.0</v>
      </c>
      <c r="B654" s="26" t="s">
        <v>417</v>
      </c>
      <c r="C654" s="26" t="s">
        <v>374</v>
      </c>
      <c r="D654" s="26">
        <v>2724.0</v>
      </c>
      <c r="E654" s="26" t="s">
        <v>422</v>
      </c>
    </row>
    <row r="655" ht="14.25" customHeight="1">
      <c r="A655" s="25">
        <v>44064.0</v>
      </c>
      <c r="B655" s="26" t="s">
        <v>423</v>
      </c>
      <c r="C655" s="26" t="s">
        <v>418</v>
      </c>
      <c r="D655" s="26">
        <v>4464.0</v>
      </c>
      <c r="E655" s="26" t="s">
        <v>424</v>
      </c>
    </row>
    <row r="656" ht="14.25" customHeight="1">
      <c r="A656" s="25">
        <v>44064.0</v>
      </c>
      <c r="B656" s="26" t="s">
        <v>423</v>
      </c>
      <c r="C656" s="26" t="s">
        <v>420</v>
      </c>
      <c r="D656" s="26">
        <v>80.0</v>
      </c>
      <c r="E656" s="26" t="s">
        <v>425</v>
      </c>
    </row>
    <row r="657" ht="14.25" customHeight="1">
      <c r="A657" s="25">
        <v>44064.0</v>
      </c>
      <c r="B657" s="26" t="s">
        <v>423</v>
      </c>
      <c r="C657" s="26" t="s">
        <v>374</v>
      </c>
      <c r="D657" s="26">
        <v>4357.0</v>
      </c>
      <c r="E657" s="26" t="s">
        <v>426</v>
      </c>
    </row>
    <row r="658" ht="14.25" customHeight="1">
      <c r="A658" s="25">
        <v>44065.0</v>
      </c>
      <c r="B658" s="26" t="s">
        <v>248</v>
      </c>
      <c r="C658" s="26" t="s">
        <v>413</v>
      </c>
      <c r="D658" s="26">
        <v>4100.0</v>
      </c>
      <c r="E658" s="26" t="s">
        <v>414</v>
      </c>
    </row>
    <row r="659" ht="14.25" customHeight="1">
      <c r="A659" s="25">
        <v>44065.0</v>
      </c>
      <c r="B659" s="26" t="s">
        <v>248</v>
      </c>
      <c r="C659" s="26" t="s">
        <v>415</v>
      </c>
      <c r="D659" s="26">
        <v>4819.0</v>
      </c>
      <c r="E659" s="26" t="s">
        <v>416</v>
      </c>
    </row>
    <row r="660" ht="14.25" customHeight="1">
      <c r="A660" s="25">
        <v>44065.0</v>
      </c>
      <c r="B660" s="26" t="s">
        <v>417</v>
      </c>
      <c r="C660" s="26" t="s">
        <v>418</v>
      </c>
      <c r="D660" s="26">
        <v>4765.0</v>
      </c>
      <c r="E660" s="26" t="s">
        <v>419</v>
      </c>
    </row>
    <row r="661" ht="14.25" customHeight="1">
      <c r="A661" s="25">
        <v>44065.0</v>
      </c>
      <c r="B661" s="26" t="s">
        <v>417</v>
      </c>
      <c r="C661" s="26" t="s">
        <v>420</v>
      </c>
      <c r="D661" s="26">
        <v>1425.0</v>
      </c>
      <c r="E661" s="26" t="s">
        <v>421</v>
      </c>
    </row>
    <row r="662" ht="14.25" customHeight="1">
      <c r="A662" s="25">
        <v>44065.0</v>
      </c>
      <c r="B662" s="26" t="s">
        <v>417</v>
      </c>
      <c r="C662" s="26" t="s">
        <v>374</v>
      </c>
      <c r="D662" s="26">
        <v>2731.0</v>
      </c>
      <c r="E662" s="26" t="s">
        <v>422</v>
      </c>
    </row>
    <row r="663" ht="14.25" customHeight="1">
      <c r="A663" s="25">
        <v>44065.0</v>
      </c>
      <c r="B663" s="26" t="s">
        <v>423</v>
      </c>
      <c r="C663" s="26" t="s">
        <v>418</v>
      </c>
      <c r="D663" s="26">
        <v>4476.0</v>
      </c>
      <c r="E663" s="26" t="s">
        <v>424</v>
      </c>
    </row>
    <row r="664" ht="14.25" customHeight="1">
      <c r="A664" s="25">
        <v>44065.0</v>
      </c>
      <c r="B664" s="26" t="s">
        <v>423</v>
      </c>
      <c r="C664" s="26" t="s">
        <v>420</v>
      </c>
      <c r="D664" s="26">
        <v>80.0</v>
      </c>
      <c r="E664" s="26" t="s">
        <v>425</v>
      </c>
    </row>
    <row r="665" ht="14.25" customHeight="1">
      <c r="A665" s="25">
        <v>44065.0</v>
      </c>
      <c r="B665" s="26" t="s">
        <v>423</v>
      </c>
      <c r="C665" s="26" t="s">
        <v>374</v>
      </c>
      <c r="D665" s="26">
        <v>4365.0</v>
      </c>
      <c r="E665" s="26" t="s">
        <v>426</v>
      </c>
    </row>
    <row r="666" ht="14.25" customHeight="1">
      <c r="A666" s="25">
        <v>44067.0</v>
      </c>
      <c r="B666" s="26" t="s">
        <v>248</v>
      </c>
      <c r="C666" s="26" t="s">
        <v>413</v>
      </c>
      <c r="D666" s="26">
        <v>4119.0</v>
      </c>
      <c r="E666" s="26" t="s">
        <v>414</v>
      </c>
    </row>
    <row r="667" ht="14.25" customHeight="1">
      <c r="A667" s="25">
        <v>44067.0</v>
      </c>
      <c r="B667" s="26" t="s">
        <v>248</v>
      </c>
      <c r="C667" s="26" t="s">
        <v>415</v>
      </c>
      <c r="D667" s="26">
        <v>4828.0</v>
      </c>
      <c r="E667" s="26" t="s">
        <v>416</v>
      </c>
    </row>
    <row r="668" ht="14.25" customHeight="1">
      <c r="A668" s="25">
        <v>44067.0</v>
      </c>
      <c r="B668" s="26" t="s">
        <v>417</v>
      </c>
      <c r="C668" s="26" t="s">
        <v>418</v>
      </c>
      <c r="D668" s="26">
        <v>4778.0</v>
      </c>
      <c r="E668" s="26" t="s">
        <v>419</v>
      </c>
    </row>
    <row r="669" ht="14.25" customHeight="1">
      <c r="A669" s="25">
        <v>44067.0</v>
      </c>
      <c r="B669" s="26" t="s">
        <v>417</v>
      </c>
      <c r="C669" s="26" t="s">
        <v>420</v>
      </c>
      <c r="D669" s="26">
        <v>1429.0</v>
      </c>
      <c r="E669" s="26" t="s">
        <v>421</v>
      </c>
    </row>
    <row r="670" ht="14.25" customHeight="1">
      <c r="A670" s="25">
        <v>44067.0</v>
      </c>
      <c r="B670" s="26" t="s">
        <v>417</v>
      </c>
      <c r="C670" s="26" t="s">
        <v>374</v>
      </c>
      <c r="D670" s="26">
        <v>2742.0</v>
      </c>
      <c r="E670" s="26" t="s">
        <v>422</v>
      </c>
    </row>
    <row r="671" ht="14.25" customHeight="1">
      <c r="A671" s="25">
        <v>44067.0</v>
      </c>
      <c r="B671" s="26" t="s">
        <v>423</v>
      </c>
      <c r="C671" s="26" t="s">
        <v>418</v>
      </c>
      <c r="D671" s="26">
        <v>4489.0</v>
      </c>
      <c r="E671" s="26" t="s">
        <v>424</v>
      </c>
    </row>
    <row r="672" ht="14.25" customHeight="1">
      <c r="A672" s="25">
        <v>44067.0</v>
      </c>
      <c r="B672" s="26" t="s">
        <v>423</v>
      </c>
      <c r="C672" s="26" t="s">
        <v>420</v>
      </c>
      <c r="D672" s="26">
        <v>81.0</v>
      </c>
      <c r="E672" s="26" t="s">
        <v>425</v>
      </c>
    </row>
    <row r="673" ht="14.25" customHeight="1">
      <c r="A673" s="25">
        <v>44067.0</v>
      </c>
      <c r="B673" s="26" t="s">
        <v>423</v>
      </c>
      <c r="C673" s="26" t="s">
        <v>374</v>
      </c>
      <c r="D673" s="26">
        <v>4379.0</v>
      </c>
      <c r="E673" s="26" t="s">
        <v>426</v>
      </c>
    </row>
    <row r="674" ht="14.25" customHeight="1">
      <c r="A674" s="25">
        <v>44068.0</v>
      </c>
      <c r="B674" s="26" t="s">
        <v>248</v>
      </c>
      <c r="C674" s="26" t="s">
        <v>413</v>
      </c>
      <c r="D674" s="26">
        <v>4124.0</v>
      </c>
      <c r="E674" s="26" t="s">
        <v>414</v>
      </c>
    </row>
    <row r="675" ht="14.25" customHeight="1">
      <c r="A675" s="25">
        <v>44068.0</v>
      </c>
      <c r="B675" s="26" t="s">
        <v>248</v>
      </c>
      <c r="C675" s="26" t="s">
        <v>415</v>
      </c>
      <c r="D675" s="26">
        <v>4835.0</v>
      </c>
      <c r="E675" s="26" t="s">
        <v>416</v>
      </c>
    </row>
    <row r="676" ht="14.25" customHeight="1">
      <c r="A676" s="25">
        <v>44068.0</v>
      </c>
      <c r="B676" s="26" t="s">
        <v>417</v>
      </c>
      <c r="C676" s="26" t="s">
        <v>418</v>
      </c>
      <c r="D676" s="26">
        <v>4784.0</v>
      </c>
      <c r="E676" s="26" t="s">
        <v>419</v>
      </c>
    </row>
    <row r="677" ht="14.25" customHeight="1">
      <c r="A677" s="25">
        <v>44068.0</v>
      </c>
      <c r="B677" s="26" t="s">
        <v>417</v>
      </c>
      <c r="C677" s="26" t="s">
        <v>420</v>
      </c>
      <c r="D677" s="26">
        <v>1430.0</v>
      </c>
      <c r="E677" s="26" t="s">
        <v>421</v>
      </c>
    </row>
    <row r="678" ht="14.25" customHeight="1">
      <c r="A678" s="25">
        <v>44068.0</v>
      </c>
      <c r="B678" s="26" t="s">
        <v>417</v>
      </c>
      <c r="C678" s="26" t="s">
        <v>374</v>
      </c>
      <c r="D678" s="26">
        <v>2747.0</v>
      </c>
      <c r="E678" s="26" t="s">
        <v>422</v>
      </c>
    </row>
    <row r="679" ht="14.25" customHeight="1">
      <c r="A679" s="25">
        <v>44068.0</v>
      </c>
      <c r="B679" s="26" t="s">
        <v>423</v>
      </c>
      <c r="C679" s="26" t="s">
        <v>418</v>
      </c>
      <c r="D679" s="26">
        <v>4497.0</v>
      </c>
      <c r="E679" s="26" t="s">
        <v>424</v>
      </c>
    </row>
    <row r="680" ht="14.25" customHeight="1">
      <c r="A680" s="25">
        <v>44068.0</v>
      </c>
      <c r="B680" s="26" t="s">
        <v>423</v>
      </c>
      <c r="C680" s="26" t="s">
        <v>420</v>
      </c>
      <c r="D680" s="26">
        <v>81.0</v>
      </c>
      <c r="E680" s="26" t="s">
        <v>425</v>
      </c>
    </row>
    <row r="681" ht="14.25" customHeight="1">
      <c r="A681" s="25">
        <v>44068.0</v>
      </c>
      <c r="B681" s="26" t="s">
        <v>423</v>
      </c>
      <c r="C681" s="26" t="s">
        <v>374</v>
      </c>
      <c r="D681" s="26">
        <v>4383.0</v>
      </c>
      <c r="E681" s="26" t="s">
        <v>426</v>
      </c>
    </row>
    <row r="682" ht="14.25" customHeight="1">
      <c r="A682" s="25">
        <v>44069.0</v>
      </c>
      <c r="B682" s="26" t="s">
        <v>248</v>
      </c>
      <c r="C682" s="26" t="s">
        <v>413</v>
      </c>
      <c r="D682" s="26">
        <v>4138.0</v>
      </c>
      <c r="E682" s="26" t="s">
        <v>414</v>
      </c>
    </row>
    <row r="683" ht="14.25" customHeight="1">
      <c r="A683" s="25">
        <v>44069.0</v>
      </c>
      <c r="B683" s="26" t="s">
        <v>248</v>
      </c>
      <c r="C683" s="26" t="s">
        <v>415</v>
      </c>
      <c r="D683" s="26">
        <v>4847.0</v>
      </c>
      <c r="E683" s="26" t="s">
        <v>416</v>
      </c>
    </row>
    <row r="684" ht="14.25" customHeight="1">
      <c r="A684" s="25">
        <v>44069.0</v>
      </c>
      <c r="B684" s="26" t="s">
        <v>417</v>
      </c>
      <c r="C684" s="26" t="s">
        <v>418</v>
      </c>
      <c r="D684" s="26">
        <v>4794.0</v>
      </c>
      <c r="E684" s="26" t="s">
        <v>419</v>
      </c>
    </row>
    <row r="685" ht="14.25" customHeight="1">
      <c r="A685" s="25">
        <v>44069.0</v>
      </c>
      <c r="B685" s="26" t="s">
        <v>417</v>
      </c>
      <c r="C685" s="26" t="s">
        <v>420</v>
      </c>
      <c r="D685" s="26">
        <v>1439.0</v>
      </c>
      <c r="E685" s="26" t="s">
        <v>421</v>
      </c>
    </row>
    <row r="686" ht="14.25" customHeight="1">
      <c r="A686" s="25">
        <v>44069.0</v>
      </c>
      <c r="B686" s="26" t="s">
        <v>417</v>
      </c>
      <c r="C686" s="26" t="s">
        <v>374</v>
      </c>
      <c r="D686" s="26">
        <v>2754.0</v>
      </c>
      <c r="E686" s="26" t="s">
        <v>422</v>
      </c>
    </row>
    <row r="687" ht="14.25" customHeight="1">
      <c r="A687" s="25">
        <v>44069.0</v>
      </c>
      <c r="B687" s="26" t="s">
        <v>423</v>
      </c>
      <c r="C687" s="26" t="s">
        <v>418</v>
      </c>
      <c r="D687" s="26">
        <v>4515.0</v>
      </c>
      <c r="E687" s="26" t="s">
        <v>424</v>
      </c>
    </row>
    <row r="688" ht="14.25" customHeight="1">
      <c r="A688" s="25">
        <v>44069.0</v>
      </c>
      <c r="B688" s="26" t="s">
        <v>423</v>
      </c>
      <c r="C688" s="26" t="s">
        <v>420</v>
      </c>
      <c r="D688" s="26">
        <v>81.0</v>
      </c>
      <c r="E688" s="26" t="s">
        <v>425</v>
      </c>
    </row>
    <row r="689" ht="14.25" customHeight="1">
      <c r="A689" s="25">
        <v>44069.0</v>
      </c>
      <c r="B689" s="26" t="s">
        <v>423</v>
      </c>
      <c r="C689" s="26" t="s">
        <v>374</v>
      </c>
      <c r="D689" s="26">
        <v>4391.0</v>
      </c>
      <c r="E689" s="26" t="s">
        <v>426</v>
      </c>
    </row>
    <row r="690" ht="14.25" customHeight="1">
      <c r="A690" s="25">
        <v>44070.0</v>
      </c>
      <c r="B690" s="26" t="s">
        <v>248</v>
      </c>
      <c r="C690" s="26" t="s">
        <v>413</v>
      </c>
      <c r="D690" s="26">
        <v>4143.0</v>
      </c>
      <c r="E690" s="26" t="s">
        <v>414</v>
      </c>
    </row>
    <row r="691" ht="14.25" customHeight="1">
      <c r="A691" s="25">
        <v>44070.0</v>
      </c>
      <c r="B691" s="26" t="s">
        <v>248</v>
      </c>
      <c r="C691" s="26" t="s">
        <v>415</v>
      </c>
      <c r="D691" s="26">
        <v>4863.0</v>
      </c>
      <c r="E691" s="26" t="s">
        <v>416</v>
      </c>
    </row>
    <row r="692" ht="14.25" customHeight="1">
      <c r="A692" s="25">
        <v>44070.0</v>
      </c>
      <c r="B692" s="26" t="s">
        <v>417</v>
      </c>
      <c r="C692" s="26" t="s">
        <v>418</v>
      </c>
      <c r="D692" s="26">
        <v>4799.0</v>
      </c>
      <c r="E692" s="26" t="s">
        <v>419</v>
      </c>
    </row>
    <row r="693" ht="14.25" customHeight="1">
      <c r="A693" s="25">
        <v>44070.0</v>
      </c>
      <c r="B693" s="26" t="s">
        <v>417</v>
      </c>
      <c r="C693" s="26" t="s">
        <v>420</v>
      </c>
      <c r="D693" s="26">
        <v>1446.0</v>
      </c>
      <c r="E693" s="26" t="s">
        <v>421</v>
      </c>
    </row>
    <row r="694" ht="14.25" customHeight="1">
      <c r="A694" s="25">
        <v>44070.0</v>
      </c>
      <c r="B694" s="26" t="s">
        <v>417</v>
      </c>
      <c r="C694" s="26" t="s">
        <v>374</v>
      </c>
      <c r="D694" s="26">
        <v>2763.0</v>
      </c>
      <c r="E694" s="26" t="s">
        <v>422</v>
      </c>
    </row>
    <row r="695" ht="14.25" customHeight="1">
      <c r="A695" s="25">
        <v>44070.0</v>
      </c>
      <c r="B695" s="26" t="s">
        <v>423</v>
      </c>
      <c r="C695" s="26" t="s">
        <v>418</v>
      </c>
      <c r="D695" s="26">
        <v>4532.0</v>
      </c>
      <c r="E695" s="26" t="s">
        <v>424</v>
      </c>
    </row>
    <row r="696" ht="14.25" customHeight="1">
      <c r="A696" s="25">
        <v>44070.0</v>
      </c>
      <c r="B696" s="26" t="s">
        <v>423</v>
      </c>
      <c r="C696" s="26" t="s">
        <v>420</v>
      </c>
      <c r="D696" s="26">
        <v>81.0</v>
      </c>
      <c r="E696" s="26" t="s">
        <v>425</v>
      </c>
    </row>
    <row r="697" ht="14.25" customHeight="1">
      <c r="A697" s="25">
        <v>44070.0</v>
      </c>
      <c r="B697" s="26" t="s">
        <v>423</v>
      </c>
      <c r="C697" s="26" t="s">
        <v>374</v>
      </c>
      <c r="D697" s="26">
        <v>4395.0</v>
      </c>
      <c r="E697" s="26" t="s">
        <v>426</v>
      </c>
    </row>
    <row r="698" ht="14.25" customHeight="1">
      <c r="A698" s="25">
        <v>44071.0</v>
      </c>
      <c r="B698" s="26" t="s">
        <v>248</v>
      </c>
      <c r="C698" s="26" t="s">
        <v>413</v>
      </c>
      <c r="D698" s="26">
        <v>4149.0</v>
      </c>
      <c r="E698" s="26" t="s">
        <v>414</v>
      </c>
    </row>
    <row r="699" ht="14.25" customHeight="1">
      <c r="A699" s="25">
        <v>44071.0</v>
      </c>
      <c r="B699" s="26" t="s">
        <v>248</v>
      </c>
      <c r="C699" s="26" t="s">
        <v>415</v>
      </c>
      <c r="D699" s="26">
        <v>4873.0</v>
      </c>
      <c r="E699" s="26" t="s">
        <v>416</v>
      </c>
    </row>
    <row r="700" ht="14.25" customHeight="1">
      <c r="A700" s="25">
        <v>44071.0</v>
      </c>
      <c r="B700" s="26" t="s">
        <v>417</v>
      </c>
      <c r="C700" s="26" t="s">
        <v>418</v>
      </c>
      <c r="D700" s="26">
        <v>4804.0</v>
      </c>
      <c r="E700" s="26" t="s">
        <v>419</v>
      </c>
    </row>
    <row r="701" ht="14.25" customHeight="1">
      <c r="A701" s="25">
        <v>44071.0</v>
      </c>
      <c r="B701" s="26" t="s">
        <v>417</v>
      </c>
      <c r="C701" s="26" t="s">
        <v>420</v>
      </c>
      <c r="D701" s="26">
        <v>1449.0</v>
      </c>
      <c r="E701" s="26" t="s">
        <v>421</v>
      </c>
    </row>
    <row r="702" ht="14.25" customHeight="1">
      <c r="A702" s="25">
        <v>44071.0</v>
      </c>
      <c r="B702" s="26" t="s">
        <v>417</v>
      </c>
      <c r="C702" s="26" t="s">
        <v>374</v>
      </c>
      <c r="D702" s="26">
        <v>2771.0</v>
      </c>
      <c r="E702" s="26" t="s">
        <v>422</v>
      </c>
    </row>
    <row r="703" ht="14.25" customHeight="1">
      <c r="A703" s="25">
        <v>44071.0</v>
      </c>
      <c r="B703" s="26" t="s">
        <v>423</v>
      </c>
      <c r="C703" s="26" t="s">
        <v>418</v>
      </c>
      <c r="D703" s="26">
        <v>4538.0</v>
      </c>
      <c r="E703" s="26" t="s">
        <v>424</v>
      </c>
    </row>
    <row r="704" ht="14.25" customHeight="1">
      <c r="A704" s="25">
        <v>44071.0</v>
      </c>
      <c r="B704" s="26" t="s">
        <v>423</v>
      </c>
      <c r="C704" s="26" t="s">
        <v>420</v>
      </c>
      <c r="D704" s="26">
        <v>82.0</v>
      </c>
      <c r="E704" s="26" t="s">
        <v>425</v>
      </c>
    </row>
    <row r="705" ht="14.25" customHeight="1">
      <c r="A705" s="25">
        <v>44071.0</v>
      </c>
      <c r="B705" s="26" t="s">
        <v>423</v>
      </c>
      <c r="C705" s="26" t="s">
        <v>374</v>
      </c>
      <c r="D705" s="26">
        <v>4404.0</v>
      </c>
      <c r="E705" s="26" t="s">
        <v>426</v>
      </c>
    </row>
    <row r="706" ht="14.25" customHeight="1">
      <c r="A706" s="25">
        <v>44072.0</v>
      </c>
      <c r="B706" s="26" t="s">
        <v>248</v>
      </c>
      <c r="C706" s="26" t="s">
        <v>413</v>
      </c>
      <c r="D706" s="26">
        <v>4155.0</v>
      </c>
      <c r="E706" s="26" t="s">
        <v>414</v>
      </c>
    </row>
    <row r="707" ht="14.25" customHeight="1">
      <c r="A707" s="25">
        <v>44072.0</v>
      </c>
      <c r="B707" s="26" t="s">
        <v>248</v>
      </c>
      <c r="C707" s="26" t="s">
        <v>415</v>
      </c>
      <c r="D707" s="26">
        <v>4879.0</v>
      </c>
      <c r="E707" s="26" t="s">
        <v>416</v>
      </c>
    </row>
    <row r="708" ht="14.25" customHeight="1">
      <c r="A708" s="25">
        <v>44072.0</v>
      </c>
      <c r="B708" s="26" t="s">
        <v>417</v>
      </c>
      <c r="C708" s="26" t="s">
        <v>418</v>
      </c>
      <c r="D708" s="26">
        <v>4809.0</v>
      </c>
      <c r="E708" s="26" t="s">
        <v>419</v>
      </c>
    </row>
    <row r="709" ht="14.25" customHeight="1">
      <c r="A709" s="25">
        <v>44072.0</v>
      </c>
      <c r="B709" s="26" t="s">
        <v>417</v>
      </c>
      <c r="C709" s="26" t="s">
        <v>420</v>
      </c>
      <c r="D709" s="26">
        <v>1453.0</v>
      </c>
      <c r="E709" s="26" t="s">
        <v>421</v>
      </c>
    </row>
    <row r="710" ht="14.25" customHeight="1">
      <c r="A710" s="25">
        <v>44072.0</v>
      </c>
      <c r="B710" s="26" t="s">
        <v>417</v>
      </c>
      <c r="C710" s="26" t="s">
        <v>374</v>
      </c>
      <c r="D710" s="26">
        <v>2774.0</v>
      </c>
      <c r="E710" s="26" t="s">
        <v>422</v>
      </c>
    </row>
    <row r="711" ht="14.25" customHeight="1">
      <c r="A711" s="25">
        <v>44072.0</v>
      </c>
      <c r="B711" s="26" t="s">
        <v>423</v>
      </c>
      <c r="C711" s="26" t="s">
        <v>418</v>
      </c>
      <c r="D711" s="26">
        <v>4551.0</v>
      </c>
      <c r="E711" s="26" t="s">
        <v>424</v>
      </c>
    </row>
    <row r="712" ht="14.25" customHeight="1">
      <c r="A712" s="25">
        <v>44072.0</v>
      </c>
      <c r="B712" s="26" t="s">
        <v>423</v>
      </c>
      <c r="C712" s="26" t="s">
        <v>420</v>
      </c>
      <c r="D712" s="26">
        <v>82.0</v>
      </c>
      <c r="E712" s="26" t="s">
        <v>425</v>
      </c>
    </row>
    <row r="713" ht="14.25" customHeight="1">
      <c r="A713" s="25">
        <v>44072.0</v>
      </c>
      <c r="B713" s="26" t="s">
        <v>423</v>
      </c>
      <c r="C713" s="26" t="s">
        <v>374</v>
      </c>
      <c r="D713" s="26">
        <v>4403.0</v>
      </c>
      <c r="E713" s="26" t="s">
        <v>426</v>
      </c>
    </row>
    <row r="714" ht="14.25" customHeight="1">
      <c r="A714" s="25">
        <v>44073.0</v>
      </c>
      <c r="B714" s="26" t="s">
        <v>248</v>
      </c>
      <c r="C714" s="26" t="s">
        <v>413</v>
      </c>
      <c r="D714" s="26">
        <v>4161.0</v>
      </c>
      <c r="E714" s="26" t="s">
        <v>414</v>
      </c>
    </row>
    <row r="715" ht="14.25" customHeight="1">
      <c r="A715" s="25">
        <v>44073.0</v>
      </c>
      <c r="B715" s="26" t="s">
        <v>248</v>
      </c>
      <c r="C715" s="26" t="s">
        <v>415</v>
      </c>
      <c r="D715" s="26">
        <v>4885.0</v>
      </c>
      <c r="E715" s="26" t="s">
        <v>416</v>
      </c>
    </row>
    <row r="716" ht="14.25" customHeight="1">
      <c r="A716" s="25">
        <v>44073.0</v>
      </c>
      <c r="B716" s="26" t="s">
        <v>417</v>
      </c>
      <c r="C716" s="26" t="s">
        <v>418</v>
      </c>
      <c r="D716" s="26">
        <v>4817.0</v>
      </c>
      <c r="E716" s="26" t="s">
        <v>419</v>
      </c>
    </row>
    <row r="717" ht="14.25" customHeight="1">
      <c r="A717" s="25">
        <v>44073.0</v>
      </c>
      <c r="B717" s="26" t="s">
        <v>417</v>
      </c>
      <c r="C717" s="26" t="s">
        <v>420</v>
      </c>
      <c r="D717" s="26">
        <v>1454.0</v>
      </c>
      <c r="E717" s="26" t="s">
        <v>421</v>
      </c>
    </row>
    <row r="718" ht="14.25" customHeight="1">
      <c r="A718" s="25">
        <v>44073.0</v>
      </c>
      <c r="B718" s="26" t="s">
        <v>417</v>
      </c>
      <c r="C718" s="26" t="s">
        <v>374</v>
      </c>
      <c r="D718" s="26">
        <v>2778.0</v>
      </c>
      <c r="E718" s="26" t="s">
        <v>422</v>
      </c>
    </row>
    <row r="719" ht="14.25" customHeight="1">
      <c r="A719" s="25">
        <v>44073.0</v>
      </c>
      <c r="B719" s="26" t="s">
        <v>423</v>
      </c>
      <c r="C719" s="26" t="s">
        <v>418</v>
      </c>
      <c r="D719" s="26">
        <v>4559.0</v>
      </c>
      <c r="E719" s="26" t="s">
        <v>424</v>
      </c>
    </row>
    <row r="720" ht="14.25" customHeight="1">
      <c r="A720" s="25">
        <v>44073.0</v>
      </c>
      <c r="B720" s="26" t="s">
        <v>423</v>
      </c>
      <c r="C720" s="26" t="s">
        <v>420</v>
      </c>
      <c r="D720" s="26">
        <v>82.0</v>
      </c>
      <c r="E720" s="26" t="s">
        <v>425</v>
      </c>
    </row>
    <row r="721" ht="14.25" customHeight="1">
      <c r="A721" s="25">
        <v>44073.0</v>
      </c>
      <c r="B721" s="26" t="s">
        <v>423</v>
      </c>
      <c r="C721" s="26" t="s">
        <v>374</v>
      </c>
      <c r="D721" s="26">
        <v>4408.0</v>
      </c>
      <c r="E721" s="26" t="s">
        <v>426</v>
      </c>
    </row>
    <row r="722" ht="14.25" customHeight="1">
      <c r="A722" s="25">
        <v>44074.0</v>
      </c>
      <c r="B722" s="26" t="s">
        <v>248</v>
      </c>
      <c r="C722" s="26" t="s">
        <v>413</v>
      </c>
      <c r="D722" s="26">
        <v>4169.0</v>
      </c>
      <c r="E722" s="26" t="s">
        <v>414</v>
      </c>
    </row>
    <row r="723" ht="14.25" customHeight="1">
      <c r="A723" s="25">
        <v>44074.0</v>
      </c>
      <c r="B723" s="26" t="s">
        <v>248</v>
      </c>
      <c r="C723" s="26" t="s">
        <v>415</v>
      </c>
      <c r="D723" s="26">
        <v>4888.0</v>
      </c>
      <c r="E723" s="26" t="s">
        <v>416</v>
      </c>
    </row>
    <row r="724" ht="14.25" customHeight="1">
      <c r="A724" s="25">
        <v>44074.0</v>
      </c>
      <c r="B724" s="26" t="s">
        <v>417</v>
      </c>
      <c r="C724" s="26" t="s">
        <v>418</v>
      </c>
      <c r="D724" s="26">
        <v>4820.0</v>
      </c>
      <c r="E724" s="26" t="s">
        <v>419</v>
      </c>
    </row>
    <row r="725" ht="14.25" customHeight="1">
      <c r="A725" s="25">
        <v>44074.0</v>
      </c>
      <c r="B725" s="26" t="s">
        <v>417</v>
      </c>
      <c r="C725" s="26" t="s">
        <v>420</v>
      </c>
      <c r="D725" s="26">
        <v>1455.0</v>
      </c>
      <c r="E725" s="26" t="s">
        <v>421</v>
      </c>
    </row>
    <row r="726" ht="14.25" customHeight="1">
      <c r="A726" s="25">
        <v>44074.0</v>
      </c>
      <c r="B726" s="26" t="s">
        <v>417</v>
      </c>
      <c r="C726" s="26" t="s">
        <v>374</v>
      </c>
      <c r="D726" s="26">
        <v>2785.0</v>
      </c>
      <c r="E726" s="26" t="s">
        <v>422</v>
      </c>
    </row>
    <row r="727" ht="14.25" customHeight="1">
      <c r="A727" s="25">
        <v>44074.0</v>
      </c>
      <c r="B727" s="26" t="s">
        <v>423</v>
      </c>
      <c r="C727" s="26" t="s">
        <v>418</v>
      </c>
      <c r="D727" s="26">
        <v>4562.0</v>
      </c>
      <c r="E727" s="26" t="s">
        <v>424</v>
      </c>
    </row>
    <row r="728" ht="14.25" customHeight="1">
      <c r="A728" s="25">
        <v>44074.0</v>
      </c>
      <c r="B728" s="26" t="s">
        <v>423</v>
      </c>
      <c r="C728" s="26" t="s">
        <v>420</v>
      </c>
      <c r="D728" s="26">
        <v>82.0</v>
      </c>
      <c r="E728" s="26" t="s">
        <v>425</v>
      </c>
    </row>
    <row r="729" ht="14.25" customHeight="1">
      <c r="A729" s="25">
        <v>44074.0</v>
      </c>
      <c r="B729" s="26" t="s">
        <v>423</v>
      </c>
      <c r="C729" s="26" t="s">
        <v>374</v>
      </c>
      <c r="D729" s="26">
        <v>4416.0</v>
      </c>
      <c r="E729" s="26" t="s">
        <v>426</v>
      </c>
    </row>
    <row r="730" ht="14.25" customHeight="1">
      <c r="A730" s="25">
        <v>44075.0</v>
      </c>
      <c r="B730" s="26" t="s">
        <v>248</v>
      </c>
      <c r="C730" s="26" t="s">
        <v>413</v>
      </c>
      <c r="D730" s="26">
        <v>4170.0</v>
      </c>
      <c r="E730" s="26" t="s">
        <v>414</v>
      </c>
    </row>
    <row r="731" ht="14.25" customHeight="1">
      <c r="A731" s="25">
        <v>44075.0</v>
      </c>
      <c r="B731" s="26" t="s">
        <v>248</v>
      </c>
      <c r="C731" s="26" t="s">
        <v>415</v>
      </c>
      <c r="D731" s="26">
        <v>4891.0</v>
      </c>
      <c r="E731" s="26" t="s">
        <v>416</v>
      </c>
    </row>
    <row r="732" ht="14.25" customHeight="1">
      <c r="A732" s="25">
        <v>44075.0</v>
      </c>
      <c r="B732" s="26" t="s">
        <v>417</v>
      </c>
      <c r="C732" s="26" t="s">
        <v>418</v>
      </c>
      <c r="D732" s="26">
        <v>4826.0</v>
      </c>
      <c r="E732" s="26" t="s">
        <v>419</v>
      </c>
    </row>
    <row r="733" ht="14.25" customHeight="1">
      <c r="A733" s="25">
        <v>44075.0</v>
      </c>
      <c r="B733" s="26" t="s">
        <v>417</v>
      </c>
      <c r="C733" s="26" t="s">
        <v>420</v>
      </c>
      <c r="D733" s="26">
        <v>1456.0</v>
      </c>
      <c r="E733" s="26" t="s">
        <v>421</v>
      </c>
    </row>
    <row r="734" ht="14.25" customHeight="1">
      <c r="A734" s="25">
        <v>44075.0</v>
      </c>
      <c r="B734" s="26" t="s">
        <v>417</v>
      </c>
      <c r="C734" s="26" t="s">
        <v>374</v>
      </c>
      <c r="D734" s="26">
        <v>2782.0</v>
      </c>
      <c r="E734" s="26" t="s">
        <v>422</v>
      </c>
    </row>
    <row r="735" ht="14.25" customHeight="1">
      <c r="A735" s="25">
        <v>44075.0</v>
      </c>
      <c r="B735" s="26" t="s">
        <v>423</v>
      </c>
      <c r="C735" s="26" t="s">
        <v>418</v>
      </c>
      <c r="D735" s="26">
        <v>4569.0</v>
      </c>
      <c r="E735" s="26" t="s">
        <v>424</v>
      </c>
    </row>
    <row r="736" ht="14.25" customHeight="1">
      <c r="A736" s="25">
        <v>44075.0</v>
      </c>
      <c r="B736" s="26" t="s">
        <v>423</v>
      </c>
      <c r="C736" s="26" t="s">
        <v>420</v>
      </c>
      <c r="D736" s="26">
        <v>82.0</v>
      </c>
      <c r="E736" s="26" t="s">
        <v>425</v>
      </c>
    </row>
    <row r="737" ht="14.25" customHeight="1">
      <c r="A737" s="25">
        <v>44075.0</v>
      </c>
      <c r="B737" s="26" t="s">
        <v>423</v>
      </c>
      <c r="C737" s="26" t="s">
        <v>374</v>
      </c>
      <c r="D737" s="26">
        <v>4413.0</v>
      </c>
      <c r="E737" s="26" t="s">
        <v>426</v>
      </c>
    </row>
    <row r="738" ht="14.25" customHeight="1">
      <c r="A738" s="25">
        <v>44076.0</v>
      </c>
      <c r="B738" s="26" t="s">
        <v>248</v>
      </c>
      <c r="C738" s="26" t="s">
        <v>413</v>
      </c>
      <c r="D738" s="26">
        <v>4163.0</v>
      </c>
      <c r="E738" s="26" t="s">
        <v>414</v>
      </c>
    </row>
    <row r="739" ht="14.25" customHeight="1">
      <c r="A739" s="25">
        <v>44076.0</v>
      </c>
      <c r="B739" s="26" t="s">
        <v>248</v>
      </c>
      <c r="C739" s="26" t="s">
        <v>415</v>
      </c>
      <c r="D739" s="26">
        <v>4894.0</v>
      </c>
      <c r="E739" s="26" t="s">
        <v>416</v>
      </c>
    </row>
    <row r="740" ht="14.25" customHeight="1">
      <c r="A740" s="25">
        <v>44076.0</v>
      </c>
      <c r="B740" s="26" t="s">
        <v>417</v>
      </c>
      <c r="C740" s="26" t="s">
        <v>418</v>
      </c>
      <c r="D740" s="26">
        <v>4820.0</v>
      </c>
      <c r="E740" s="26" t="s">
        <v>419</v>
      </c>
    </row>
    <row r="741" ht="14.25" customHeight="1">
      <c r="A741" s="25">
        <v>44076.0</v>
      </c>
      <c r="B741" s="26" t="s">
        <v>417</v>
      </c>
      <c r="C741" s="26" t="s">
        <v>420</v>
      </c>
      <c r="D741" s="26">
        <v>1460.0</v>
      </c>
      <c r="E741" s="26" t="s">
        <v>421</v>
      </c>
    </row>
    <row r="742" ht="14.25" customHeight="1">
      <c r="A742" s="25">
        <v>44076.0</v>
      </c>
      <c r="B742" s="26" t="s">
        <v>417</v>
      </c>
      <c r="C742" s="26" t="s">
        <v>374</v>
      </c>
      <c r="D742" s="26">
        <v>2780.0</v>
      </c>
      <c r="E742" s="26" t="s">
        <v>422</v>
      </c>
    </row>
    <row r="743" ht="14.25" customHeight="1">
      <c r="A743" s="25">
        <v>44076.0</v>
      </c>
      <c r="B743" s="26" t="s">
        <v>423</v>
      </c>
      <c r="C743" s="26" t="s">
        <v>418</v>
      </c>
      <c r="D743" s="26">
        <v>4558.0</v>
      </c>
      <c r="E743" s="26" t="s">
        <v>424</v>
      </c>
    </row>
    <row r="744" ht="14.25" customHeight="1">
      <c r="A744" s="25">
        <v>44076.0</v>
      </c>
      <c r="B744" s="26" t="s">
        <v>423</v>
      </c>
      <c r="C744" s="26" t="s">
        <v>420</v>
      </c>
      <c r="D744" s="26">
        <v>81.0</v>
      </c>
      <c r="E744" s="26" t="s">
        <v>425</v>
      </c>
    </row>
    <row r="745" ht="14.25" customHeight="1">
      <c r="A745" s="25">
        <v>44076.0</v>
      </c>
      <c r="B745" s="26" t="s">
        <v>423</v>
      </c>
      <c r="C745" s="26" t="s">
        <v>374</v>
      </c>
      <c r="D745" s="26">
        <v>4421.0</v>
      </c>
      <c r="E745" s="26" t="s">
        <v>426</v>
      </c>
    </row>
    <row r="746" ht="14.25" customHeight="1">
      <c r="A746" s="25">
        <v>44077.0</v>
      </c>
      <c r="B746" s="26" t="s">
        <v>248</v>
      </c>
      <c r="C746" s="26" t="s">
        <v>413</v>
      </c>
      <c r="D746" s="26">
        <v>4170.0</v>
      </c>
      <c r="E746" s="26" t="s">
        <v>414</v>
      </c>
    </row>
    <row r="747" ht="14.25" customHeight="1">
      <c r="A747" s="25">
        <v>44077.0</v>
      </c>
      <c r="B747" s="26" t="s">
        <v>248</v>
      </c>
      <c r="C747" s="26" t="s">
        <v>415</v>
      </c>
      <c r="D747" s="26">
        <v>4904.0</v>
      </c>
      <c r="E747" s="26" t="s">
        <v>416</v>
      </c>
    </row>
    <row r="748" ht="14.25" customHeight="1">
      <c r="A748" s="25">
        <v>44077.0</v>
      </c>
      <c r="B748" s="26" t="s">
        <v>417</v>
      </c>
      <c r="C748" s="26" t="s">
        <v>418</v>
      </c>
      <c r="D748" s="26">
        <v>4829.0</v>
      </c>
      <c r="E748" s="26" t="s">
        <v>419</v>
      </c>
    </row>
    <row r="749" ht="14.25" customHeight="1">
      <c r="A749" s="25">
        <v>44077.0</v>
      </c>
      <c r="B749" s="26" t="s">
        <v>417</v>
      </c>
      <c r="C749" s="26" t="s">
        <v>420</v>
      </c>
      <c r="D749" s="26">
        <v>1465.0</v>
      </c>
      <c r="E749" s="26" t="s">
        <v>421</v>
      </c>
    </row>
    <row r="750" ht="14.25" customHeight="1">
      <c r="A750" s="25">
        <v>44077.0</v>
      </c>
      <c r="B750" s="26" t="s">
        <v>417</v>
      </c>
      <c r="C750" s="26" t="s">
        <v>374</v>
      </c>
      <c r="D750" s="26">
        <v>2783.0</v>
      </c>
      <c r="E750" s="26" t="s">
        <v>422</v>
      </c>
    </row>
    <row r="751" ht="14.25" customHeight="1">
      <c r="A751" s="25">
        <v>44077.0</v>
      </c>
      <c r="B751" s="26" t="s">
        <v>423</v>
      </c>
      <c r="C751" s="26" t="s">
        <v>418</v>
      </c>
      <c r="D751" s="26">
        <v>4579.0</v>
      </c>
      <c r="E751" s="26" t="s">
        <v>424</v>
      </c>
    </row>
    <row r="752" ht="14.25" customHeight="1">
      <c r="A752" s="25">
        <v>44077.0</v>
      </c>
      <c r="B752" s="26" t="s">
        <v>423</v>
      </c>
      <c r="C752" s="26" t="s">
        <v>420</v>
      </c>
      <c r="D752" s="26">
        <v>81.0</v>
      </c>
      <c r="E752" s="26" t="s">
        <v>425</v>
      </c>
    </row>
    <row r="753" ht="14.25" customHeight="1">
      <c r="A753" s="25">
        <v>44077.0</v>
      </c>
      <c r="B753" s="26" t="s">
        <v>423</v>
      </c>
      <c r="C753" s="26" t="s">
        <v>374</v>
      </c>
      <c r="D753" s="26">
        <v>4417.0</v>
      </c>
      <c r="E753" s="26" t="s">
        <v>426</v>
      </c>
    </row>
    <row r="754" ht="14.25" customHeight="1">
      <c r="A754" s="25">
        <v>44078.0</v>
      </c>
      <c r="B754" s="26" t="s">
        <v>248</v>
      </c>
      <c r="C754" s="26" t="s">
        <v>413</v>
      </c>
      <c r="D754" s="26">
        <v>4178.0</v>
      </c>
      <c r="E754" s="26" t="s">
        <v>414</v>
      </c>
    </row>
    <row r="755" ht="14.25" customHeight="1">
      <c r="A755" s="25">
        <v>44078.0</v>
      </c>
      <c r="B755" s="26" t="s">
        <v>248</v>
      </c>
      <c r="C755" s="26" t="s">
        <v>415</v>
      </c>
      <c r="D755" s="26">
        <v>4921.0</v>
      </c>
      <c r="E755" s="26" t="s">
        <v>416</v>
      </c>
    </row>
    <row r="756" ht="14.25" customHeight="1">
      <c r="A756" s="25">
        <v>44078.0</v>
      </c>
      <c r="B756" s="26" t="s">
        <v>417</v>
      </c>
      <c r="C756" s="26" t="s">
        <v>418</v>
      </c>
      <c r="D756" s="26">
        <v>4838.0</v>
      </c>
      <c r="E756" s="26" t="s">
        <v>419</v>
      </c>
    </row>
    <row r="757" ht="14.25" customHeight="1">
      <c r="A757" s="25">
        <v>44078.0</v>
      </c>
      <c r="B757" s="26" t="s">
        <v>417</v>
      </c>
      <c r="C757" s="26" t="s">
        <v>420</v>
      </c>
      <c r="D757" s="26">
        <v>1470.0</v>
      </c>
      <c r="E757" s="26" t="s">
        <v>421</v>
      </c>
    </row>
    <row r="758" ht="14.25" customHeight="1">
      <c r="A758" s="25">
        <v>44078.0</v>
      </c>
      <c r="B758" s="26" t="s">
        <v>417</v>
      </c>
      <c r="C758" s="26" t="s">
        <v>374</v>
      </c>
      <c r="D758" s="26">
        <v>2792.0</v>
      </c>
      <c r="E758" s="26" t="s">
        <v>422</v>
      </c>
    </row>
    <row r="759" ht="14.25" customHeight="1">
      <c r="A759" s="25">
        <v>44078.0</v>
      </c>
      <c r="B759" s="26" t="s">
        <v>423</v>
      </c>
      <c r="C759" s="26" t="s">
        <v>418</v>
      </c>
      <c r="D759" s="26">
        <v>4591.0</v>
      </c>
      <c r="E759" s="26" t="s">
        <v>424</v>
      </c>
    </row>
    <row r="760" ht="14.25" customHeight="1">
      <c r="A760" s="25">
        <v>44078.0</v>
      </c>
      <c r="B760" s="26" t="s">
        <v>423</v>
      </c>
      <c r="C760" s="26" t="s">
        <v>420</v>
      </c>
      <c r="D760" s="26">
        <v>81.0</v>
      </c>
      <c r="E760" s="26" t="s">
        <v>425</v>
      </c>
    </row>
    <row r="761" ht="14.25" customHeight="1">
      <c r="A761" s="25">
        <v>44078.0</v>
      </c>
      <c r="B761" s="26" t="s">
        <v>423</v>
      </c>
      <c r="C761" s="26" t="s">
        <v>374</v>
      </c>
      <c r="D761" s="26">
        <v>4428.0</v>
      </c>
      <c r="E761" s="26" t="s">
        <v>426</v>
      </c>
    </row>
    <row r="762" ht="14.25" customHeight="1">
      <c r="A762" s="25">
        <v>44079.0</v>
      </c>
      <c r="B762" s="26" t="s">
        <v>248</v>
      </c>
      <c r="C762" s="26" t="s">
        <v>413</v>
      </c>
      <c r="D762" s="26">
        <v>4183.0</v>
      </c>
      <c r="E762" s="26" t="s">
        <v>414</v>
      </c>
    </row>
    <row r="763" ht="14.25" customHeight="1">
      <c r="A763" s="25">
        <v>44079.0</v>
      </c>
      <c r="B763" s="26" t="s">
        <v>248</v>
      </c>
      <c r="C763" s="26" t="s">
        <v>415</v>
      </c>
      <c r="D763" s="26">
        <v>4932.0</v>
      </c>
      <c r="E763" s="26" t="s">
        <v>416</v>
      </c>
    </row>
    <row r="764" ht="14.25" customHeight="1">
      <c r="A764" s="25">
        <v>44079.0</v>
      </c>
      <c r="B764" s="26" t="s">
        <v>417</v>
      </c>
      <c r="C764" s="26" t="s">
        <v>418</v>
      </c>
      <c r="D764" s="26">
        <v>4844.0</v>
      </c>
      <c r="E764" s="26" t="s">
        <v>419</v>
      </c>
    </row>
    <row r="765" ht="14.25" customHeight="1">
      <c r="A765" s="25">
        <v>44079.0</v>
      </c>
      <c r="B765" s="26" t="s">
        <v>417</v>
      </c>
      <c r="C765" s="26" t="s">
        <v>420</v>
      </c>
      <c r="D765" s="26">
        <v>1474.0</v>
      </c>
      <c r="E765" s="26" t="s">
        <v>421</v>
      </c>
    </row>
    <row r="766" ht="14.25" customHeight="1">
      <c r="A766" s="25">
        <v>44079.0</v>
      </c>
      <c r="B766" s="26" t="s">
        <v>417</v>
      </c>
      <c r="C766" s="26" t="s">
        <v>374</v>
      </c>
      <c r="D766" s="26">
        <v>2798.0</v>
      </c>
      <c r="E766" s="26" t="s">
        <v>422</v>
      </c>
    </row>
    <row r="767" ht="14.25" customHeight="1">
      <c r="A767" s="25">
        <v>44079.0</v>
      </c>
      <c r="B767" s="26" t="s">
        <v>423</v>
      </c>
      <c r="C767" s="26" t="s">
        <v>418</v>
      </c>
      <c r="D767" s="26">
        <v>4603.0</v>
      </c>
      <c r="E767" s="26" t="s">
        <v>424</v>
      </c>
    </row>
    <row r="768" ht="14.25" customHeight="1">
      <c r="A768" s="25">
        <v>44079.0</v>
      </c>
      <c r="B768" s="26" t="s">
        <v>423</v>
      </c>
      <c r="C768" s="26" t="s">
        <v>420</v>
      </c>
      <c r="D768" s="26">
        <v>81.0</v>
      </c>
      <c r="E768" s="26" t="s">
        <v>425</v>
      </c>
    </row>
    <row r="769" ht="14.25" customHeight="1">
      <c r="A769" s="25">
        <v>44079.0</v>
      </c>
      <c r="B769" s="26" t="s">
        <v>423</v>
      </c>
      <c r="C769" s="26" t="s">
        <v>374</v>
      </c>
      <c r="D769" s="26">
        <v>4432.0</v>
      </c>
      <c r="E769" s="26" t="s">
        <v>426</v>
      </c>
    </row>
    <row r="770" ht="14.25" customHeight="1">
      <c r="A770" s="25">
        <v>44080.0</v>
      </c>
      <c r="B770" s="26" t="s">
        <v>248</v>
      </c>
      <c r="C770" s="26" t="s">
        <v>413</v>
      </c>
      <c r="D770" s="26">
        <v>4187.0</v>
      </c>
      <c r="E770" s="26" t="s">
        <v>414</v>
      </c>
    </row>
    <row r="771" ht="14.25" customHeight="1">
      <c r="A771" s="25">
        <v>44080.0</v>
      </c>
      <c r="B771" s="26" t="s">
        <v>248</v>
      </c>
      <c r="C771" s="26" t="s">
        <v>415</v>
      </c>
      <c r="D771" s="26">
        <v>4937.0</v>
      </c>
      <c r="E771" s="26" t="s">
        <v>416</v>
      </c>
    </row>
    <row r="772" ht="14.25" customHeight="1">
      <c r="A772" s="25">
        <v>44080.0</v>
      </c>
      <c r="B772" s="26" t="s">
        <v>417</v>
      </c>
      <c r="C772" s="26" t="s">
        <v>418</v>
      </c>
      <c r="D772" s="26">
        <v>4847.0</v>
      </c>
      <c r="E772" s="26" t="s">
        <v>419</v>
      </c>
    </row>
    <row r="773" ht="14.25" customHeight="1">
      <c r="A773" s="25">
        <v>44080.0</v>
      </c>
      <c r="B773" s="26" t="s">
        <v>417</v>
      </c>
      <c r="C773" s="26" t="s">
        <v>420</v>
      </c>
      <c r="D773" s="26">
        <v>1477.0</v>
      </c>
      <c r="E773" s="26" t="s">
        <v>421</v>
      </c>
    </row>
    <row r="774" ht="14.25" customHeight="1">
      <c r="A774" s="25">
        <v>44080.0</v>
      </c>
      <c r="B774" s="26" t="s">
        <v>417</v>
      </c>
      <c r="C774" s="26" t="s">
        <v>374</v>
      </c>
      <c r="D774" s="26">
        <v>2801.0</v>
      </c>
      <c r="E774" s="26" t="s">
        <v>422</v>
      </c>
    </row>
    <row r="775" ht="14.25" customHeight="1">
      <c r="A775" s="25">
        <v>44080.0</v>
      </c>
      <c r="B775" s="26" t="s">
        <v>423</v>
      </c>
      <c r="C775" s="26" t="s">
        <v>418</v>
      </c>
      <c r="D775" s="26">
        <v>4610.0</v>
      </c>
      <c r="E775" s="26" t="s">
        <v>424</v>
      </c>
    </row>
    <row r="776" ht="14.25" customHeight="1">
      <c r="A776" s="25">
        <v>44080.0</v>
      </c>
      <c r="B776" s="26" t="s">
        <v>423</v>
      </c>
      <c r="C776" s="26" t="s">
        <v>420</v>
      </c>
      <c r="D776" s="26">
        <v>81.0</v>
      </c>
      <c r="E776" s="26" t="s">
        <v>425</v>
      </c>
    </row>
    <row r="777" ht="14.25" customHeight="1">
      <c r="A777" s="25">
        <v>44080.0</v>
      </c>
      <c r="B777" s="26" t="s">
        <v>423</v>
      </c>
      <c r="C777" s="26" t="s">
        <v>374</v>
      </c>
      <c r="D777" s="26">
        <v>4434.0</v>
      </c>
      <c r="E777" s="26" t="s">
        <v>426</v>
      </c>
    </row>
    <row r="778" ht="14.25" customHeight="1">
      <c r="A778" s="25">
        <v>44081.0</v>
      </c>
      <c r="B778" s="26" t="s">
        <v>248</v>
      </c>
      <c r="C778" s="26" t="s">
        <v>413</v>
      </c>
      <c r="D778" s="26">
        <v>4192.0</v>
      </c>
      <c r="E778" s="26" t="s">
        <v>414</v>
      </c>
    </row>
    <row r="779" ht="14.25" customHeight="1">
      <c r="A779" s="25">
        <v>44081.0</v>
      </c>
      <c r="B779" s="26" t="s">
        <v>248</v>
      </c>
      <c r="C779" s="26" t="s">
        <v>415</v>
      </c>
      <c r="D779" s="26">
        <v>4940.0</v>
      </c>
      <c r="E779" s="26" t="s">
        <v>416</v>
      </c>
    </row>
    <row r="780" ht="14.25" customHeight="1">
      <c r="A780" s="25">
        <v>44081.0</v>
      </c>
      <c r="B780" s="26" t="s">
        <v>417</v>
      </c>
      <c r="C780" s="26" t="s">
        <v>418</v>
      </c>
      <c r="D780" s="26">
        <v>4854.0</v>
      </c>
      <c r="E780" s="26" t="s">
        <v>419</v>
      </c>
    </row>
    <row r="781" ht="14.25" customHeight="1">
      <c r="A781" s="25">
        <v>44081.0</v>
      </c>
      <c r="B781" s="26" t="s">
        <v>417</v>
      </c>
      <c r="C781" s="26" t="s">
        <v>420</v>
      </c>
      <c r="D781" s="26">
        <v>1477.0</v>
      </c>
      <c r="E781" s="26" t="s">
        <v>421</v>
      </c>
    </row>
    <row r="782" ht="14.25" customHeight="1">
      <c r="A782" s="25">
        <v>44081.0</v>
      </c>
      <c r="B782" s="26" t="s">
        <v>417</v>
      </c>
      <c r="C782" s="26" t="s">
        <v>374</v>
      </c>
      <c r="D782" s="26">
        <v>2802.0</v>
      </c>
      <c r="E782" s="26" t="s">
        <v>422</v>
      </c>
    </row>
    <row r="783" ht="14.25" customHeight="1">
      <c r="A783" s="25">
        <v>44081.0</v>
      </c>
      <c r="B783" s="26" t="s">
        <v>423</v>
      </c>
      <c r="C783" s="26" t="s">
        <v>418</v>
      </c>
      <c r="D783" s="26">
        <v>4617.0</v>
      </c>
      <c r="E783" s="26" t="s">
        <v>424</v>
      </c>
    </row>
    <row r="784" ht="14.25" customHeight="1">
      <c r="A784" s="25">
        <v>44081.0</v>
      </c>
      <c r="B784" s="26" t="s">
        <v>423</v>
      </c>
      <c r="C784" s="26" t="s">
        <v>420</v>
      </c>
      <c r="D784" s="26">
        <v>81.0</v>
      </c>
      <c r="E784" s="26" t="s">
        <v>425</v>
      </c>
    </row>
    <row r="785" ht="14.25" customHeight="1">
      <c r="A785" s="25">
        <v>44081.0</v>
      </c>
      <c r="B785" s="26" t="s">
        <v>423</v>
      </c>
      <c r="C785" s="26" t="s">
        <v>374</v>
      </c>
      <c r="D785" s="26">
        <v>4435.0</v>
      </c>
      <c r="E785" s="26" t="s">
        <v>426</v>
      </c>
    </row>
    <row r="786" ht="14.25" customHeight="1">
      <c r="A786" s="25">
        <v>44082.0</v>
      </c>
      <c r="B786" s="26" t="s">
        <v>248</v>
      </c>
      <c r="C786" s="26" t="s">
        <v>413</v>
      </c>
      <c r="D786" s="26">
        <v>4196.0</v>
      </c>
      <c r="E786" s="26" t="s">
        <v>414</v>
      </c>
    </row>
    <row r="787" ht="14.25" customHeight="1">
      <c r="A787" s="25">
        <v>44082.0</v>
      </c>
      <c r="B787" s="26" t="s">
        <v>248</v>
      </c>
      <c r="C787" s="26" t="s">
        <v>415</v>
      </c>
      <c r="D787" s="26">
        <v>4944.0</v>
      </c>
      <c r="E787" s="26" t="s">
        <v>416</v>
      </c>
    </row>
    <row r="788" ht="14.25" customHeight="1">
      <c r="A788" s="25">
        <v>44082.0</v>
      </c>
      <c r="B788" s="26" t="s">
        <v>417</v>
      </c>
      <c r="C788" s="26" t="s">
        <v>418</v>
      </c>
      <c r="D788" s="26">
        <v>4860.0</v>
      </c>
      <c r="E788" s="26" t="s">
        <v>419</v>
      </c>
    </row>
    <row r="789" ht="14.25" customHeight="1">
      <c r="A789" s="25">
        <v>44082.0</v>
      </c>
      <c r="B789" s="26" t="s">
        <v>417</v>
      </c>
      <c r="C789" s="26" t="s">
        <v>420</v>
      </c>
      <c r="D789" s="26">
        <v>1477.0</v>
      </c>
      <c r="E789" s="26" t="s">
        <v>421</v>
      </c>
    </row>
    <row r="790" ht="14.25" customHeight="1">
      <c r="A790" s="25">
        <v>44082.0</v>
      </c>
      <c r="B790" s="26" t="s">
        <v>417</v>
      </c>
      <c r="C790" s="26" t="s">
        <v>374</v>
      </c>
      <c r="D790" s="26">
        <v>2804.0</v>
      </c>
      <c r="E790" s="26" t="s">
        <v>422</v>
      </c>
    </row>
    <row r="791" ht="14.25" customHeight="1">
      <c r="A791" s="25">
        <v>44082.0</v>
      </c>
      <c r="B791" s="26" t="s">
        <v>423</v>
      </c>
      <c r="C791" s="26" t="s">
        <v>418</v>
      </c>
      <c r="D791" s="26">
        <v>4626.0</v>
      </c>
      <c r="E791" s="26" t="s">
        <v>424</v>
      </c>
    </row>
    <row r="792" ht="14.25" customHeight="1">
      <c r="A792" s="25">
        <v>44082.0</v>
      </c>
      <c r="B792" s="26" t="s">
        <v>423</v>
      </c>
      <c r="C792" s="26" t="s">
        <v>420</v>
      </c>
      <c r="D792" s="26">
        <v>81.0</v>
      </c>
      <c r="E792" s="26" t="s">
        <v>425</v>
      </c>
    </row>
    <row r="793" ht="14.25" customHeight="1">
      <c r="A793" s="25">
        <v>44082.0</v>
      </c>
      <c r="B793" s="26" t="s">
        <v>423</v>
      </c>
      <c r="C793" s="26" t="s">
        <v>374</v>
      </c>
      <c r="D793" s="26">
        <v>4434.0</v>
      </c>
      <c r="E793" s="26" t="s">
        <v>426</v>
      </c>
    </row>
    <row r="794" ht="14.25" customHeight="1">
      <c r="A794" s="25">
        <v>44083.0</v>
      </c>
      <c r="B794" s="26" t="s">
        <v>248</v>
      </c>
      <c r="C794" s="26" t="s">
        <v>413</v>
      </c>
      <c r="D794" s="26">
        <v>4200.0</v>
      </c>
      <c r="E794" s="26" t="s">
        <v>414</v>
      </c>
    </row>
    <row r="795" ht="14.25" customHeight="1">
      <c r="A795" s="25">
        <v>44083.0</v>
      </c>
      <c r="B795" s="26" t="s">
        <v>248</v>
      </c>
      <c r="C795" s="26" t="s">
        <v>415</v>
      </c>
      <c r="D795" s="26">
        <v>4945.0</v>
      </c>
      <c r="E795" s="26" t="s">
        <v>416</v>
      </c>
    </row>
    <row r="796" ht="14.25" customHeight="1">
      <c r="A796" s="25">
        <v>44083.0</v>
      </c>
      <c r="B796" s="26" t="s">
        <v>417</v>
      </c>
      <c r="C796" s="26" t="s">
        <v>418</v>
      </c>
      <c r="D796" s="26">
        <v>4864.0</v>
      </c>
      <c r="E796" s="26" t="s">
        <v>419</v>
      </c>
    </row>
    <row r="797" ht="14.25" customHeight="1">
      <c r="A797" s="25">
        <v>44083.0</v>
      </c>
      <c r="B797" s="26" t="s">
        <v>417</v>
      </c>
      <c r="C797" s="26" t="s">
        <v>420</v>
      </c>
      <c r="D797" s="26">
        <v>1477.0</v>
      </c>
      <c r="E797" s="26" t="s">
        <v>421</v>
      </c>
    </row>
    <row r="798" ht="14.25" customHeight="1">
      <c r="A798" s="25">
        <v>44083.0</v>
      </c>
      <c r="B798" s="26" t="s">
        <v>417</v>
      </c>
      <c r="C798" s="26" t="s">
        <v>374</v>
      </c>
      <c r="D798" s="26">
        <v>2805.0</v>
      </c>
      <c r="E798" s="26" t="s">
        <v>422</v>
      </c>
    </row>
    <row r="799" ht="14.25" customHeight="1">
      <c r="A799" s="25">
        <v>44083.0</v>
      </c>
      <c r="B799" s="26" t="s">
        <v>423</v>
      </c>
      <c r="C799" s="26" t="s">
        <v>418</v>
      </c>
      <c r="D799" s="26">
        <v>4628.0</v>
      </c>
      <c r="E799" s="26" t="s">
        <v>424</v>
      </c>
    </row>
    <row r="800" ht="14.25" customHeight="1">
      <c r="A800" s="25">
        <v>44083.0</v>
      </c>
      <c r="B800" s="26" t="s">
        <v>423</v>
      </c>
      <c r="C800" s="26" t="s">
        <v>420</v>
      </c>
      <c r="D800" s="26">
        <v>81.0</v>
      </c>
      <c r="E800" s="26" t="s">
        <v>425</v>
      </c>
    </row>
    <row r="801" ht="14.25" customHeight="1">
      <c r="A801" s="25">
        <v>44083.0</v>
      </c>
      <c r="B801" s="26" t="s">
        <v>423</v>
      </c>
      <c r="C801" s="26" t="s">
        <v>374</v>
      </c>
      <c r="D801" s="26">
        <v>4437.0</v>
      </c>
      <c r="E801" s="26" t="s">
        <v>426</v>
      </c>
    </row>
    <row r="802" ht="14.25" customHeight="1">
      <c r="A802" s="25">
        <v>44084.0</v>
      </c>
      <c r="B802" s="26" t="s">
        <v>248</v>
      </c>
      <c r="C802" s="26" t="s">
        <v>413</v>
      </c>
      <c r="D802" s="26">
        <v>4205.0</v>
      </c>
      <c r="E802" s="26" t="s">
        <v>414</v>
      </c>
    </row>
    <row r="803" ht="14.25" customHeight="1">
      <c r="A803" s="25">
        <v>44084.0</v>
      </c>
      <c r="B803" s="26" t="s">
        <v>248</v>
      </c>
      <c r="C803" s="26" t="s">
        <v>415</v>
      </c>
      <c r="D803" s="26">
        <v>4959.0</v>
      </c>
      <c r="E803" s="26" t="s">
        <v>416</v>
      </c>
    </row>
    <row r="804" ht="14.25" customHeight="1">
      <c r="A804" s="25">
        <v>44084.0</v>
      </c>
      <c r="B804" s="26" t="s">
        <v>417</v>
      </c>
      <c r="C804" s="26" t="s">
        <v>418</v>
      </c>
      <c r="D804" s="26">
        <v>4871.0</v>
      </c>
      <c r="E804" s="26" t="s">
        <v>419</v>
      </c>
    </row>
    <row r="805" ht="14.25" customHeight="1">
      <c r="A805" s="25">
        <v>44084.0</v>
      </c>
      <c r="B805" s="26" t="s">
        <v>417</v>
      </c>
      <c r="C805" s="26" t="s">
        <v>420</v>
      </c>
      <c r="D805" s="26">
        <v>1483.0</v>
      </c>
      <c r="E805" s="26" t="s">
        <v>421</v>
      </c>
    </row>
    <row r="806" ht="14.25" customHeight="1">
      <c r="A806" s="25">
        <v>44084.0</v>
      </c>
      <c r="B806" s="26" t="s">
        <v>417</v>
      </c>
      <c r="C806" s="26" t="s">
        <v>374</v>
      </c>
      <c r="D806" s="26">
        <v>2812.0</v>
      </c>
      <c r="E806" s="26" t="s">
        <v>422</v>
      </c>
    </row>
    <row r="807" ht="14.25" customHeight="1">
      <c r="A807" s="25">
        <v>44084.0</v>
      </c>
      <c r="B807" s="26" t="s">
        <v>423</v>
      </c>
      <c r="C807" s="26" t="s">
        <v>418</v>
      </c>
      <c r="D807" s="26">
        <v>4640.0</v>
      </c>
      <c r="E807" s="26" t="s">
        <v>424</v>
      </c>
    </row>
    <row r="808" ht="14.25" customHeight="1">
      <c r="A808" s="25">
        <v>44084.0</v>
      </c>
      <c r="B808" s="26" t="s">
        <v>423</v>
      </c>
      <c r="C808" s="26" t="s">
        <v>420</v>
      </c>
      <c r="D808" s="26">
        <v>82.0</v>
      </c>
      <c r="E808" s="26" t="s">
        <v>425</v>
      </c>
    </row>
    <row r="809" ht="14.25" customHeight="1">
      <c r="A809" s="25">
        <v>44084.0</v>
      </c>
      <c r="B809" s="26" t="s">
        <v>423</v>
      </c>
      <c r="C809" s="26" t="s">
        <v>374</v>
      </c>
      <c r="D809" s="26">
        <v>4444.0</v>
      </c>
      <c r="E809" s="26" t="s">
        <v>426</v>
      </c>
    </row>
    <row r="810" ht="14.25" customHeight="1">
      <c r="A810" s="25">
        <v>44085.0</v>
      </c>
      <c r="B810" s="26" t="s">
        <v>248</v>
      </c>
      <c r="C810" s="26" t="s">
        <v>413</v>
      </c>
      <c r="D810" s="26">
        <v>4214.0</v>
      </c>
      <c r="E810" s="26" t="s">
        <v>414</v>
      </c>
    </row>
    <row r="811" ht="14.25" customHeight="1">
      <c r="A811" s="25">
        <v>44085.0</v>
      </c>
      <c r="B811" s="26" t="s">
        <v>248</v>
      </c>
      <c r="C811" s="26" t="s">
        <v>415</v>
      </c>
      <c r="D811" s="26">
        <v>4964.0</v>
      </c>
      <c r="E811" s="26" t="s">
        <v>416</v>
      </c>
    </row>
    <row r="812" ht="14.25" customHeight="1">
      <c r="A812" s="25">
        <v>44085.0</v>
      </c>
      <c r="B812" s="26" t="s">
        <v>417</v>
      </c>
      <c r="C812" s="26" t="s">
        <v>418</v>
      </c>
      <c r="D812" s="26">
        <v>4875.0</v>
      </c>
      <c r="E812" s="26" t="s">
        <v>419</v>
      </c>
    </row>
    <row r="813" ht="14.25" customHeight="1">
      <c r="A813" s="25">
        <v>44085.0</v>
      </c>
      <c r="B813" s="26" t="s">
        <v>417</v>
      </c>
      <c r="C813" s="26" t="s">
        <v>420</v>
      </c>
      <c r="D813" s="26">
        <v>1486.0</v>
      </c>
      <c r="E813" s="26" t="s">
        <v>421</v>
      </c>
    </row>
    <row r="814" ht="14.25" customHeight="1">
      <c r="A814" s="25">
        <v>44085.0</v>
      </c>
      <c r="B814" s="26" t="s">
        <v>417</v>
      </c>
      <c r="C814" s="26" t="s">
        <v>374</v>
      </c>
      <c r="D814" s="26">
        <v>2819.0</v>
      </c>
      <c r="E814" s="26" t="s">
        <v>422</v>
      </c>
    </row>
    <row r="815" ht="14.25" customHeight="1">
      <c r="A815" s="25">
        <v>44085.0</v>
      </c>
      <c r="B815" s="26" t="s">
        <v>423</v>
      </c>
      <c r="C815" s="26" t="s">
        <v>418</v>
      </c>
      <c r="D815" s="26">
        <v>4644.0</v>
      </c>
      <c r="E815" s="26" t="s">
        <v>424</v>
      </c>
    </row>
    <row r="816" ht="14.25" customHeight="1">
      <c r="A816" s="25">
        <v>44085.0</v>
      </c>
      <c r="B816" s="26" t="s">
        <v>423</v>
      </c>
      <c r="C816" s="26" t="s">
        <v>420</v>
      </c>
      <c r="D816" s="26">
        <v>82.0</v>
      </c>
      <c r="E816" s="26" t="s">
        <v>425</v>
      </c>
    </row>
    <row r="817" ht="14.25" customHeight="1">
      <c r="A817" s="25">
        <v>44085.0</v>
      </c>
      <c r="B817" s="26" t="s">
        <v>423</v>
      </c>
      <c r="C817" s="26" t="s">
        <v>374</v>
      </c>
      <c r="D817" s="26">
        <v>4454.0</v>
      </c>
      <c r="E817" s="26" t="s">
        <v>426</v>
      </c>
    </row>
    <row r="818" ht="14.25" customHeight="1">
      <c r="A818" s="25">
        <v>44086.0</v>
      </c>
      <c r="B818" s="26" t="s">
        <v>248</v>
      </c>
      <c r="C818" s="26" t="s">
        <v>413</v>
      </c>
      <c r="D818" s="26">
        <v>4222.0</v>
      </c>
      <c r="E818" s="26" t="s">
        <v>414</v>
      </c>
    </row>
    <row r="819" ht="14.25" customHeight="1">
      <c r="A819" s="25">
        <v>44086.0</v>
      </c>
      <c r="B819" s="26" t="s">
        <v>248</v>
      </c>
      <c r="C819" s="26" t="s">
        <v>415</v>
      </c>
      <c r="D819" s="26">
        <v>4972.0</v>
      </c>
      <c r="E819" s="26" t="s">
        <v>416</v>
      </c>
    </row>
    <row r="820" ht="14.25" customHeight="1">
      <c r="A820" s="25">
        <v>44086.0</v>
      </c>
      <c r="B820" s="26" t="s">
        <v>417</v>
      </c>
      <c r="C820" s="26" t="s">
        <v>418</v>
      </c>
      <c r="D820" s="26">
        <v>4882.0</v>
      </c>
      <c r="E820" s="26" t="s">
        <v>419</v>
      </c>
    </row>
    <row r="821" ht="14.25" customHeight="1">
      <c r="A821" s="25">
        <v>44086.0</v>
      </c>
      <c r="B821" s="26" t="s">
        <v>417</v>
      </c>
      <c r="C821" s="26" t="s">
        <v>420</v>
      </c>
      <c r="D821" s="26">
        <v>1493.0</v>
      </c>
      <c r="E821" s="26" t="s">
        <v>421</v>
      </c>
    </row>
    <row r="822" ht="14.25" customHeight="1">
      <c r="A822" s="25">
        <v>44086.0</v>
      </c>
      <c r="B822" s="26" t="s">
        <v>417</v>
      </c>
      <c r="C822" s="26" t="s">
        <v>374</v>
      </c>
      <c r="D822" s="26">
        <v>2821.0</v>
      </c>
      <c r="E822" s="26" t="s">
        <v>422</v>
      </c>
    </row>
    <row r="823" ht="14.25" customHeight="1">
      <c r="A823" s="25">
        <v>44086.0</v>
      </c>
      <c r="B823" s="26" t="s">
        <v>423</v>
      </c>
      <c r="C823" s="26" t="s">
        <v>418</v>
      </c>
      <c r="D823" s="26">
        <v>4654.0</v>
      </c>
      <c r="E823" s="26" t="s">
        <v>424</v>
      </c>
    </row>
    <row r="824" ht="14.25" customHeight="1">
      <c r="A824" s="25">
        <v>44086.0</v>
      </c>
      <c r="B824" s="26" t="s">
        <v>423</v>
      </c>
      <c r="C824" s="26" t="s">
        <v>420</v>
      </c>
      <c r="D824" s="26">
        <v>83.0</v>
      </c>
      <c r="E824" s="26" t="s">
        <v>425</v>
      </c>
    </row>
    <row r="825" ht="14.25" customHeight="1">
      <c r="A825" s="25">
        <v>44086.0</v>
      </c>
      <c r="B825" s="26" t="s">
        <v>423</v>
      </c>
      <c r="C825" s="26" t="s">
        <v>374</v>
      </c>
      <c r="D825" s="26">
        <v>4459.0</v>
      </c>
      <c r="E825" s="26" t="s">
        <v>426</v>
      </c>
    </row>
    <row r="826" ht="14.25" customHeight="1">
      <c r="A826" s="25">
        <v>44087.0</v>
      </c>
      <c r="B826" s="26" t="s">
        <v>248</v>
      </c>
      <c r="C826" s="26" t="s">
        <v>413</v>
      </c>
      <c r="D826" s="26">
        <v>4232.0</v>
      </c>
      <c r="E826" s="26" t="s">
        <v>414</v>
      </c>
    </row>
    <row r="827" ht="14.25" customHeight="1">
      <c r="A827" s="25">
        <v>44087.0</v>
      </c>
      <c r="B827" s="26" t="s">
        <v>248</v>
      </c>
      <c r="C827" s="26" t="s">
        <v>415</v>
      </c>
      <c r="D827" s="26">
        <v>4976.0</v>
      </c>
      <c r="E827" s="26" t="s">
        <v>416</v>
      </c>
    </row>
    <row r="828" ht="14.25" customHeight="1">
      <c r="A828" s="25">
        <v>44087.0</v>
      </c>
      <c r="B828" s="26" t="s">
        <v>417</v>
      </c>
      <c r="C828" s="26" t="s">
        <v>418</v>
      </c>
      <c r="D828" s="26">
        <v>4890.0</v>
      </c>
      <c r="E828" s="26" t="s">
        <v>419</v>
      </c>
    </row>
    <row r="829" ht="14.25" customHeight="1">
      <c r="A829" s="25">
        <v>44087.0</v>
      </c>
      <c r="B829" s="26" t="s">
        <v>417</v>
      </c>
      <c r="C829" s="26" t="s">
        <v>420</v>
      </c>
      <c r="D829" s="26">
        <v>1495.0</v>
      </c>
      <c r="E829" s="26" t="s">
        <v>421</v>
      </c>
    </row>
    <row r="830" ht="14.25" customHeight="1">
      <c r="A830" s="25">
        <v>44087.0</v>
      </c>
      <c r="B830" s="26" t="s">
        <v>417</v>
      </c>
      <c r="C830" s="26" t="s">
        <v>374</v>
      </c>
      <c r="D830" s="26">
        <v>2825.0</v>
      </c>
      <c r="E830" s="26" t="s">
        <v>422</v>
      </c>
    </row>
    <row r="831" ht="14.25" customHeight="1">
      <c r="A831" s="25">
        <v>44087.0</v>
      </c>
      <c r="B831" s="26" t="s">
        <v>423</v>
      </c>
      <c r="C831" s="26" t="s">
        <v>418</v>
      </c>
      <c r="D831" s="26">
        <v>4665.0</v>
      </c>
      <c r="E831" s="26" t="s">
        <v>424</v>
      </c>
    </row>
    <row r="832" ht="14.25" customHeight="1">
      <c r="A832" s="25">
        <v>44087.0</v>
      </c>
      <c r="B832" s="26" t="s">
        <v>423</v>
      </c>
      <c r="C832" s="26" t="s">
        <v>420</v>
      </c>
      <c r="D832" s="26">
        <v>85.0</v>
      </c>
      <c r="E832" s="26" t="s">
        <v>425</v>
      </c>
    </row>
    <row r="833" ht="14.25" customHeight="1">
      <c r="A833" s="25">
        <v>44087.0</v>
      </c>
      <c r="B833" s="26" t="s">
        <v>423</v>
      </c>
      <c r="C833" s="26" t="s">
        <v>374</v>
      </c>
      <c r="D833" s="26">
        <v>4460.0</v>
      </c>
      <c r="E833" s="26" t="s">
        <v>426</v>
      </c>
    </row>
    <row r="834" ht="14.25" customHeight="1">
      <c r="A834" s="25">
        <v>44088.0</v>
      </c>
      <c r="B834" s="26" t="s">
        <v>248</v>
      </c>
      <c r="C834" s="26" t="s">
        <v>413</v>
      </c>
      <c r="D834" s="26">
        <v>4237.0</v>
      </c>
      <c r="E834" s="26" t="s">
        <v>414</v>
      </c>
    </row>
    <row r="835" ht="14.25" customHeight="1">
      <c r="A835" s="25">
        <v>44088.0</v>
      </c>
      <c r="B835" s="26" t="s">
        <v>248</v>
      </c>
      <c r="C835" s="26" t="s">
        <v>415</v>
      </c>
      <c r="D835" s="26">
        <v>4980.0</v>
      </c>
      <c r="E835" s="26" t="s">
        <v>416</v>
      </c>
    </row>
    <row r="836" ht="14.25" customHeight="1">
      <c r="A836" s="25">
        <v>44088.0</v>
      </c>
      <c r="B836" s="26" t="s">
        <v>417</v>
      </c>
      <c r="C836" s="26" t="s">
        <v>418</v>
      </c>
      <c r="D836" s="26">
        <v>4897.0</v>
      </c>
      <c r="E836" s="26" t="s">
        <v>419</v>
      </c>
    </row>
    <row r="837" ht="14.25" customHeight="1">
      <c r="A837" s="25">
        <v>44088.0</v>
      </c>
      <c r="B837" s="26" t="s">
        <v>417</v>
      </c>
      <c r="C837" s="26" t="s">
        <v>420</v>
      </c>
      <c r="D837" s="26">
        <v>1494.0</v>
      </c>
      <c r="E837" s="26" t="s">
        <v>421</v>
      </c>
    </row>
    <row r="838" ht="14.25" customHeight="1">
      <c r="A838" s="25">
        <v>44088.0</v>
      </c>
      <c r="B838" s="26" t="s">
        <v>417</v>
      </c>
      <c r="C838" s="26" t="s">
        <v>374</v>
      </c>
      <c r="D838" s="26">
        <v>2828.0</v>
      </c>
      <c r="E838" s="26" t="s">
        <v>422</v>
      </c>
    </row>
    <row r="839" ht="14.25" customHeight="1">
      <c r="A839" s="25">
        <v>44088.0</v>
      </c>
      <c r="B839" s="26" t="s">
        <v>423</v>
      </c>
      <c r="C839" s="26" t="s">
        <v>418</v>
      </c>
      <c r="D839" s="26">
        <v>4671.0</v>
      </c>
      <c r="E839" s="26" t="s">
        <v>424</v>
      </c>
    </row>
    <row r="840" ht="14.25" customHeight="1">
      <c r="A840" s="25">
        <v>44088.0</v>
      </c>
      <c r="B840" s="26" t="s">
        <v>423</v>
      </c>
      <c r="C840" s="26" t="s">
        <v>420</v>
      </c>
      <c r="D840" s="26">
        <v>85.0</v>
      </c>
      <c r="E840" s="26" t="s">
        <v>425</v>
      </c>
    </row>
    <row r="841" ht="14.25" customHeight="1">
      <c r="A841" s="25">
        <v>44088.0</v>
      </c>
      <c r="B841" s="26" t="s">
        <v>423</v>
      </c>
      <c r="C841" s="26" t="s">
        <v>374</v>
      </c>
      <c r="D841" s="26">
        <v>4463.0</v>
      </c>
      <c r="E841" s="26" t="s">
        <v>426</v>
      </c>
    </row>
    <row r="842" ht="14.25" customHeight="1">
      <c r="A842" s="25">
        <v>44089.0</v>
      </c>
      <c r="B842" s="26" t="s">
        <v>248</v>
      </c>
      <c r="C842" s="26" t="s">
        <v>413</v>
      </c>
      <c r="D842" s="26">
        <v>4239.0</v>
      </c>
      <c r="E842" s="26" t="s">
        <v>414</v>
      </c>
    </row>
    <row r="843" ht="14.25" customHeight="1">
      <c r="A843" s="25">
        <v>44089.0</v>
      </c>
      <c r="B843" s="26" t="s">
        <v>248</v>
      </c>
      <c r="C843" s="26" t="s">
        <v>415</v>
      </c>
      <c r="D843" s="26">
        <v>4984.0</v>
      </c>
      <c r="E843" s="26" t="s">
        <v>416</v>
      </c>
    </row>
    <row r="844" ht="14.25" customHeight="1">
      <c r="A844" s="25">
        <v>44089.0</v>
      </c>
      <c r="B844" s="26" t="s">
        <v>417</v>
      </c>
      <c r="C844" s="26" t="s">
        <v>418</v>
      </c>
      <c r="D844" s="26">
        <v>4900.0</v>
      </c>
      <c r="E844" s="26" t="s">
        <v>419</v>
      </c>
    </row>
    <row r="845" ht="14.25" customHeight="1">
      <c r="A845" s="25">
        <v>44089.0</v>
      </c>
      <c r="B845" s="26" t="s">
        <v>417</v>
      </c>
      <c r="C845" s="26" t="s">
        <v>420</v>
      </c>
      <c r="D845" s="26">
        <v>1495.0</v>
      </c>
      <c r="E845" s="26" t="s">
        <v>421</v>
      </c>
    </row>
    <row r="846" ht="14.25" customHeight="1">
      <c r="A846" s="25">
        <v>44089.0</v>
      </c>
      <c r="B846" s="26" t="s">
        <v>417</v>
      </c>
      <c r="C846" s="26" t="s">
        <v>374</v>
      </c>
      <c r="D846" s="26">
        <v>2830.0</v>
      </c>
      <c r="E846" s="26" t="s">
        <v>422</v>
      </c>
    </row>
    <row r="847" ht="14.25" customHeight="1">
      <c r="A847" s="25">
        <v>44089.0</v>
      </c>
      <c r="B847" s="26" t="s">
        <v>423</v>
      </c>
      <c r="C847" s="26" t="s">
        <v>418</v>
      </c>
      <c r="D847" s="26">
        <v>4679.0</v>
      </c>
      <c r="E847" s="26" t="s">
        <v>424</v>
      </c>
    </row>
    <row r="848" ht="14.25" customHeight="1">
      <c r="A848" s="25">
        <v>44089.0</v>
      </c>
      <c r="B848" s="26" t="s">
        <v>423</v>
      </c>
      <c r="C848" s="26" t="s">
        <v>420</v>
      </c>
      <c r="D848" s="26">
        <v>85.0</v>
      </c>
      <c r="E848" s="26" t="s">
        <v>425</v>
      </c>
    </row>
    <row r="849" ht="14.25" customHeight="1">
      <c r="A849" s="25">
        <v>44089.0</v>
      </c>
      <c r="B849" s="26" t="s">
        <v>423</v>
      </c>
      <c r="C849" s="26" t="s">
        <v>374</v>
      </c>
      <c r="D849" s="26">
        <v>4461.0</v>
      </c>
      <c r="E849" s="26" t="s">
        <v>426</v>
      </c>
    </row>
    <row r="850" ht="14.25" customHeight="1">
      <c r="A850" s="25">
        <v>44090.0</v>
      </c>
      <c r="B850" s="26" t="s">
        <v>248</v>
      </c>
      <c r="C850" s="26" t="s">
        <v>413</v>
      </c>
      <c r="D850" s="26">
        <v>4252.0</v>
      </c>
      <c r="E850" s="26" t="s">
        <v>414</v>
      </c>
    </row>
    <row r="851" ht="14.25" customHeight="1">
      <c r="A851" s="25">
        <v>44090.0</v>
      </c>
      <c r="B851" s="26" t="s">
        <v>248</v>
      </c>
      <c r="C851" s="26" t="s">
        <v>415</v>
      </c>
      <c r="D851" s="26">
        <v>4991.0</v>
      </c>
      <c r="E851" s="26" t="s">
        <v>416</v>
      </c>
    </row>
    <row r="852" ht="14.25" customHeight="1">
      <c r="A852" s="25">
        <v>44090.0</v>
      </c>
      <c r="B852" s="26" t="s">
        <v>417</v>
      </c>
      <c r="C852" s="26" t="s">
        <v>418</v>
      </c>
      <c r="D852" s="26">
        <v>4907.0</v>
      </c>
      <c r="E852" s="26" t="s">
        <v>419</v>
      </c>
    </row>
    <row r="853" ht="14.25" customHeight="1">
      <c r="A853" s="25">
        <v>44090.0</v>
      </c>
      <c r="B853" s="26" t="s">
        <v>417</v>
      </c>
      <c r="C853" s="26" t="s">
        <v>420</v>
      </c>
      <c r="D853" s="26">
        <v>1501.0</v>
      </c>
      <c r="E853" s="26" t="s">
        <v>421</v>
      </c>
    </row>
    <row r="854" ht="14.25" customHeight="1">
      <c r="A854" s="25">
        <v>44090.0</v>
      </c>
      <c r="B854" s="26" t="s">
        <v>417</v>
      </c>
      <c r="C854" s="26" t="s">
        <v>374</v>
      </c>
      <c r="D854" s="26">
        <v>2837.0</v>
      </c>
      <c r="E854" s="26" t="s">
        <v>422</v>
      </c>
    </row>
    <row r="855" ht="14.25" customHeight="1">
      <c r="A855" s="25">
        <v>44090.0</v>
      </c>
      <c r="B855" s="26" t="s">
        <v>423</v>
      </c>
      <c r="C855" s="26" t="s">
        <v>418</v>
      </c>
      <c r="D855" s="26">
        <v>4687.0</v>
      </c>
      <c r="E855" s="26" t="s">
        <v>424</v>
      </c>
    </row>
    <row r="856" ht="14.25" customHeight="1">
      <c r="A856" s="25">
        <v>44090.0</v>
      </c>
      <c r="B856" s="26" t="s">
        <v>423</v>
      </c>
      <c r="C856" s="26" t="s">
        <v>420</v>
      </c>
      <c r="D856" s="26">
        <v>86.0</v>
      </c>
      <c r="E856" s="26" t="s">
        <v>425</v>
      </c>
    </row>
    <row r="857" ht="14.25" customHeight="1">
      <c r="A857" s="25">
        <v>44090.0</v>
      </c>
      <c r="B857" s="26" t="s">
        <v>423</v>
      </c>
      <c r="C857" s="26" t="s">
        <v>374</v>
      </c>
      <c r="D857" s="26">
        <v>4472.0</v>
      </c>
      <c r="E857" s="26" t="s">
        <v>426</v>
      </c>
    </row>
    <row r="858" ht="14.25" customHeight="1">
      <c r="A858" s="25">
        <v>44091.0</v>
      </c>
      <c r="B858" s="26" t="s">
        <v>248</v>
      </c>
      <c r="C858" s="26" t="s">
        <v>413</v>
      </c>
      <c r="D858" s="26">
        <v>4255.0</v>
      </c>
      <c r="E858" s="26" t="s">
        <v>414</v>
      </c>
    </row>
    <row r="859" ht="14.25" customHeight="1">
      <c r="A859" s="25">
        <v>44091.0</v>
      </c>
      <c r="B859" s="26" t="s">
        <v>248</v>
      </c>
      <c r="C859" s="26" t="s">
        <v>415</v>
      </c>
      <c r="D859" s="26">
        <v>5003.0</v>
      </c>
      <c r="E859" s="26" t="s">
        <v>416</v>
      </c>
    </row>
    <row r="860" ht="14.25" customHeight="1">
      <c r="A860" s="25">
        <v>44091.0</v>
      </c>
      <c r="B860" s="26" t="s">
        <v>417</v>
      </c>
      <c r="C860" s="26" t="s">
        <v>418</v>
      </c>
      <c r="D860" s="26">
        <v>4912.0</v>
      </c>
      <c r="E860" s="26" t="s">
        <v>419</v>
      </c>
    </row>
    <row r="861" ht="14.25" customHeight="1">
      <c r="A861" s="25">
        <v>44091.0</v>
      </c>
      <c r="B861" s="26" t="s">
        <v>417</v>
      </c>
      <c r="C861" s="26" t="s">
        <v>420</v>
      </c>
      <c r="D861" s="26">
        <v>1503.0</v>
      </c>
      <c r="E861" s="26" t="s">
        <v>421</v>
      </c>
    </row>
    <row r="862" ht="14.25" customHeight="1">
      <c r="A862" s="25">
        <v>44091.0</v>
      </c>
      <c r="B862" s="26" t="s">
        <v>417</v>
      </c>
      <c r="C862" s="26" t="s">
        <v>374</v>
      </c>
      <c r="D862" s="26">
        <v>2845.0</v>
      </c>
      <c r="E862" s="26" t="s">
        <v>422</v>
      </c>
    </row>
    <row r="863" ht="14.25" customHeight="1">
      <c r="A863" s="25">
        <v>44091.0</v>
      </c>
      <c r="B863" s="26" t="s">
        <v>423</v>
      </c>
      <c r="C863" s="26" t="s">
        <v>418</v>
      </c>
      <c r="D863" s="26">
        <v>4696.0</v>
      </c>
      <c r="E863" s="26" t="s">
        <v>424</v>
      </c>
    </row>
    <row r="864" ht="14.25" customHeight="1">
      <c r="A864" s="25">
        <v>44091.0</v>
      </c>
      <c r="B864" s="26" t="s">
        <v>423</v>
      </c>
      <c r="C864" s="26" t="s">
        <v>420</v>
      </c>
      <c r="D864" s="26">
        <v>86.0</v>
      </c>
      <c r="E864" s="26" t="s">
        <v>425</v>
      </c>
    </row>
    <row r="865" ht="14.25" customHeight="1">
      <c r="A865" s="25">
        <v>44091.0</v>
      </c>
      <c r="B865" s="26" t="s">
        <v>423</v>
      </c>
      <c r="C865" s="26" t="s">
        <v>374</v>
      </c>
      <c r="D865" s="26">
        <v>4478.0</v>
      </c>
      <c r="E865" s="26" t="s">
        <v>426</v>
      </c>
    </row>
    <row r="866" ht="14.25" customHeight="1">
      <c r="A866" s="25">
        <v>44092.0</v>
      </c>
      <c r="B866" s="26" t="s">
        <v>248</v>
      </c>
      <c r="C866" s="26" t="s">
        <v>413</v>
      </c>
      <c r="D866" s="26">
        <v>4261.0</v>
      </c>
      <c r="E866" s="26" t="s">
        <v>414</v>
      </c>
    </row>
    <row r="867" ht="14.25" customHeight="1">
      <c r="A867" s="25">
        <v>44092.0</v>
      </c>
      <c r="B867" s="26" t="s">
        <v>248</v>
      </c>
      <c r="C867" s="26" t="s">
        <v>415</v>
      </c>
      <c r="D867" s="26">
        <v>5006.0</v>
      </c>
      <c r="E867" s="26" t="s">
        <v>416</v>
      </c>
    </row>
    <row r="868" ht="14.25" customHeight="1">
      <c r="A868" s="25">
        <v>44092.0</v>
      </c>
      <c r="B868" s="26" t="s">
        <v>417</v>
      </c>
      <c r="C868" s="26" t="s">
        <v>418</v>
      </c>
      <c r="D868" s="26">
        <v>4917.0</v>
      </c>
      <c r="E868" s="26" t="s">
        <v>419</v>
      </c>
    </row>
    <row r="869" ht="14.25" customHeight="1">
      <c r="A869" s="25">
        <v>44092.0</v>
      </c>
      <c r="B869" s="26" t="s">
        <v>417</v>
      </c>
      <c r="C869" s="26" t="s">
        <v>420</v>
      </c>
      <c r="D869" s="26">
        <v>1505.0</v>
      </c>
      <c r="E869" s="26" t="s">
        <v>421</v>
      </c>
    </row>
    <row r="870" ht="14.25" customHeight="1">
      <c r="A870" s="25">
        <v>44092.0</v>
      </c>
      <c r="B870" s="26" t="s">
        <v>417</v>
      </c>
      <c r="C870" s="26" t="s">
        <v>374</v>
      </c>
      <c r="D870" s="26">
        <v>2847.0</v>
      </c>
      <c r="E870" s="26" t="s">
        <v>422</v>
      </c>
    </row>
    <row r="871" ht="14.25" customHeight="1">
      <c r="A871" s="25">
        <v>44092.0</v>
      </c>
      <c r="B871" s="26" t="s">
        <v>423</v>
      </c>
      <c r="C871" s="26" t="s">
        <v>418</v>
      </c>
      <c r="D871" s="26">
        <v>4700.0</v>
      </c>
      <c r="E871" s="26" t="s">
        <v>424</v>
      </c>
    </row>
    <row r="872" ht="14.25" customHeight="1">
      <c r="A872" s="25">
        <v>44092.0</v>
      </c>
      <c r="B872" s="26" t="s">
        <v>423</v>
      </c>
      <c r="C872" s="26" t="s">
        <v>420</v>
      </c>
      <c r="D872" s="26">
        <v>86.0</v>
      </c>
      <c r="E872" s="26" t="s">
        <v>425</v>
      </c>
    </row>
    <row r="873" ht="14.25" customHeight="1">
      <c r="A873" s="25">
        <v>44092.0</v>
      </c>
      <c r="B873" s="26" t="s">
        <v>423</v>
      </c>
      <c r="C873" s="26" t="s">
        <v>374</v>
      </c>
      <c r="D873" s="26">
        <v>4483.0</v>
      </c>
      <c r="E873" s="26" t="s">
        <v>426</v>
      </c>
    </row>
    <row r="874" ht="14.25" customHeight="1">
      <c r="A874" s="25">
        <v>44093.0</v>
      </c>
      <c r="B874" s="26" t="s">
        <v>248</v>
      </c>
      <c r="C874" s="26" t="s">
        <v>413</v>
      </c>
      <c r="D874" s="26">
        <v>4266.0</v>
      </c>
      <c r="E874" s="26" t="s">
        <v>414</v>
      </c>
    </row>
    <row r="875" ht="14.25" customHeight="1">
      <c r="A875" s="25">
        <v>44093.0</v>
      </c>
      <c r="B875" s="26" t="s">
        <v>248</v>
      </c>
      <c r="C875" s="26" t="s">
        <v>415</v>
      </c>
      <c r="D875" s="26">
        <v>5027.0</v>
      </c>
      <c r="E875" s="26" t="s">
        <v>416</v>
      </c>
    </row>
    <row r="876" ht="14.25" customHeight="1">
      <c r="A876" s="25">
        <v>44093.0</v>
      </c>
      <c r="B876" s="26" t="s">
        <v>417</v>
      </c>
      <c r="C876" s="26" t="s">
        <v>418</v>
      </c>
      <c r="D876" s="26">
        <v>4929.0</v>
      </c>
      <c r="E876" s="26" t="s">
        <v>419</v>
      </c>
    </row>
    <row r="877" ht="14.25" customHeight="1">
      <c r="A877" s="25">
        <v>44093.0</v>
      </c>
      <c r="B877" s="26" t="s">
        <v>417</v>
      </c>
      <c r="C877" s="26" t="s">
        <v>420</v>
      </c>
      <c r="D877" s="26">
        <v>1508.0</v>
      </c>
      <c r="E877" s="26" t="s">
        <v>421</v>
      </c>
    </row>
    <row r="878" ht="14.25" customHeight="1">
      <c r="A878" s="25">
        <v>44093.0</v>
      </c>
      <c r="B878" s="26" t="s">
        <v>417</v>
      </c>
      <c r="C878" s="26" t="s">
        <v>374</v>
      </c>
      <c r="D878" s="26">
        <v>2858.0</v>
      </c>
      <c r="E878" s="26" t="s">
        <v>422</v>
      </c>
    </row>
    <row r="879" ht="14.25" customHeight="1">
      <c r="A879" s="25">
        <v>44093.0</v>
      </c>
      <c r="B879" s="26" t="s">
        <v>423</v>
      </c>
      <c r="C879" s="26" t="s">
        <v>418</v>
      </c>
      <c r="D879" s="26">
        <v>4720.0</v>
      </c>
      <c r="E879" s="26" t="s">
        <v>424</v>
      </c>
    </row>
    <row r="880" ht="14.25" customHeight="1">
      <c r="A880" s="25">
        <v>44093.0</v>
      </c>
      <c r="B880" s="26" t="s">
        <v>423</v>
      </c>
      <c r="C880" s="26" t="s">
        <v>420</v>
      </c>
      <c r="D880" s="26">
        <v>86.0</v>
      </c>
      <c r="E880" s="26" t="s">
        <v>425</v>
      </c>
    </row>
    <row r="881" ht="14.25" customHeight="1">
      <c r="A881" s="25">
        <v>44093.0</v>
      </c>
      <c r="B881" s="26" t="s">
        <v>423</v>
      </c>
      <c r="C881" s="26" t="s">
        <v>374</v>
      </c>
      <c r="D881" s="26">
        <v>4489.0</v>
      </c>
      <c r="E881" s="26" t="s">
        <v>426</v>
      </c>
    </row>
    <row r="882" ht="14.25" customHeight="1">
      <c r="A882" s="25">
        <v>44094.0</v>
      </c>
      <c r="B882" s="26" t="s">
        <v>248</v>
      </c>
      <c r="C882" s="26" t="s">
        <v>413</v>
      </c>
      <c r="D882" s="26">
        <v>4269.0</v>
      </c>
      <c r="E882" s="26" t="s">
        <v>414</v>
      </c>
    </row>
    <row r="883" ht="14.25" customHeight="1">
      <c r="A883" s="25">
        <v>44094.0</v>
      </c>
      <c r="B883" s="26" t="s">
        <v>248</v>
      </c>
      <c r="C883" s="26" t="s">
        <v>415</v>
      </c>
      <c r="D883" s="26">
        <v>5039.0</v>
      </c>
      <c r="E883" s="26" t="s">
        <v>416</v>
      </c>
    </row>
    <row r="884" ht="14.25" customHeight="1">
      <c r="A884" s="25">
        <v>44094.0</v>
      </c>
      <c r="B884" s="26" t="s">
        <v>417</v>
      </c>
      <c r="C884" s="26" t="s">
        <v>418</v>
      </c>
      <c r="D884" s="26">
        <v>4934.0</v>
      </c>
      <c r="E884" s="26" t="s">
        <v>419</v>
      </c>
    </row>
    <row r="885" ht="14.25" customHeight="1">
      <c r="A885" s="25">
        <v>44094.0</v>
      </c>
      <c r="B885" s="26" t="s">
        <v>417</v>
      </c>
      <c r="C885" s="26" t="s">
        <v>420</v>
      </c>
      <c r="D885" s="26">
        <v>1513.0</v>
      </c>
      <c r="E885" s="26" t="s">
        <v>421</v>
      </c>
    </row>
    <row r="886" ht="14.25" customHeight="1">
      <c r="A886" s="25">
        <v>44094.0</v>
      </c>
      <c r="B886" s="26" t="s">
        <v>417</v>
      </c>
      <c r="C886" s="26" t="s">
        <v>374</v>
      </c>
      <c r="D886" s="26">
        <v>2863.0</v>
      </c>
      <c r="E886" s="26" t="s">
        <v>422</v>
      </c>
    </row>
    <row r="887" ht="14.25" customHeight="1">
      <c r="A887" s="25">
        <v>44094.0</v>
      </c>
      <c r="B887" s="26" t="s">
        <v>423</v>
      </c>
      <c r="C887" s="26" t="s">
        <v>418</v>
      </c>
      <c r="D887" s="26">
        <v>4728.0</v>
      </c>
      <c r="E887" s="26" t="s">
        <v>424</v>
      </c>
    </row>
    <row r="888" ht="14.25" customHeight="1">
      <c r="A888" s="25">
        <v>44094.0</v>
      </c>
      <c r="B888" s="26" t="s">
        <v>423</v>
      </c>
      <c r="C888" s="26" t="s">
        <v>420</v>
      </c>
      <c r="D888" s="26">
        <v>86.0</v>
      </c>
      <c r="E888" s="26" t="s">
        <v>425</v>
      </c>
    </row>
    <row r="889" ht="14.25" customHeight="1">
      <c r="A889" s="25">
        <v>44094.0</v>
      </c>
      <c r="B889" s="26" t="s">
        <v>423</v>
      </c>
      <c r="C889" s="26" t="s">
        <v>374</v>
      </c>
      <c r="D889" s="26">
        <v>4496.0</v>
      </c>
      <c r="E889" s="26" t="s">
        <v>426</v>
      </c>
    </row>
    <row r="890" ht="14.25" customHeight="1">
      <c r="A890" s="25">
        <v>44095.0</v>
      </c>
      <c r="B890" s="26" t="s">
        <v>248</v>
      </c>
      <c r="C890" s="26" t="s">
        <v>413</v>
      </c>
      <c r="D890" s="26">
        <v>4269.0</v>
      </c>
      <c r="E890" s="26" t="s">
        <v>414</v>
      </c>
    </row>
    <row r="891" ht="14.25" customHeight="1">
      <c r="A891" s="25">
        <v>44095.0</v>
      </c>
      <c r="B891" s="26" t="s">
        <v>248</v>
      </c>
      <c r="C891" s="26" t="s">
        <v>415</v>
      </c>
      <c r="D891" s="26">
        <v>5046.0</v>
      </c>
      <c r="E891" s="26" t="s">
        <v>416</v>
      </c>
    </row>
    <row r="892" ht="14.25" customHeight="1">
      <c r="A892" s="25">
        <v>44095.0</v>
      </c>
      <c r="B892" s="26" t="s">
        <v>417</v>
      </c>
      <c r="C892" s="26" t="s">
        <v>418</v>
      </c>
      <c r="D892" s="26">
        <v>4936.0</v>
      </c>
      <c r="E892" s="26" t="s">
        <v>419</v>
      </c>
    </row>
    <row r="893" ht="14.25" customHeight="1">
      <c r="A893" s="25">
        <v>44095.0</v>
      </c>
      <c r="B893" s="26" t="s">
        <v>417</v>
      </c>
      <c r="C893" s="26" t="s">
        <v>420</v>
      </c>
      <c r="D893" s="26">
        <v>1516.0</v>
      </c>
      <c r="E893" s="26" t="s">
        <v>421</v>
      </c>
    </row>
    <row r="894" ht="14.25" customHeight="1">
      <c r="A894" s="25">
        <v>44095.0</v>
      </c>
      <c r="B894" s="26" t="s">
        <v>417</v>
      </c>
      <c r="C894" s="26" t="s">
        <v>374</v>
      </c>
      <c r="D894" s="26">
        <v>2865.0</v>
      </c>
      <c r="E894" s="26" t="s">
        <v>422</v>
      </c>
    </row>
    <row r="895" ht="14.25" customHeight="1">
      <c r="A895" s="25">
        <v>44095.0</v>
      </c>
      <c r="B895" s="26" t="s">
        <v>423</v>
      </c>
      <c r="C895" s="26" t="s">
        <v>418</v>
      </c>
      <c r="D895" s="26">
        <v>4728.0</v>
      </c>
      <c r="E895" s="26" t="s">
        <v>424</v>
      </c>
    </row>
    <row r="896" ht="14.25" customHeight="1">
      <c r="A896" s="25">
        <v>44095.0</v>
      </c>
      <c r="B896" s="26" t="s">
        <v>423</v>
      </c>
      <c r="C896" s="26" t="s">
        <v>420</v>
      </c>
      <c r="D896" s="26">
        <v>86.0</v>
      </c>
      <c r="E896" s="26" t="s">
        <v>425</v>
      </c>
    </row>
    <row r="897" ht="14.25" customHeight="1">
      <c r="A897" s="25">
        <v>44095.0</v>
      </c>
      <c r="B897" s="26" t="s">
        <v>423</v>
      </c>
      <c r="C897" s="26" t="s">
        <v>374</v>
      </c>
      <c r="D897" s="26">
        <v>4503.0</v>
      </c>
      <c r="E897" s="26" t="s">
        <v>426</v>
      </c>
    </row>
    <row r="898" ht="14.25" customHeight="1">
      <c r="A898" s="25">
        <v>44096.0</v>
      </c>
      <c r="B898" s="26" t="s">
        <v>248</v>
      </c>
      <c r="C898" s="26" t="s">
        <v>413</v>
      </c>
      <c r="D898" s="26">
        <v>4275.0</v>
      </c>
      <c r="E898" s="26" t="s">
        <v>414</v>
      </c>
    </row>
    <row r="899" ht="14.25" customHeight="1">
      <c r="A899" s="25">
        <v>44096.0</v>
      </c>
      <c r="B899" s="26" t="s">
        <v>248</v>
      </c>
      <c r="C899" s="26" t="s">
        <v>415</v>
      </c>
      <c r="D899" s="26">
        <v>5051.0</v>
      </c>
      <c r="E899" s="26" t="s">
        <v>416</v>
      </c>
    </row>
    <row r="900" ht="14.25" customHeight="1">
      <c r="A900" s="25">
        <v>44096.0</v>
      </c>
      <c r="B900" s="26" t="s">
        <v>417</v>
      </c>
      <c r="C900" s="26" t="s">
        <v>418</v>
      </c>
      <c r="D900" s="26">
        <v>4944.0</v>
      </c>
      <c r="E900" s="26" t="s">
        <v>419</v>
      </c>
    </row>
    <row r="901" ht="14.25" customHeight="1">
      <c r="A901" s="25">
        <v>44096.0</v>
      </c>
      <c r="B901" s="26" t="s">
        <v>417</v>
      </c>
      <c r="C901" s="26" t="s">
        <v>420</v>
      </c>
      <c r="D901" s="26">
        <v>1518.0</v>
      </c>
      <c r="E901" s="26" t="s">
        <v>421</v>
      </c>
    </row>
    <row r="902" ht="14.25" customHeight="1">
      <c r="A902" s="25">
        <v>44096.0</v>
      </c>
      <c r="B902" s="26" t="s">
        <v>417</v>
      </c>
      <c r="C902" s="26" t="s">
        <v>374</v>
      </c>
      <c r="D902" s="26">
        <v>2866.0</v>
      </c>
      <c r="E902" s="26" t="s">
        <v>422</v>
      </c>
    </row>
    <row r="903" ht="14.25" customHeight="1">
      <c r="A903" s="25">
        <v>44096.0</v>
      </c>
      <c r="B903" s="26" t="s">
        <v>423</v>
      </c>
      <c r="C903" s="26" t="s">
        <v>418</v>
      </c>
      <c r="D903" s="26">
        <v>4733.0</v>
      </c>
      <c r="E903" s="26" t="s">
        <v>424</v>
      </c>
    </row>
    <row r="904" ht="14.25" customHeight="1">
      <c r="A904" s="25">
        <v>44096.0</v>
      </c>
      <c r="B904" s="26" t="s">
        <v>423</v>
      </c>
      <c r="C904" s="26" t="s">
        <v>420</v>
      </c>
      <c r="D904" s="26">
        <v>86.0</v>
      </c>
      <c r="E904" s="26" t="s">
        <v>425</v>
      </c>
    </row>
    <row r="905" ht="14.25" customHeight="1">
      <c r="A905" s="25">
        <v>44096.0</v>
      </c>
      <c r="B905" s="26" t="s">
        <v>423</v>
      </c>
      <c r="C905" s="26" t="s">
        <v>374</v>
      </c>
      <c r="D905" s="26">
        <v>4509.0</v>
      </c>
      <c r="E905" s="26" t="s">
        <v>426</v>
      </c>
    </row>
    <row r="906" ht="14.25" customHeight="1">
      <c r="A906" s="25">
        <v>44097.0</v>
      </c>
      <c r="B906" s="26" t="s">
        <v>248</v>
      </c>
      <c r="C906" s="26" t="s">
        <v>413</v>
      </c>
      <c r="D906" s="26">
        <v>4287.0</v>
      </c>
      <c r="E906" s="26" t="s">
        <v>414</v>
      </c>
    </row>
    <row r="907" ht="14.25" customHeight="1">
      <c r="A907" s="25">
        <v>44097.0</v>
      </c>
      <c r="B907" s="26" t="s">
        <v>248</v>
      </c>
      <c r="C907" s="26" t="s">
        <v>415</v>
      </c>
      <c r="D907" s="26">
        <v>5058.0</v>
      </c>
      <c r="E907" s="26" t="s">
        <v>416</v>
      </c>
    </row>
    <row r="908" ht="14.25" customHeight="1">
      <c r="A908" s="25">
        <v>44097.0</v>
      </c>
      <c r="B908" s="26" t="s">
        <v>417</v>
      </c>
      <c r="C908" s="26" t="s">
        <v>418</v>
      </c>
      <c r="D908" s="26">
        <v>4951.0</v>
      </c>
      <c r="E908" s="26" t="s">
        <v>419</v>
      </c>
    </row>
    <row r="909" ht="14.25" customHeight="1">
      <c r="A909" s="25">
        <v>44097.0</v>
      </c>
      <c r="B909" s="26" t="s">
        <v>417</v>
      </c>
      <c r="C909" s="26" t="s">
        <v>420</v>
      </c>
      <c r="D909" s="26">
        <v>1522.0</v>
      </c>
      <c r="E909" s="26" t="s">
        <v>421</v>
      </c>
    </row>
    <row r="910" ht="14.25" customHeight="1">
      <c r="A910" s="25">
        <v>44097.0</v>
      </c>
      <c r="B910" s="26" t="s">
        <v>417</v>
      </c>
      <c r="C910" s="26" t="s">
        <v>374</v>
      </c>
      <c r="D910" s="26">
        <v>2874.0</v>
      </c>
      <c r="E910" s="26" t="s">
        <v>422</v>
      </c>
    </row>
    <row r="911" ht="14.25" customHeight="1">
      <c r="A911" s="25">
        <v>44097.0</v>
      </c>
      <c r="B911" s="26" t="s">
        <v>423</v>
      </c>
      <c r="C911" s="26" t="s">
        <v>418</v>
      </c>
      <c r="D911" s="26">
        <v>4747.0</v>
      </c>
      <c r="E911" s="26" t="s">
        <v>424</v>
      </c>
    </row>
    <row r="912" ht="14.25" customHeight="1">
      <c r="A912" s="25">
        <v>44097.0</v>
      </c>
      <c r="B912" s="26" t="s">
        <v>423</v>
      </c>
      <c r="C912" s="26" t="s">
        <v>420</v>
      </c>
      <c r="D912" s="26">
        <v>86.0</v>
      </c>
      <c r="E912" s="26" t="s">
        <v>425</v>
      </c>
    </row>
    <row r="913" ht="14.25" customHeight="1">
      <c r="A913" s="25">
        <v>44097.0</v>
      </c>
      <c r="B913" s="26" t="s">
        <v>423</v>
      </c>
      <c r="C913" s="26" t="s">
        <v>374</v>
      </c>
      <c r="D913" s="26">
        <v>4514.0</v>
      </c>
      <c r="E913" s="26" t="s">
        <v>426</v>
      </c>
    </row>
    <row r="914" ht="14.25" customHeight="1">
      <c r="A914" s="25">
        <v>44098.0</v>
      </c>
      <c r="B914" s="26" t="s">
        <v>248</v>
      </c>
      <c r="C914" s="26" t="s">
        <v>413</v>
      </c>
      <c r="D914" s="26">
        <v>4291.0</v>
      </c>
      <c r="E914" s="26" t="s">
        <v>414</v>
      </c>
    </row>
    <row r="915" ht="14.25" customHeight="1">
      <c r="A915" s="25">
        <v>44098.0</v>
      </c>
      <c r="B915" s="26" t="s">
        <v>248</v>
      </c>
      <c r="C915" s="26" t="s">
        <v>415</v>
      </c>
      <c r="D915" s="26">
        <v>5069.0</v>
      </c>
      <c r="E915" s="26" t="s">
        <v>416</v>
      </c>
    </row>
    <row r="916" ht="14.25" customHeight="1">
      <c r="A916" s="25">
        <v>44098.0</v>
      </c>
      <c r="B916" s="26" t="s">
        <v>417</v>
      </c>
      <c r="C916" s="26" t="s">
        <v>418</v>
      </c>
      <c r="D916" s="26">
        <v>4957.0</v>
      </c>
      <c r="E916" s="26" t="s">
        <v>419</v>
      </c>
    </row>
    <row r="917" ht="14.25" customHeight="1">
      <c r="A917" s="25">
        <v>44098.0</v>
      </c>
      <c r="B917" s="26" t="s">
        <v>417</v>
      </c>
      <c r="C917" s="26" t="s">
        <v>420</v>
      </c>
      <c r="D917" s="26">
        <v>1523.0</v>
      </c>
      <c r="E917" s="26" t="s">
        <v>421</v>
      </c>
    </row>
    <row r="918" ht="14.25" customHeight="1">
      <c r="A918" s="25">
        <v>44098.0</v>
      </c>
      <c r="B918" s="26" t="s">
        <v>417</v>
      </c>
      <c r="C918" s="26" t="s">
        <v>374</v>
      </c>
      <c r="D918" s="26">
        <v>2882.0</v>
      </c>
      <c r="E918" s="26" t="s">
        <v>422</v>
      </c>
    </row>
    <row r="919" ht="14.25" customHeight="1">
      <c r="A919" s="25">
        <v>44098.0</v>
      </c>
      <c r="B919" s="26" t="s">
        <v>423</v>
      </c>
      <c r="C919" s="26" t="s">
        <v>418</v>
      </c>
      <c r="D919" s="26">
        <v>4760.0</v>
      </c>
      <c r="E919" s="26" t="s">
        <v>424</v>
      </c>
    </row>
    <row r="920" ht="14.25" customHeight="1">
      <c r="A920" s="25">
        <v>44098.0</v>
      </c>
      <c r="B920" s="26" t="s">
        <v>423</v>
      </c>
      <c r="C920" s="26" t="s">
        <v>420</v>
      </c>
      <c r="D920" s="26">
        <v>86.0</v>
      </c>
      <c r="E920" s="26" t="s">
        <v>425</v>
      </c>
    </row>
    <row r="921" ht="14.25" customHeight="1">
      <c r="A921" s="25">
        <v>44098.0</v>
      </c>
      <c r="B921" s="26" t="s">
        <v>423</v>
      </c>
      <c r="C921" s="26" t="s">
        <v>374</v>
      </c>
      <c r="D921" s="26">
        <v>4516.0</v>
      </c>
      <c r="E921" s="26" t="s">
        <v>426</v>
      </c>
    </row>
    <row r="922" ht="14.25" customHeight="1">
      <c r="A922" s="25">
        <v>44099.0</v>
      </c>
      <c r="B922" s="26" t="s">
        <v>248</v>
      </c>
      <c r="C922" s="26" t="s">
        <v>413</v>
      </c>
      <c r="D922" s="26">
        <v>4295.0</v>
      </c>
      <c r="E922" s="26" t="s">
        <v>414</v>
      </c>
    </row>
    <row r="923" ht="14.25" customHeight="1">
      <c r="A923" s="25">
        <v>44099.0</v>
      </c>
      <c r="B923" s="26" t="s">
        <v>248</v>
      </c>
      <c r="C923" s="26" t="s">
        <v>415</v>
      </c>
      <c r="D923" s="26">
        <v>5076.0</v>
      </c>
      <c r="E923" s="26" t="s">
        <v>416</v>
      </c>
    </row>
    <row r="924" ht="14.25" customHeight="1">
      <c r="A924" s="25">
        <v>44099.0</v>
      </c>
      <c r="B924" s="26" t="s">
        <v>417</v>
      </c>
      <c r="C924" s="26" t="s">
        <v>418</v>
      </c>
      <c r="D924" s="26">
        <v>4959.0</v>
      </c>
      <c r="E924" s="26" t="s">
        <v>419</v>
      </c>
    </row>
    <row r="925" ht="14.25" customHeight="1">
      <c r="A925" s="25">
        <v>44099.0</v>
      </c>
      <c r="B925" s="26" t="s">
        <v>417</v>
      </c>
      <c r="C925" s="26" t="s">
        <v>420</v>
      </c>
      <c r="D925" s="26">
        <v>1525.0</v>
      </c>
      <c r="E925" s="26" t="s">
        <v>421</v>
      </c>
    </row>
    <row r="926" ht="14.25" customHeight="1">
      <c r="A926" s="25">
        <v>44099.0</v>
      </c>
      <c r="B926" s="26" t="s">
        <v>417</v>
      </c>
      <c r="C926" s="26" t="s">
        <v>374</v>
      </c>
      <c r="D926" s="26">
        <v>2889.0</v>
      </c>
      <c r="E926" s="26" t="s">
        <v>422</v>
      </c>
    </row>
    <row r="927" ht="14.25" customHeight="1">
      <c r="A927" s="25">
        <v>44099.0</v>
      </c>
      <c r="B927" s="26" t="s">
        <v>423</v>
      </c>
      <c r="C927" s="26" t="s">
        <v>418</v>
      </c>
      <c r="D927" s="26">
        <v>4764.0</v>
      </c>
      <c r="E927" s="26" t="s">
        <v>424</v>
      </c>
    </row>
    <row r="928" ht="14.25" customHeight="1">
      <c r="A928" s="25">
        <v>44099.0</v>
      </c>
      <c r="B928" s="26" t="s">
        <v>423</v>
      </c>
      <c r="C928" s="26" t="s">
        <v>420</v>
      </c>
      <c r="D928" s="26">
        <v>86.0</v>
      </c>
      <c r="E928" s="26" t="s">
        <v>425</v>
      </c>
    </row>
    <row r="929" ht="14.25" customHeight="1">
      <c r="A929" s="25">
        <v>44099.0</v>
      </c>
      <c r="B929" s="26" t="s">
        <v>423</v>
      </c>
      <c r="C929" s="26" t="s">
        <v>374</v>
      </c>
      <c r="D929" s="26">
        <v>4523.0</v>
      </c>
      <c r="E929" s="26" t="s">
        <v>426</v>
      </c>
    </row>
    <row r="930" ht="14.25" customHeight="1">
      <c r="A930" s="25">
        <v>44100.0</v>
      </c>
      <c r="B930" s="26" t="s">
        <v>248</v>
      </c>
      <c r="C930" s="26" t="s">
        <v>413</v>
      </c>
      <c r="D930" s="26">
        <v>4306.0</v>
      </c>
      <c r="E930" s="26" t="s">
        <v>414</v>
      </c>
    </row>
    <row r="931" ht="14.25" customHeight="1">
      <c r="A931" s="25">
        <v>44100.0</v>
      </c>
      <c r="B931" s="26" t="s">
        <v>248</v>
      </c>
      <c r="C931" s="26" t="s">
        <v>415</v>
      </c>
      <c r="D931" s="26">
        <v>5083.0</v>
      </c>
      <c r="E931" s="26" t="s">
        <v>416</v>
      </c>
    </row>
    <row r="932" ht="14.25" customHeight="1">
      <c r="A932" s="25">
        <v>44100.0</v>
      </c>
      <c r="B932" s="26" t="s">
        <v>417</v>
      </c>
      <c r="C932" s="26" t="s">
        <v>418</v>
      </c>
      <c r="D932" s="26">
        <v>4969.0</v>
      </c>
      <c r="E932" s="26" t="s">
        <v>419</v>
      </c>
    </row>
    <row r="933" ht="14.25" customHeight="1">
      <c r="A933" s="25">
        <v>44100.0</v>
      </c>
      <c r="B933" s="26" t="s">
        <v>417</v>
      </c>
      <c r="C933" s="26" t="s">
        <v>420</v>
      </c>
      <c r="D933" s="26">
        <v>1529.0</v>
      </c>
      <c r="E933" s="26" t="s">
        <v>421</v>
      </c>
    </row>
    <row r="934" ht="14.25" customHeight="1">
      <c r="A934" s="25">
        <v>44100.0</v>
      </c>
      <c r="B934" s="26" t="s">
        <v>417</v>
      </c>
      <c r="C934" s="26" t="s">
        <v>374</v>
      </c>
      <c r="D934" s="26">
        <v>2893.0</v>
      </c>
      <c r="E934" s="26" t="s">
        <v>422</v>
      </c>
    </row>
    <row r="935" ht="14.25" customHeight="1">
      <c r="A935" s="25">
        <v>44100.0</v>
      </c>
      <c r="B935" s="26" t="s">
        <v>423</v>
      </c>
      <c r="C935" s="26" t="s">
        <v>418</v>
      </c>
      <c r="D935" s="26">
        <v>4781.0</v>
      </c>
      <c r="E935" s="26" t="s">
        <v>424</v>
      </c>
    </row>
    <row r="936" ht="14.25" customHeight="1">
      <c r="A936" s="25">
        <v>44100.0</v>
      </c>
      <c r="B936" s="26" t="s">
        <v>423</v>
      </c>
      <c r="C936" s="26" t="s">
        <v>420</v>
      </c>
      <c r="D936" s="26">
        <v>87.0</v>
      </c>
      <c r="E936" s="26" t="s">
        <v>425</v>
      </c>
    </row>
    <row r="937" ht="14.25" customHeight="1">
      <c r="A937" s="25">
        <v>44100.0</v>
      </c>
      <c r="B937" s="26" t="s">
        <v>423</v>
      </c>
      <c r="C937" s="26" t="s">
        <v>374</v>
      </c>
      <c r="D937" s="26">
        <v>4523.0</v>
      </c>
      <c r="E937" s="26" t="s">
        <v>426</v>
      </c>
    </row>
    <row r="938" ht="14.25" customHeight="1">
      <c r="A938" s="25">
        <v>44101.0</v>
      </c>
      <c r="B938" s="26" t="s">
        <v>248</v>
      </c>
      <c r="C938" s="26" t="s">
        <v>413</v>
      </c>
      <c r="D938" s="26">
        <v>4311.0</v>
      </c>
      <c r="E938" s="26" t="s">
        <v>414</v>
      </c>
    </row>
    <row r="939" ht="14.25" customHeight="1">
      <c r="A939" s="25">
        <v>44101.0</v>
      </c>
      <c r="B939" s="26" t="s">
        <v>248</v>
      </c>
      <c r="C939" s="26" t="s">
        <v>415</v>
      </c>
      <c r="D939" s="26">
        <v>5091.0</v>
      </c>
      <c r="E939" s="26" t="s">
        <v>416</v>
      </c>
    </row>
    <row r="940" ht="14.25" customHeight="1">
      <c r="A940" s="25">
        <v>44101.0</v>
      </c>
      <c r="B940" s="26" t="s">
        <v>417</v>
      </c>
      <c r="C940" s="26" t="s">
        <v>418</v>
      </c>
      <c r="D940" s="26">
        <v>4977.0</v>
      </c>
      <c r="E940" s="26" t="s">
        <v>419</v>
      </c>
    </row>
    <row r="941" ht="14.25" customHeight="1">
      <c r="A941" s="25">
        <v>44101.0</v>
      </c>
      <c r="B941" s="26" t="s">
        <v>417</v>
      </c>
      <c r="C941" s="26" t="s">
        <v>420</v>
      </c>
      <c r="D941" s="26">
        <v>1530.0</v>
      </c>
      <c r="E941" s="26" t="s">
        <v>421</v>
      </c>
    </row>
    <row r="942" ht="14.25" customHeight="1">
      <c r="A942" s="25">
        <v>44101.0</v>
      </c>
      <c r="B942" s="26" t="s">
        <v>417</v>
      </c>
      <c r="C942" s="26" t="s">
        <v>374</v>
      </c>
      <c r="D942" s="26">
        <v>2897.0</v>
      </c>
      <c r="E942" s="26" t="s">
        <v>422</v>
      </c>
    </row>
    <row r="943" ht="14.25" customHeight="1">
      <c r="A943" s="25">
        <v>44101.0</v>
      </c>
      <c r="B943" s="26" t="s">
        <v>423</v>
      </c>
      <c r="C943" s="26" t="s">
        <v>418</v>
      </c>
      <c r="D943" s="26">
        <v>4790.0</v>
      </c>
      <c r="E943" s="26" t="s">
        <v>424</v>
      </c>
    </row>
    <row r="944" ht="14.25" customHeight="1">
      <c r="A944" s="25">
        <v>44101.0</v>
      </c>
      <c r="B944" s="26" t="s">
        <v>423</v>
      </c>
      <c r="C944" s="26" t="s">
        <v>420</v>
      </c>
      <c r="D944" s="26">
        <v>87.0</v>
      </c>
      <c r="E944" s="26" t="s">
        <v>425</v>
      </c>
    </row>
    <row r="945" ht="14.25" customHeight="1">
      <c r="A945" s="25">
        <v>44101.0</v>
      </c>
      <c r="B945" s="26" t="s">
        <v>423</v>
      </c>
      <c r="C945" s="26" t="s">
        <v>374</v>
      </c>
      <c r="D945" s="26">
        <v>4527.0</v>
      </c>
      <c r="E945" s="26" t="s">
        <v>426</v>
      </c>
    </row>
    <row r="946" ht="14.25" customHeight="1">
      <c r="A946" s="25">
        <v>44102.0</v>
      </c>
      <c r="B946" s="26" t="s">
        <v>248</v>
      </c>
      <c r="C946" s="26" t="s">
        <v>413</v>
      </c>
      <c r="D946" s="26">
        <v>4315.0</v>
      </c>
      <c r="E946" s="26" t="s">
        <v>414</v>
      </c>
    </row>
    <row r="947" ht="14.25" customHeight="1">
      <c r="A947" s="25">
        <v>44102.0</v>
      </c>
      <c r="B947" s="26" t="s">
        <v>248</v>
      </c>
      <c r="C947" s="26" t="s">
        <v>415</v>
      </c>
      <c r="D947" s="26">
        <v>5098.0</v>
      </c>
      <c r="E947" s="26" t="s">
        <v>416</v>
      </c>
    </row>
    <row r="948" ht="14.25" customHeight="1">
      <c r="A948" s="25">
        <v>44102.0</v>
      </c>
      <c r="B948" s="26" t="s">
        <v>417</v>
      </c>
      <c r="C948" s="26" t="s">
        <v>418</v>
      </c>
      <c r="D948" s="26">
        <v>4983.0</v>
      </c>
      <c r="E948" s="26" t="s">
        <v>419</v>
      </c>
    </row>
    <row r="949" ht="14.25" customHeight="1">
      <c r="A949" s="25">
        <v>44102.0</v>
      </c>
      <c r="B949" s="26" t="s">
        <v>417</v>
      </c>
      <c r="C949" s="26" t="s">
        <v>420</v>
      </c>
      <c r="D949" s="26">
        <v>1532.0</v>
      </c>
      <c r="E949" s="26" t="s">
        <v>421</v>
      </c>
    </row>
    <row r="950" ht="14.25" customHeight="1">
      <c r="A950" s="25">
        <v>44102.0</v>
      </c>
      <c r="B950" s="26" t="s">
        <v>417</v>
      </c>
      <c r="C950" s="26" t="s">
        <v>374</v>
      </c>
      <c r="D950" s="26">
        <v>2900.0</v>
      </c>
      <c r="E950" s="26" t="s">
        <v>422</v>
      </c>
    </row>
    <row r="951" ht="14.25" customHeight="1">
      <c r="A951" s="25">
        <v>44102.0</v>
      </c>
      <c r="B951" s="26" t="s">
        <v>423</v>
      </c>
      <c r="C951" s="26" t="s">
        <v>418</v>
      </c>
      <c r="D951" s="26">
        <v>4794.0</v>
      </c>
      <c r="E951" s="26" t="s">
        <v>424</v>
      </c>
    </row>
    <row r="952" ht="14.25" customHeight="1">
      <c r="A952" s="25">
        <v>44102.0</v>
      </c>
      <c r="B952" s="26" t="s">
        <v>423</v>
      </c>
      <c r="C952" s="26" t="s">
        <v>420</v>
      </c>
      <c r="D952" s="26">
        <v>88.0</v>
      </c>
      <c r="E952" s="26" t="s">
        <v>425</v>
      </c>
    </row>
    <row r="953" ht="14.25" customHeight="1">
      <c r="A953" s="25">
        <v>44102.0</v>
      </c>
      <c r="B953" s="26" t="s">
        <v>423</v>
      </c>
      <c r="C953" s="26" t="s">
        <v>374</v>
      </c>
      <c r="D953" s="26">
        <v>4533.0</v>
      </c>
      <c r="E953" s="26" t="s">
        <v>426</v>
      </c>
    </row>
    <row r="954" ht="14.25" customHeight="1">
      <c r="A954" s="25">
        <v>44103.0</v>
      </c>
      <c r="B954" s="26" t="s">
        <v>248</v>
      </c>
      <c r="C954" s="26" t="s">
        <v>413</v>
      </c>
      <c r="D954" s="26">
        <v>4318.0</v>
      </c>
      <c r="E954" s="26" t="s">
        <v>414</v>
      </c>
    </row>
    <row r="955" ht="14.25" customHeight="1">
      <c r="A955" s="25">
        <v>44103.0</v>
      </c>
      <c r="B955" s="26" t="s">
        <v>248</v>
      </c>
      <c r="C955" s="26" t="s">
        <v>415</v>
      </c>
      <c r="D955" s="26">
        <v>5103.0</v>
      </c>
      <c r="E955" s="26" t="s">
        <v>416</v>
      </c>
    </row>
    <row r="956" ht="14.25" customHeight="1">
      <c r="A956" s="25">
        <v>44103.0</v>
      </c>
      <c r="B956" s="26" t="s">
        <v>417</v>
      </c>
      <c r="C956" s="26" t="s">
        <v>418</v>
      </c>
      <c r="D956" s="26">
        <v>4985.0</v>
      </c>
      <c r="E956" s="26" t="s">
        <v>419</v>
      </c>
    </row>
    <row r="957" ht="14.25" customHeight="1">
      <c r="A957" s="25">
        <v>44103.0</v>
      </c>
      <c r="B957" s="26" t="s">
        <v>417</v>
      </c>
      <c r="C957" s="26" t="s">
        <v>420</v>
      </c>
      <c r="D957" s="26">
        <v>1543.0</v>
      </c>
      <c r="E957" s="26" t="s">
        <v>421</v>
      </c>
    </row>
    <row r="958" ht="14.25" customHeight="1">
      <c r="A958" s="25">
        <v>44103.0</v>
      </c>
      <c r="B958" s="26" t="s">
        <v>417</v>
      </c>
      <c r="C958" s="26" t="s">
        <v>374</v>
      </c>
      <c r="D958" s="26">
        <v>2895.0</v>
      </c>
      <c r="E958" s="26" t="s">
        <v>422</v>
      </c>
    </row>
    <row r="959" ht="14.25" customHeight="1">
      <c r="A959" s="25">
        <v>44103.0</v>
      </c>
      <c r="B959" s="26" t="s">
        <v>423</v>
      </c>
      <c r="C959" s="26" t="s">
        <v>418</v>
      </c>
      <c r="D959" s="26">
        <v>4796.0</v>
      </c>
      <c r="E959" s="26" t="s">
        <v>424</v>
      </c>
    </row>
    <row r="960" ht="14.25" customHeight="1">
      <c r="A960" s="25">
        <v>44103.0</v>
      </c>
      <c r="B960" s="26" t="s">
        <v>423</v>
      </c>
      <c r="C960" s="26" t="s">
        <v>420</v>
      </c>
      <c r="D960" s="26">
        <v>88.0</v>
      </c>
      <c r="E960" s="26" t="s">
        <v>425</v>
      </c>
    </row>
    <row r="961" ht="14.25" customHeight="1">
      <c r="A961" s="25">
        <v>44103.0</v>
      </c>
      <c r="B961" s="26" t="s">
        <v>423</v>
      </c>
      <c r="C961" s="26" t="s">
        <v>374</v>
      </c>
      <c r="D961" s="26">
        <v>4539.0</v>
      </c>
      <c r="E961" s="26" t="s">
        <v>426</v>
      </c>
    </row>
    <row r="962" ht="14.25" customHeight="1">
      <c r="A962" s="25">
        <v>44104.0</v>
      </c>
      <c r="B962" s="26" t="s">
        <v>248</v>
      </c>
      <c r="C962" s="26" t="s">
        <v>413</v>
      </c>
      <c r="D962" s="26">
        <v>4333.0</v>
      </c>
      <c r="E962" s="26" t="s">
        <v>414</v>
      </c>
    </row>
    <row r="963" ht="14.25" customHeight="1">
      <c r="A963" s="25">
        <v>44104.0</v>
      </c>
      <c r="B963" s="26" t="s">
        <v>248</v>
      </c>
      <c r="C963" s="26" t="s">
        <v>415</v>
      </c>
      <c r="D963" s="26">
        <v>5120.0</v>
      </c>
      <c r="E963" s="26" t="s">
        <v>416</v>
      </c>
    </row>
    <row r="964" ht="14.25" customHeight="1">
      <c r="A964" s="25">
        <v>44104.0</v>
      </c>
      <c r="B964" s="26" t="s">
        <v>417</v>
      </c>
      <c r="C964" s="26" t="s">
        <v>418</v>
      </c>
      <c r="D964" s="26">
        <v>4995.0</v>
      </c>
      <c r="E964" s="26" t="s">
        <v>419</v>
      </c>
    </row>
    <row r="965" ht="14.25" customHeight="1">
      <c r="A965" s="25">
        <v>44104.0</v>
      </c>
      <c r="B965" s="26" t="s">
        <v>417</v>
      </c>
      <c r="C965" s="26" t="s">
        <v>420</v>
      </c>
      <c r="D965" s="26">
        <v>1550.0</v>
      </c>
      <c r="E965" s="26" t="s">
        <v>421</v>
      </c>
    </row>
    <row r="966" ht="14.25" customHeight="1">
      <c r="A966" s="25">
        <v>44104.0</v>
      </c>
      <c r="B966" s="26" t="s">
        <v>417</v>
      </c>
      <c r="C966" s="26" t="s">
        <v>374</v>
      </c>
      <c r="D966" s="26">
        <v>2911.0</v>
      </c>
      <c r="E966" s="26" t="s">
        <v>422</v>
      </c>
    </row>
    <row r="967" ht="14.25" customHeight="1">
      <c r="A967" s="25">
        <v>44104.0</v>
      </c>
      <c r="B967" s="26" t="s">
        <v>423</v>
      </c>
      <c r="C967" s="26" t="s">
        <v>418</v>
      </c>
      <c r="D967" s="26">
        <v>4807.0</v>
      </c>
      <c r="E967" s="26" t="s">
        <v>424</v>
      </c>
    </row>
    <row r="968" ht="14.25" customHeight="1">
      <c r="A968" s="25">
        <v>44104.0</v>
      </c>
      <c r="B968" s="26" t="s">
        <v>423</v>
      </c>
      <c r="C968" s="26" t="s">
        <v>420</v>
      </c>
      <c r="D968" s="26">
        <v>88.0</v>
      </c>
      <c r="E968" s="26" t="s">
        <v>425</v>
      </c>
    </row>
    <row r="969" ht="14.25" customHeight="1">
      <c r="A969" s="25">
        <v>44104.0</v>
      </c>
      <c r="B969" s="26" t="s">
        <v>423</v>
      </c>
      <c r="C969" s="26" t="s">
        <v>374</v>
      </c>
      <c r="D969" s="26">
        <v>4561.0</v>
      </c>
      <c r="E969" s="26" t="s">
        <v>426</v>
      </c>
    </row>
    <row r="970" ht="14.25" customHeight="1">
      <c r="A970" s="25">
        <v>44105.0</v>
      </c>
      <c r="B970" s="26" t="s">
        <v>248</v>
      </c>
      <c r="C970" s="26" t="s">
        <v>413</v>
      </c>
      <c r="D970" s="26">
        <v>4348.0</v>
      </c>
      <c r="E970" s="26" t="s">
        <v>414</v>
      </c>
    </row>
    <row r="971" ht="14.25" customHeight="1">
      <c r="A971" s="25">
        <v>44105.0</v>
      </c>
      <c r="B971" s="26" t="s">
        <v>248</v>
      </c>
      <c r="C971" s="26" t="s">
        <v>415</v>
      </c>
      <c r="D971" s="26">
        <v>5129.0</v>
      </c>
      <c r="E971" s="26" t="s">
        <v>416</v>
      </c>
    </row>
    <row r="972" ht="14.25" customHeight="1">
      <c r="A972" s="25">
        <v>44105.0</v>
      </c>
      <c r="B972" s="26" t="s">
        <v>417</v>
      </c>
      <c r="C972" s="26" t="s">
        <v>418</v>
      </c>
      <c r="D972" s="26">
        <v>5006.0</v>
      </c>
      <c r="E972" s="26" t="s">
        <v>419</v>
      </c>
    </row>
    <row r="973" ht="14.25" customHeight="1">
      <c r="A973" s="25">
        <v>44105.0</v>
      </c>
      <c r="B973" s="26" t="s">
        <v>417</v>
      </c>
      <c r="C973" s="26" t="s">
        <v>420</v>
      </c>
      <c r="D973" s="26">
        <v>1552.0</v>
      </c>
      <c r="E973" s="26" t="s">
        <v>421</v>
      </c>
    </row>
    <row r="974" ht="14.25" customHeight="1">
      <c r="A974" s="25">
        <v>44105.0</v>
      </c>
      <c r="B974" s="26" t="s">
        <v>417</v>
      </c>
      <c r="C974" s="26" t="s">
        <v>374</v>
      </c>
      <c r="D974" s="26">
        <v>2922.0</v>
      </c>
      <c r="E974" s="26" t="s">
        <v>422</v>
      </c>
    </row>
    <row r="975" ht="14.25" customHeight="1">
      <c r="A975" s="25">
        <v>44105.0</v>
      </c>
      <c r="B975" s="26" t="s">
        <v>423</v>
      </c>
      <c r="C975" s="26" t="s">
        <v>418</v>
      </c>
      <c r="D975" s="26">
        <v>4827.0</v>
      </c>
      <c r="E975" s="26" t="s">
        <v>424</v>
      </c>
    </row>
    <row r="976" ht="14.25" customHeight="1">
      <c r="A976" s="25">
        <v>44105.0</v>
      </c>
      <c r="B976" s="26" t="s">
        <v>423</v>
      </c>
      <c r="C976" s="26" t="s">
        <v>420</v>
      </c>
      <c r="D976" s="26">
        <v>89.0</v>
      </c>
      <c r="E976" s="26" t="s">
        <v>425</v>
      </c>
    </row>
    <row r="977" ht="14.25" customHeight="1">
      <c r="A977" s="25">
        <v>44105.0</v>
      </c>
      <c r="B977" s="26" t="s">
        <v>423</v>
      </c>
      <c r="C977" s="26" t="s">
        <v>374</v>
      </c>
      <c r="D977" s="26">
        <v>4564.0</v>
      </c>
      <c r="E977" s="26" t="s">
        <v>426</v>
      </c>
    </row>
    <row r="978" ht="14.25" customHeight="1">
      <c r="A978" s="25">
        <v>44106.0</v>
      </c>
      <c r="B978" s="26" t="s">
        <v>248</v>
      </c>
      <c r="C978" s="26" t="s">
        <v>413</v>
      </c>
      <c r="D978" s="26">
        <v>4353.0</v>
      </c>
      <c r="E978" s="26" t="s">
        <v>414</v>
      </c>
    </row>
    <row r="979" ht="14.25" customHeight="1">
      <c r="A979" s="25">
        <v>44106.0</v>
      </c>
      <c r="B979" s="26" t="s">
        <v>248</v>
      </c>
      <c r="C979" s="26" t="s">
        <v>415</v>
      </c>
      <c r="D979" s="26">
        <v>5134.0</v>
      </c>
      <c r="E979" s="26" t="s">
        <v>416</v>
      </c>
    </row>
    <row r="980" ht="14.25" customHeight="1">
      <c r="A980" s="25">
        <v>44106.0</v>
      </c>
      <c r="B980" s="26" t="s">
        <v>417</v>
      </c>
      <c r="C980" s="26" t="s">
        <v>418</v>
      </c>
      <c r="D980" s="26">
        <v>5011.0</v>
      </c>
      <c r="E980" s="26" t="s">
        <v>419</v>
      </c>
    </row>
    <row r="981" ht="14.25" customHeight="1">
      <c r="A981" s="25">
        <v>44106.0</v>
      </c>
      <c r="B981" s="26" t="s">
        <v>417</v>
      </c>
      <c r="C981" s="26" t="s">
        <v>420</v>
      </c>
      <c r="D981" s="26">
        <v>1555.0</v>
      </c>
      <c r="E981" s="26" t="s">
        <v>421</v>
      </c>
    </row>
    <row r="982" ht="14.25" customHeight="1">
      <c r="A982" s="25">
        <v>44106.0</v>
      </c>
      <c r="B982" s="26" t="s">
        <v>417</v>
      </c>
      <c r="C982" s="26" t="s">
        <v>374</v>
      </c>
      <c r="D982" s="26">
        <v>2924.0</v>
      </c>
      <c r="E982" s="26" t="s">
        <v>422</v>
      </c>
    </row>
    <row r="983" ht="14.25" customHeight="1">
      <c r="A983" s="25">
        <v>44106.0</v>
      </c>
      <c r="B983" s="26" t="s">
        <v>423</v>
      </c>
      <c r="C983" s="26" t="s">
        <v>418</v>
      </c>
      <c r="D983" s="26">
        <v>4832.0</v>
      </c>
      <c r="E983" s="26" t="s">
        <v>424</v>
      </c>
    </row>
    <row r="984" ht="14.25" customHeight="1">
      <c r="A984" s="25">
        <v>44106.0</v>
      </c>
      <c r="B984" s="26" t="s">
        <v>423</v>
      </c>
      <c r="C984" s="26" t="s">
        <v>420</v>
      </c>
      <c r="D984" s="26">
        <v>89.0</v>
      </c>
      <c r="E984" s="26" t="s">
        <v>425</v>
      </c>
    </row>
    <row r="985" ht="14.25" customHeight="1">
      <c r="A985" s="25">
        <v>44106.0</v>
      </c>
      <c r="B985" s="26" t="s">
        <v>423</v>
      </c>
      <c r="C985" s="26" t="s">
        <v>374</v>
      </c>
      <c r="D985" s="26">
        <v>4569.0</v>
      </c>
      <c r="E985" s="26" t="s">
        <v>426</v>
      </c>
    </row>
    <row r="986" ht="14.25" customHeight="1">
      <c r="A986" s="25">
        <v>44107.0</v>
      </c>
      <c r="B986" s="26" t="s">
        <v>248</v>
      </c>
      <c r="C986" s="26" t="s">
        <v>413</v>
      </c>
      <c r="D986" s="26">
        <v>4360.0</v>
      </c>
      <c r="E986" s="26" t="s">
        <v>414</v>
      </c>
    </row>
    <row r="987" ht="14.25" customHeight="1">
      <c r="A987" s="25">
        <v>44107.0</v>
      </c>
      <c r="B987" s="26" t="s">
        <v>248</v>
      </c>
      <c r="C987" s="26" t="s">
        <v>415</v>
      </c>
      <c r="D987" s="26">
        <v>5143.0</v>
      </c>
      <c r="E987" s="26" t="s">
        <v>416</v>
      </c>
    </row>
    <row r="988" ht="14.25" customHeight="1">
      <c r="A988" s="25">
        <v>44107.0</v>
      </c>
      <c r="B988" s="26" t="s">
        <v>417</v>
      </c>
      <c r="C988" s="26" t="s">
        <v>418</v>
      </c>
      <c r="D988" s="26">
        <v>5018.0</v>
      </c>
      <c r="E988" s="26" t="s">
        <v>419</v>
      </c>
    </row>
    <row r="989" ht="14.25" customHeight="1">
      <c r="A989" s="25">
        <v>44107.0</v>
      </c>
      <c r="B989" s="26" t="s">
        <v>417</v>
      </c>
      <c r="C989" s="26" t="s">
        <v>420</v>
      </c>
      <c r="D989" s="26">
        <v>1556.0</v>
      </c>
      <c r="E989" s="26" t="s">
        <v>421</v>
      </c>
    </row>
    <row r="990" ht="14.25" customHeight="1">
      <c r="A990" s="25">
        <v>44107.0</v>
      </c>
      <c r="B990" s="26" t="s">
        <v>417</v>
      </c>
      <c r="C990" s="26" t="s">
        <v>374</v>
      </c>
      <c r="D990" s="26">
        <v>2933.0</v>
      </c>
      <c r="E990" s="26" t="s">
        <v>422</v>
      </c>
    </row>
    <row r="991" ht="14.25" customHeight="1">
      <c r="A991" s="25">
        <v>44107.0</v>
      </c>
      <c r="B991" s="26" t="s">
        <v>423</v>
      </c>
      <c r="C991" s="26" t="s">
        <v>418</v>
      </c>
      <c r="D991" s="26">
        <v>4842.0</v>
      </c>
      <c r="E991" s="26" t="s">
        <v>424</v>
      </c>
    </row>
    <row r="992" ht="14.25" customHeight="1">
      <c r="A992" s="25">
        <v>44107.0</v>
      </c>
      <c r="B992" s="26" t="s">
        <v>423</v>
      </c>
      <c r="C992" s="26" t="s">
        <v>420</v>
      </c>
      <c r="D992" s="26">
        <v>89.0</v>
      </c>
      <c r="E992" s="26" t="s">
        <v>425</v>
      </c>
    </row>
    <row r="993" ht="14.25" customHeight="1">
      <c r="A993" s="25">
        <v>44107.0</v>
      </c>
      <c r="B993" s="26" t="s">
        <v>423</v>
      </c>
      <c r="C993" s="26" t="s">
        <v>374</v>
      </c>
      <c r="D993" s="26">
        <v>4576.0</v>
      </c>
      <c r="E993" s="26" t="s">
        <v>426</v>
      </c>
    </row>
    <row r="994" ht="14.25" customHeight="1">
      <c r="A994" s="25">
        <v>44108.0</v>
      </c>
      <c r="B994" s="26" t="s">
        <v>248</v>
      </c>
      <c r="C994" s="26" t="s">
        <v>413</v>
      </c>
      <c r="D994" s="26">
        <v>4361.0</v>
      </c>
      <c r="E994" s="26" t="s">
        <v>414</v>
      </c>
    </row>
    <row r="995" ht="14.25" customHeight="1">
      <c r="A995" s="25">
        <v>44108.0</v>
      </c>
      <c r="B995" s="26" t="s">
        <v>248</v>
      </c>
      <c r="C995" s="26" t="s">
        <v>415</v>
      </c>
      <c r="D995" s="26">
        <v>5145.0</v>
      </c>
      <c r="E995" s="26" t="s">
        <v>416</v>
      </c>
    </row>
    <row r="996" ht="14.25" customHeight="1">
      <c r="A996" s="25">
        <v>44108.0</v>
      </c>
      <c r="B996" s="26" t="s">
        <v>417</v>
      </c>
      <c r="C996" s="26" t="s">
        <v>418</v>
      </c>
      <c r="D996" s="26">
        <v>5020.0</v>
      </c>
      <c r="E996" s="26" t="s">
        <v>419</v>
      </c>
    </row>
    <row r="997" ht="14.25" customHeight="1">
      <c r="A997" s="25">
        <v>44108.0</v>
      </c>
      <c r="B997" s="26" t="s">
        <v>417</v>
      </c>
      <c r="C997" s="26" t="s">
        <v>420</v>
      </c>
      <c r="D997" s="26">
        <v>1556.0</v>
      </c>
      <c r="E997" s="26" t="s">
        <v>421</v>
      </c>
    </row>
    <row r="998" ht="14.25" customHeight="1">
      <c r="A998" s="25">
        <v>44108.0</v>
      </c>
      <c r="B998" s="26" t="s">
        <v>417</v>
      </c>
      <c r="C998" s="26" t="s">
        <v>374</v>
      </c>
      <c r="D998" s="26">
        <v>2934.0</v>
      </c>
      <c r="E998" s="26" t="s">
        <v>422</v>
      </c>
    </row>
    <row r="999" ht="14.25" customHeight="1">
      <c r="A999" s="25">
        <v>44108.0</v>
      </c>
      <c r="B999" s="26" t="s">
        <v>423</v>
      </c>
      <c r="C999" s="26" t="s">
        <v>418</v>
      </c>
      <c r="D999" s="26">
        <v>4844.0</v>
      </c>
      <c r="E999" s="26" t="s">
        <v>424</v>
      </c>
    </row>
    <row r="1000" ht="14.25" customHeight="1">
      <c r="A1000" s="25">
        <v>44108.0</v>
      </c>
      <c r="B1000" s="26" t="s">
        <v>423</v>
      </c>
      <c r="C1000" s="26" t="s">
        <v>420</v>
      </c>
      <c r="D1000" s="26">
        <v>90.0</v>
      </c>
      <c r="E1000" s="26" t="s">
        <v>425</v>
      </c>
    </row>
    <row r="1001" ht="14.25" customHeight="1">
      <c r="A1001" s="25">
        <v>44108.0</v>
      </c>
      <c r="B1001" s="26" t="s">
        <v>423</v>
      </c>
      <c r="C1001" s="26" t="s">
        <v>374</v>
      </c>
      <c r="D1001" s="26">
        <v>4576.0</v>
      </c>
      <c r="E1001" s="26" t="s">
        <v>426</v>
      </c>
    </row>
    <row r="1002" ht="14.25" customHeight="1">
      <c r="A1002" s="25">
        <v>44109.0</v>
      </c>
      <c r="B1002" s="26" t="s">
        <v>248</v>
      </c>
      <c r="C1002" s="26" t="s">
        <v>413</v>
      </c>
      <c r="D1002" s="26">
        <v>4370.0</v>
      </c>
      <c r="E1002" s="26" t="s">
        <v>414</v>
      </c>
    </row>
    <row r="1003" ht="14.25" customHeight="1">
      <c r="A1003" s="25">
        <v>44109.0</v>
      </c>
      <c r="B1003" s="26" t="s">
        <v>248</v>
      </c>
      <c r="C1003" s="26" t="s">
        <v>415</v>
      </c>
      <c r="D1003" s="26">
        <v>5155.0</v>
      </c>
      <c r="E1003" s="26" t="s">
        <v>416</v>
      </c>
    </row>
    <row r="1004" ht="14.25" customHeight="1">
      <c r="A1004" s="25">
        <v>44109.0</v>
      </c>
      <c r="B1004" s="26" t="s">
        <v>417</v>
      </c>
      <c r="C1004" s="26" t="s">
        <v>418</v>
      </c>
      <c r="D1004" s="26">
        <v>5026.0</v>
      </c>
      <c r="E1004" s="26" t="s">
        <v>419</v>
      </c>
    </row>
    <row r="1005" ht="14.25" customHeight="1">
      <c r="A1005" s="25">
        <v>44109.0</v>
      </c>
      <c r="B1005" s="26" t="s">
        <v>417</v>
      </c>
      <c r="C1005" s="26" t="s">
        <v>420</v>
      </c>
      <c r="D1005" s="26">
        <v>1560.0</v>
      </c>
      <c r="E1005" s="26" t="s">
        <v>421</v>
      </c>
    </row>
    <row r="1006" ht="14.25" customHeight="1">
      <c r="A1006" s="25">
        <v>44109.0</v>
      </c>
      <c r="B1006" s="26" t="s">
        <v>417</v>
      </c>
      <c r="C1006" s="26" t="s">
        <v>374</v>
      </c>
      <c r="D1006" s="26">
        <v>2944.0</v>
      </c>
      <c r="E1006" s="26" t="s">
        <v>422</v>
      </c>
    </row>
    <row r="1007" ht="14.25" customHeight="1">
      <c r="A1007" s="25">
        <v>44109.0</v>
      </c>
      <c r="B1007" s="26" t="s">
        <v>423</v>
      </c>
      <c r="C1007" s="26" t="s">
        <v>418</v>
      </c>
      <c r="D1007" s="26">
        <v>4853.0</v>
      </c>
      <c r="E1007" s="26" t="s">
        <v>424</v>
      </c>
    </row>
    <row r="1008" ht="14.25" customHeight="1">
      <c r="A1008" s="25">
        <v>44109.0</v>
      </c>
      <c r="B1008" s="26" t="s">
        <v>423</v>
      </c>
      <c r="C1008" s="26" t="s">
        <v>420</v>
      </c>
      <c r="D1008" s="26">
        <v>91.0</v>
      </c>
      <c r="E1008" s="26" t="s">
        <v>425</v>
      </c>
    </row>
    <row r="1009" ht="14.25" customHeight="1">
      <c r="A1009" s="25">
        <v>44109.0</v>
      </c>
      <c r="B1009" s="26" t="s">
        <v>423</v>
      </c>
      <c r="C1009" s="26" t="s">
        <v>374</v>
      </c>
      <c r="D1009" s="26">
        <v>4586.0</v>
      </c>
      <c r="E1009" s="26" t="s">
        <v>426</v>
      </c>
    </row>
    <row r="1010" ht="14.25" customHeight="1">
      <c r="A1010" s="25">
        <v>44110.0</v>
      </c>
      <c r="B1010" s="26" t="s">
        <v>248</v>
      </c>
      <c r="C1010" s="26" t="s">
        <v>413</v>
      </c>
      <c r="D1010" s="26">
        <v>4371.0</v>
      </c>
      <c r="E1010" s="26" t="s">
        <v>414</v>
      </c>
    </row>
    <row r="1011" ht="14.25" customHeight="1">
      <c r="A1011" s="25">
        <v>44110.0</v>
      </c>
      <c r="B1011" s="26" t="s">
        <v>248</v>
      </c>
      <c r="C1011" s="26" t="s">
        <v>415</v>
      </c>
      <c r="D1011" s="26">
        <v>5162.0</v>
      </c>
      <c r="E1011" s="26" t="s">
        <v>416</v>
      </c>
    </row>
    <row r="1012" ht="14.25" customHeight="1">
      <c r="A1012" s="25">
        <v>44110.0</v>
      </c>
      <c r="B1012" s="26" t="s">
        <v>417</v>
      </c>
      <c r="C1012" s="26" t="s">
        <v>418</v>
      </c>
      <c r="D1012" s="26">
        <v>5032.0</v>
      </c>
      <c r="E1012" s="26" t="s">
        <v>419</v>
      </c>
    </row>
    <row r="1013" ht="14.25" customHeight="1">
      <c r="A1013" s="25">
        <v>44110.0</v>
      </c>
      <c r="B1013" s="26" t="s">
        <v>417</v>
      </c>
      <c r="C1013" s="26" t="s">
        <v>420</v>
      </c>
      <c r="D1013" s="26">
        <v>1562.0</v>
      </c>
      <c r="E1013" s="26" t="s">
        <v>421</v>
      </c>
    </row>
    <row r="1014" ht="14.25" customHeight="1">
      <c r="A1014" s="25">
        <v>44110.0</v>
      </c>
      <c r="B1014" s="26" t="s">
        <v>417</v>
      </c>
      <c r="C1014" s="26" t="s">
        <v>374</v>
      </c>
      <c r="D1014" s="26">
        <v>2944.0</v>
      </c>
      <c r="E1014" s="26" t="s">
        <v>422</v>
      </c>
    </row>
    <row r="1015" ht="14.25" customHeight="1">
      <c r="A1015" s="25">
        <v>44110.0</v>
      </c>
      <c r="B1015" s="26" t="s">
        <v>423</v>
      </c>
      <c r="C1015" s="26" t="s">
        <v>418</v>
      </c>
      <c r="D1015" s="26">
        <v>4860.0</v>
      </c>
      <c r="E1015" s="26" t="s">
        <v>424</v>
      </c>
    </row>
    <row r="1016" ht="14.25" customHeight="1">
      <c r="A1016" s="25">
        <v>44110.0</v>
      </c>
      <c r="B1016" s="26" t="s">
        <v>423</v>
      </c>
      <c r="C1016" s="26" t="s">
        <v>420</v>
      </c>
      <c r="D1016" s="26">
        <v>90.0</v>
      </c>
      <c r="E1016" s="26" t="s">
        <v>425</v>
      </c>
    </row>
    <row r="1017" ht="14.25" customHeight="1">
      <c r="A1017" s="25">
        <v>44110.0</v>
      </c>
      <c r="B1017" s="26" t="s">
        <v>423</v>
      </c>
      <c r="C1017" s="26" t="s">
        <v>374</v>
      </c>
      <c r="D1017" s="26">
        <v>4588.0</v>
      </c>
      <c r="E1017" s="26" t="s">
        <v>426</v>
      </c>
    </row>
    <row r="1018" ht="14.25" customHeight="1">
      <c r="A1018" s="25">
        <v>44111.0</v>
      </c>
      <c r="B1018" s="26" t="s">
        <v>248</v>
      </c>
      <c r="C1018" s="26" t="s">
        <v>413</v>
      </c>
      <c r="D1018" s="26">
        <v>4379.0</v>
      </c>
      <c r="E1018" s="26" t="s">
        <v>414</v>
      </c>
    </row>
    <row r="1019" ht="14.25" customHeight="1">
      <c r="A1019" s="25">
        <v>44111.0</v>
      </c>
      <c r="B1019" s="26" t="s">
        <v>248</v>
      </c>
      <c r="C1019" s="26" t="s">
        <v>415</v>
      </c>
      <c r="D1019" s="26">
        <v>5173.0</v>
      </c>
      <c r="E1019" s="26" t="s">
        <v>416</v>
      </c>
    </row>
    <row r="1020" ht="14.25" customHeight="1">
      <c r="A1020" s="25">
        <v>44111.0</v>
      </c>
      <c r="B1020" s="26" t="s">
        <v>417</v>
      </c>
      <c r="C1020" s="26" t="s">
        <v>418</v>
      </c>
      <c r="D1020" s="26">
        <v>5040.0</v>
      </c>
      <c r="E1020" s="26" t="s">
        <v>419</v>
      </c>
    </row>
    <row r="1021" ht="14.25" customHeight="1">
      <c r="A1021" s="25">
        <v>44111.0</v>
      </c>
      <c r="B1021" s="26" t="s">
        <v>417</v>
      </c>
      <c r="C1021" s="26" t="s">
        <v>420</v>
      </c>
      <c r="D1021" s="26">
        <v>1569.0</v>
      </c>
      <c r="E1021" s="26" t="s">
        <v>421</v>
      </c>
    </row>
    <row r="1022" ht="14.25" customHeight="1">
      <c r="A1022" s="25">
        <v>44111.0</v>
      </c>
      <c r="B1022" s="26" t="s">
        <v>417</v>
      </c>
      <c r="C1022" s="26" t="s">
        <v>374</v>
      </c>
      <c r="D1022" s="26">
        <v>2948.0</v>
      </c>
      <c r="E1022" s="26" t="s">
        <v>422</v>
      </c>
    </row>
    <row r="1023" ht="14.25" customHeight="1">
      <c r="A1023" s="25">
        <v>44111.0</v>
      </c>
      <c r="B1023" s="26" t="s">
        <v>423</v>
      </c>
      <c r="C1023" s="26" t="s">
        <v>418</v>
      </c>
      <c r="D1023" s="26">
        <v>4869.0</v>
      </c>
      <c r="E1023" s="26" t="s">
        <v>424</v>
      </c>
    </row>
    <row r="1024" ht="14.25" customHeight="1">
      <c r="A1024" s="25">
        <v>44111.0</v>
      </c>
      <c r="B1024" s="26" t="s">
        <v>423</v>
      </c>
      <c r="C1024" s="26" t="s">
        <v>420</v>
      </c>
      <c r="D1024" s="26">
        <v>90.0</v>
      </c>
      <c r="E1024" s="26" t="s">
        <v>425</v>
      </c>
    </row>
    <row r="1025" ht="14.25" customHeight="1">
      <c r="A1025" s="25">
        <v>44111.0</v>
      </c>
      <c r="B1025" s="26" t="s">
        <v>423</v>
      </c>
      <c r="C1025" s="26" t="s">
        <v>374</v>
      </c>
      <c r="D1025" s="26">
        <v>4598.0</v>
      </c>
      <c r="E1025" s="26" t="s">
        <v>426</v>
      </c>
    </row>
    <row r="1026" ht="14.25" customHeight="1">
      <c r="A1026" s="25">
        <v>44112.0</v>
      </c>
      <c r="B1026" s="26" t="s">
        <v>248</v>
      </c>
      <c r="C1026" s="26" t="s">
        <v>413</v>
      </c>
      <c r="D1026" s="26">
        <v>4380.0</v>
      </c>
      <c r="E1026" s="26" t="s">
        <v>414</v>
      </c>
    </row>
    <row r="1027" ht="14.25" customHeight="1">
      <c r="A1027" s="25">
        <v>44112.0</v>
      </c>
      <c r="B1027" s="26" t="s">
        <v>248</v>
      </c>
      <c r="C1027" s="26" t="s">
        <v>415</v>
      </c>
      <c r="D1027" s="26">
        <v>5180.0</v>
      </c>
      <c r="E1027" s="26" t="s">
        <v>416</v>
      </c>
    </row>
    <row r="1028" ht="14.25" customHeight="1">
      <c r="A1028" s="25">
        <v>44112.0</v>
      </c>
      <c r="B1028" s="26" t="s">
        <v>417</v>
      </c>
      <c r="C1028" s="26" t="s">
        <v>418</v>
      </c>
      <c r="D1028" s="26">
        <v>5040.0</v>
      </c>
      <c r="E1028" s="26" t="s">
        <v>419</v>
      </c>
    </row>
    <row r="1029" ht="14.25" customHeight="1">
      <c r="A1029" s="25">
        <v>44112.0</v>
      </c>
      <c r="B1029" s="26" t="s">
        <v>417</v>
      </c>
      <c r="C1029" s="26" t="s">
        <v>420</v>
      </c>
      <c r="D1029" s="26">
        <v>1571.0</v>
      </c>
      <c r="E1029" s="26" t="s">
        <v>421</v>
      </c>
    </row>
    <row r="1030" ht="14.25" customHeight="1">
      <c r="A1030" s="25">
        <v>44112.0</v>
      </c>
      <c r="B1030" s="26" t="s">
        <v>417</v>
      </c>
      <c r="C1030" s="26" t="s">
        <v>374</v>
      </c>
      <c r="D1030" s="26">
        <v>2954.0</v>
      </c>
      <c r="E1030" s="26" t="s">
        <v>422</v>
      </c>
    </row>
    <row r="1031" ht="14.25" customHeight="1">
      <c r="A1031" s="25">
        <v>44112.0</v>
      </c>
      <c r="B1031" s="26" t="s">
        <v>423</v>
      </c>
      <c r="C1031" s="26" t="s">
        <v>418</v>
      </c>
      <c r="D1031" s="26">
        <v>4873.0</v>
      </c>
      <c r="E1031" s="26" t="s">
        <v>424</v>
      </c>
    </row>
    <row r="1032" ht="14.25" customHeight="1">
      <c r="A1032" s="25">
        <v>44112.0</v>
      </c>
      <c r="B1032" s="26" t="s">
        <v>423</v>
      </c>
      <c r="C1032" s="26" t="s">
        <v>420</v>
      </c>
      <c r="D1032" s="26">
        <v>90.0</v>
      </c>
      <c r="E1032" s="26" t="s">
        <v>425</v>
      </c>
    </row>
    <row r="1033" ht="14.25" customHeight="1">
      <c r="A1033" s="25">
        <v>44112.0</v>
      </c>
      <c r="B1033" s="26" t="s">
        <v>423</v>
      </c>
      <c r="C1033" s="26" t="s">
        <v>374</v>
      </c>
      <c r="D1033" s="26">
        <v>4602.0</v>
      </c>
      <c r="E1033" s="26" t="s">
        <v>426</v>
      </c>
    </row>
    <row r="1034" ht="14.25" customHeight="1">
      <c r="A1034" s="25">
        <v>44113.0</v>
      </c>
      <c r="B1034" s="26" t="s">
        <v>248</v>
      </c>
      <c r="C1034" s="26" t="s">
        <v>413</v>
      </c>
      <c r="D1034" s="26">
        <v>4387.0</v>
      </c>
      <c r="E1034" s="26" t="s">
        <v>414</v>
      </c>
    </row>
    <row r="1035" ht="14.25" customHeight="1">
      <c r="A1035" s="25">
        <v>44113.0</v>
      </c>
      <c r="B1035" s="26" t="s">
        <v>248</v>
      </c>
      <c r="C1035" s="26" t="s">
        <v>415</v>
      </c>
      <c r="D1035" s="26">
        <v>5187.0</v>
      </c>
      <c r="E1035" s="26" t="s">
        <v>416</v>
      </c>
    </row>
    <row r="1036" ht="14.25" customHeight="1">
      <c r="A1036" s="25">
        <v>44113.0</v>
      </c>
      <c r="B1036" s="26" t="s">
        <v>417</v>
      </c>
      <c r="C1036" s="26" t="s">
        <v>418</v>
      </c>
      <c r="D1036" s="26">
        <v>5046.0</v>
      </c>
      <c r="E1036" s="26" t="s">
        <v>419</v>
      </c>
    </row>
    <row r="1037" ht="14.25" customHeight="1">
      <c r="A1037" s="25">
        <v>44113.0</v>
      </c>
      <c r="B1037" s="26" t="s">
        <v>417</v>
      </c>
      <c r="C1037" s="26" t="s">
        <v>420</v>
      </c>
      <c r="D1037" s="26">
        <v>1573.0</v>
      </c>
      <c r="E1037" s="26" t="s">
        <v>421</v>
      </c>
    </row>
    <row r="1038" ht="14.25" customHeight="1">
      <c r="A1038" s="25">
        <v>44113.0</v>
      </c>
      <c r="B1038" s="26" t="s">
        <v>417</v>
      </c>
      <c r="C1038" s="26" t="s">
        <v>374</v>
      </c>
      <c r="D1038" s="26">
        <v>2958.0</v>
      </c>
      <c r="E1038" s="26" t="s">
        <v>422</v>
      </c>
    </row>
    <row r="1039" ht="14.25" customHeight="1">
      <c r="A1039" s="25">
        <v>44113.0</v>
      </c>
      <c r="B1039" s="26" t="s">
        <v>423</v>
      </c>
      <c r="C1039" s="26" t="s">
        <v>418</v>
      </c>
      <c r="D1039" s="26">
        <v>4879.0</v>
      </c>
      <c r="E1039" s="26" t="s">
        <v>424</v>
      </c>
    </row>
    <row r="1040" ht="14.25" customHeight="1">
      <c r="A1040" s="25">
        <v>44113.0</v>
      </c>
      <c r="B1040" s="26" t="s">
        <v>423</v>
      </c>
      <c r="C1040" s="26" t="s">
        <v>420</v>
      </c>
      <c r="D1040" s="26">
        <v>90.0</v>
      </c>
      <c r="E1040" s="26" t="s">
        <v>425</v>
      </c>
    </row>
    <row r="1041" ht="14.25" customHeight="1">
      <c r="A1041" s="25">
        <v>44113.0</v>
      </c>
      <c r="B1041" s="26" t="s">
        <v>423</v>
      </c>
      <c r="C1041" s="26" t="s">
        <v>374</v>
      </c>
      <c r="D1041" s="26">
        <v>4608.0</v>
      </c>
      <c r="E1041" s="26" t="s">
        <v>426</v>
      </c>
    </row>
    <row r="1042" ht="14.25" customHeight="1">
      <c r="A1042" s="25">
        <v>44114.0</v>
      </c>
      <c r="B1042" s="26" t="s">
        <v>248</v>
      </c>
      <c r="C1042" s="26" t="s">
        <v>413</v>
      </c>
      <c r="D1042" s="26">
        <v>4393.0</v>
      </c>
      <c r="E1042" s="26" t="s">
        <v>414</v>
      </c>
    </row>
    <row r="1043" ht="14.25" customHeight="1">
      <c r="A1043" s="25">
        <v>44114.0</v>
      </c>
      <c r="B1043" s="26" t="s">
        <v>248</v>
      </c>
      <c r="C1043" s="26" t="s">
        <v>415</v>
      </c>
      <c r="D1043" s="26">
        <v>5191.0</v>
      </c>
      <c r="E1043" s="26" t="s">
        <v>416</v>
      </c>
    </row>
    <row r="1044" ht="14.25" customHeight="1">
      <c r="A1044" s="25">
        <v>44114.0</v>
      </c>
      <c r="B1044" s="26" t="s">
        <v>417</v>
      </c>
      <c r="C1044" s="26" t="s">
        <v>418</v>
      </c>
      <c r="D1044" s="26">
        <v>5053.0</v>
      </c>
      <c r="E1044" s="26" t="s">
        <v>419</v>
      </c>
    </row>
    <row r="1045" ht="14.25" customHeight="1">
      <c r="A1045" s="25">
        <v>44114.0</v>
      </c>
      <c r="B1045" s="26" t="s">
        <v>417</v>
      </c>
      <c r="C1045" s="26" t="s">
        <v>420</v>
      </c>
      <c r="D1045" s="26">
        <v>1572.0</v>
      </c>
      <c r="E1045" s="26" t="s">
        <v>421</v>
      </c>
    </row>
    <row r="1046" ht="14.25" customHeight="1">
      <c r="A1046" s="25">
        <v>44114.0</v>
      </c>
      <c r="B1046" s="26" t="s">
        <v>417</v>
      </c>
      <c r="C1046" s="26" t="s">
        <v>374</v>
      </c>
      <c r="D1046" s="26">
        <v>2962.0</v>
      </c>
      <c r="E1046" s="26" t="s">
        <v>422</v>
      </c>
    </row>
    <row r="1047" ht="14.25" customHeight="1">
      <c r="A1047" s="25">
        <v>44114.0</v>
      </c>
      <c r="B1047" s="26" t="s">
        <v>423</v>
      </c>
      <c r="C1047" s="26" t="s">
        <v>418</v>
      </c>
      <c r="D1047" s="26">
        <v>4894.0</v>
      </c>
      <c r="E1047" s="26" t="s">
        <v>424</v>
      </c>
    </row>
    <row r="1048" ht="14.25" customHeight="1">
      <c r="A1048" s="25">
        <v>44114.0</v>
      </c>
      <c r="B1048" s="26" t="s">
        <v>423</v>
      </c>
      <c r="C1048" s="26" t="s">
        <v>420</v>
      </c>
      <c r="D1048" s="26">
        <v>90.0</v>
      </c>
      <c r="E1048" s="26" t="s">
        <v>425</v>
      </c>
    </row>
    <row r="1049" ht="14.25" customHeight="1">
      <c r="A1049" s="25">
        <v>44114.0</v>
      </c>
      <c r="B1049" s="26" t="s">
        <v>423</v>
      </c>
      <c r="C1049" s="26" t="s">
        <v>374</v>
      </c>
      <c r="D1049" s="26">
        <v>4603.0</v>
      </c>
      <c r="E1049" s="26" t="s">
        <v>426</v>
      </c>
    </row>
    <row r="1050" ht="14.25" customHeight="1">
      <c r="A1050" s="25">
        <v>44115.0</v>
      </c>
      <c r="B1050" s="26" t="s">
        <v>248</v>
      </c>
      <c r="C1050" s="26" t="s">
        <v>413</v>
      </c>
      <c r="D1050" s="26">
        <v>4403.0</v>
      </c>
      <c r="E1050" s="26" t="s">
        <v>414</v>
      </c>
    </row>
    <row r="1051" ht="14.25" customHeight="1">
      <c r="A1051" s="25">
        <v>44115.0</v>
      </c>
      <c r="B1051" s="26" t="s">
        <v>248</v>
      </c>
      <c r="C1051" s="26" t="s">
        <v>415</v>
      </c>
      <c r="D1051" s="26">
        <v>5198.0</v>
      </c>
      <c r="E1051" s="26" t="s">
        <v>416</v>
      </c>
    </row>
    <row r="1052" ht="14.25" customHeight="1">
      <c r="A1052" s="25">
        <v>44115.0</v>
      </c>
      <c r="B1052" s="26" t="s">
        <v>417</v>
      </c>
      <c r="C1052" s="26" t="s">
        <v>418</v>
      </c>
      <c r="D1052" s="26">
        <v>5062.0</v>
      </c>
      <c r="E1052" s="26" t="s">
        <v>419</v>
      </c>
    </row>
    <row r="1053" ht="14.25" customHeight="1">
      <c r="A1053" s="25">
        <v>44115.0</v>
      </c>
      <c r="B1053" s="26" t="s">
        <v>417</v>
      </c>
      <c r="C1053" s="26" t="s">
        <v>420</v>
      </c>
      <c r="D1053" s="26">
        <v>1575.0</v>
      </c>
      <c r="E1053" s="26" t="s">
        <v>421</v>
      </c>
    </row>
    <row r="1054" ht="14.25" customHeight="1">
      <c r="A1054" s="25">
        <v>44115.0</v>
      </c>
      <c r="B1054" s="26" t="s">
        <v>417</v>
      </c>
      <c r="C1054" s="26" t="s">
        <v>374</v>
      </c>
      <c r="D1054" s="26">
        <v>2967.0</v>
      </c>
      <c r="E1054" s="26" t="s">
        <v>422</v>
      </c>
    </row>
    <row r="1055" ht="14.25" customHeight="1">
      <c r="A1055" s="25">
        <v>44115.0</v>
      </c>
      <c r="B1055" s="26" t="s">
        <v>423</v>
      </c>
      <c r="C1055" s="26" t="s">
        <v>418</v>
      </c>
      <c r="D1055" s="26">
        <v>4904.0</v>
      </c>
      <c r="E1055" s="26" t="s">
        <v>424</v>
      </c>
    </row>
    <row r="1056" ht="14.25" customHeight="1">
      <c r="A1056" s="25">
        <v>44115.0</v>
      </c>
      <c r="B1056" s="26" t="s">
        <v>423</v>
      </c>
      <c r="C1056" s="26" t="s">
        <v>420</v>
      </c>
      <c r="D1056" s="26">
        <v>90.0</v>
      </c>
      <c r="E1056" s="26" t="s">
        <v>425</v>
      </c>
    </row>
    <row r="1057" ht="14.25" customHeight="1">
      <c r="A1057" s="25">
        <v>44115.0</v>
      </c>
      <c r="B1057" s="26" t="s">
        <v>423</v>
      </c>
      <c r="C1057" s="26" t="s">
        <v>374</v>
      </c>
      <c r="D1057" s="26">
        <v>4610.0</v>
      </c>
      <c r="E1057" s="26" t="s">
        <v>426</v>
      </c>
    </row>
    <row r="1058" ht="14.25" customHeight="1">
      <c r="A1058" s="25">
        <v>44116.0</v>
      </c>
      <c r="B1058" s="26" t="s">
        <v>248</v>
      </c>
      <c r="C1058" s="26" t="s">
        <v>413</v>
      </c>
      <c r="D1058" s="26">
        <v>4410.0</v>
      </c>
      <c r="E1058" s="26" t="s">
        <v>414</v>
      </c>
    </row>
    <row r="1059" ht="14.25" customHeight="1">
      <c r="A1059" s="25">
        <v>44116.0</v>
      </c>
      <c r="B1059" s="26" t="s">
        <v>248</v>
      </c>
      <c r="C1059" s="26" t="s">
        <v>415</v>
      </c>
      <c r="D1059" s="26">
        <v>5204.0</v>
      </c>
      <c r="E1059" s="26" t="s">
        <v>416</v>
      </c>
    </row>
    <row r="1060" ht="14.25" customHeight="1">
      <c r="A1060" s="25">
        <v>44116.0</v>
      </c>
      <c r="B1060" s="26" t="s">
        <v>417</v>
      </c>
      <c r="C1060" s="26" t="s">
        <v>418</v>
      </c>
      <c r="D1060" s="26">
        <v>5068.0</v>
      </c>
      <c r="E1060" s="26" t="s">
        <v>419</v>
      </c>
    </row>
    <row r="1061" ht="14.25" customHeight="1">
      <c r="A1061" s="25">
        <v>44116.0</v>
      </c>
      <c r="B1061" s="26" t="s">
        <v>417</v>
      </c>
      <c r="C1061" s="26" t="s">
        <v>420</v>
      </c>
      <c r="D1061" s="26">
        <v>1576.0</v>
      </c>
      <c r="E1061" s="26" t="s">
        <v>421</v>
      </c>
    </row>
    <row r="1062" ht="14.25" customHeight="1">
      <c r="A1062" s="25">
        <v>44116.0</v>
      </c>
      <c r="B1062" s="26" t="s">
        <v>417</v>
      </c>
      <c r="C1062" s="26" t="s">
        <v>374</v>
      </c>
      <c r="D1062" s="26">
        <v>2973.0</v>
      </c>
      <c r="E1062" s="26" t="s">
        <v>422</v>
      </c>
    </row>
    <row r="1063" ht="14.25" customHeight="1">
      <c r="A1063" s="25">
        <v>44116.0</v>
      </c>
      <c r="B1063" s="26" t="s">
        <v>423</v>
      </c>
      <c r="C1063" s="26" t="s">
        <v>418</v>
      </c>
      <c r="D1063" s="26">
        <v>4909.0</v>
      </c>
      <c r="E1063" s="26" t="s">
        <v>424</v>
      </c>
    </row>
    <row r="1064" ht="14.25" customHeight="1">
      <c r="A1064" s="25">
        <v>44116.0</v>
      </c>
      <c r="B1064" s="26" t="s">
        <v>423</v>
      </c>
      <c r="C1064" s="26" t="s">
        <v>420</v>
      </c>
      <c r="D1064" s="26">
        <v>91.0</v>
      </c>
      <c r="E1064" s="26" t="s">
        <v>425</v>
      </c>
    </row>
    <row r="1065" ht="14.25" customHeight="1">
      <c r="A1065" s="25">
        <v>44116.0</v>
      </c>
      <c r="B1065" s="26" t="s">
        <v>423</v>
      </c>
      <c r="C1065" s="26" t="s">
        <v>374</v>
      </c>
      <c r="D1065" s="26">
        <v>4617.0</v>
      </c>
      <c r="E1065" s="26" t="s">
        <v>426</v>
      </c>
    </row>
    <row r="1066" ht="14.25" customHeight="1">
      <c r="A1066" s="25">
        <v>44117.0</v>
      </c>
      <c r="B1066" s="26" t="s">
        <v>248</v>
      </c>
      <c r="C1066" s="26" t="s">
        <v>413</v>
      </c>
      <c r="D1066" s="26">
        <v>4416.0</v>
      </c>
      <c r="E1066" s="26" t="s">
        <v>414</v>
      </c>
    </row>
    <row r="1067" ht="14.25" customHeight="1">
      <c r="A1067" s="25">
        <v>44117.0</v>
      </c>
      <c r="B1067" s="26" t="s">
        <v>248</v>
      </c>
      <c r="C1067" s="26" t="s">
        <v>415</v>
      </c>
      <c r="D1067" s="26">
        <v>5211.0</v>
      </c>
      <c r="E1067" s="26" t="s">
        <v>416</v>
      </c>
    </row>
    <row r="1068" ht="14.25" customHeight="1">
      <c r="A1068" s="25">
        <v>44117.0</v>
      </c>
      <c r="B1068" s="26" t="s">
        <v>417</v>
      </c>
      <c r="C1068" s="26" t="s">
        <v>418</v>
      </c>
      <c r="D1068" s="26">
        <v>5074.0</v>
      </c>
      <c r="E1068" s="26" t="s">
        <v>419</v>
      </c>
    </row>
    <row r="1069" ht="14.25" customHeight="1">
      <c r="A1069" s="25">
        <v>44117.0</v>
      </c>
      <c r="B1069" s="26" t="s">
        <v>417</v>
      </c>
      <c r="C1069" s="26" t="s">
        <v>420</v>
      </c>
      <c r="D1069" s="26">
        <v>1578.0</v>
      </c>
      <c r="E1069" s="26" t="s">
        <v>421</v>
      </c>
    </row>
    <row r="1070" ht="14.25" customHeight="1">
      <c r="A1070" s="25">
        <v>44117.0</v>
      </c>
      <c r="B1070" s="26" t="s">
        <v>417</v>
      </c>
      <c r="C1070" s="26" t="s">
        <v>374</v>
      </c>
      <c r="D1070" s="26">
        <v>2978.0</v>
      </c>
      <c r="E1070" s="26" t="s">
        <v>422</v>
      </c>
    </row>
    <row r="1071" ht="14.25" customHeight="1">
      <c r="A1071" s="25">
        <v>44117.0</v>
      </c>
      <c r="B1071" s="26" t="s">
        <v>423</v>
      </c>
      <c r="C1071" s="26" t="s">
        <v>418</v>
      </c>
      <c r="D1071" s="26">
        <v>4913.0</v>
      </c>
      <c r="E1071" s="26" t="s">
        <v>424</v>
      </c>
    </row>
    <row r="1072" ht="14.25" customHeight="1">
      <c r="A1072" s="25">
        <v>44117.0</v>
      </c>
      <c r="B1072" s="26" t="s">
        <v>423</v>
      </c>
      <c r="C1072" s="26" t="s">
        <v>420</v>
      </c>
      <c r="D1072" s="26">
        <v>91.0</v>
      </c>
      <c r="E1072" s="26" t="s">
        <v>425</v>
      </c>
    </row>
    <row r="1073" ht="14.25" customHeight="1">
      <c r="A1073" s="25">
        <v>44117.0</v>
      </c>
      <c r="B1073" s="26" t="s">
        <v>423</v>
      </c>
      <c r="C1073" s="26" t="s">
        <v>374</v>
      </c>
      <c r="D1073" s="26">
        <v>4626.0</v>
      </c>
      <c r="E1073" s="26" t="s">
        <v>426</v>
      </c>
    </row>
    <row r="1074" ht="14.25" customHeight="1">
      <c r="A1074" s="25">
        <v>44118.0</v>
      </c>
      <c r="B1074" s="26" t="s">
        <v>248</v>
      </c>
      <c r="C1074" s="26" t="s">
        <v>413</v>
      </c>
      <c r="D1074" s="26">
        <v>4423.0</v>
      </c>
      <c r="E1074" s="26" t="s">
        <v>414</v>
      </c>
    </row>
    <row r="1075" ht="14.25" customHeight="1">
      <c r="A1075" s="25">
        <v>44118.0</v>
      </c>
      <c r="B1075" s="26" t="s">
        <v>248</v>
      </c>
      <c r="C1075" s="26" t="s">
        <v>415</v>
      </c>
      <c r="D1075" s="26">
        <v>5221.0</v>
      </c>
      <c r="E1075" s="26" t="s">
        <v>416</v>
      </c>
    </row>
    <row r="1076" ht="14.25" customHeight="1">
      <c r="A1076" s="25">
        <v>44118.0</v>
      </c>
      <c r="B1076" s="26" t="s">
        <v>417</v>
      </c>
      <c r="C1076" s="26" t="s">
        <v>418</v>
      </c>
      <c r="D1076" s="26">
        <v>5080.0</v>
      </c>
      <c r="E1076" s="26" t="s">
        <v>419</v>
      </c>
    </row>
    <row r="1077" ht="14.25" customHeight="1">
      <c r="A1077" s="25">
        <v>44118.0</v>
      </c>
      <c r="B1077" s="26" t="s">
        <v>417</v>
      </c>
      <c r="C1077" s="26" t="s">
        <v>420</v>
      </c>
      <c r="D1077" s="26">
        <v>1581.0</v>
      </c>
      <c r="E1077" s="26" t="s">
        <v>421</v>
      </c>
    </row>
    <row r="1078" ht="14.25" customHeight="1">
      <c r="A1078" s="25">
        <v>44118.0</v>
      </c>
      <c r="B1078" s="26" t="s">
        <v>417</v>
      </c>
      <c r="C1078" s="26" t="s">
        <v>374</v>
      </c>
      <c r="D1078" s="26">
        <v>2986.0</v>
      </c>
      <c r="E1078" s="26" t="s">
        <v>422</v>
      </c>
    </row>
    <row r="1079" ht="14.25" customHeight="1">
      <c r="A1079" s="25">
        <v>44118.0</v>
      </c>
      <c r="B1079" s="26" t="s">
        <v>423</v>
      </c>
      <c r="C1079" s="26" t="s">
        <v>418</v>
      </c>
      <c r="D1079" s="26">
        <v>4923.0</v>
      </c>
      <c r="E1079" s="26" t="s">
        <v>424</v>
      </c>
    </row>
    <row r="1080" ht="14.25" customHeight="1">
      <c r="A1080" s="25">
        <v>44118.0</v>
      </c>
      <c r="B1080" s="26" t="s">
        <v>423</v>
      </c>
      <c r="C1080" s="26" t="s">
        <v>420</v>
      </c>
      <c r="D1080" s="26">
        <v>91.0</v>
      </c>
      <c r="E1080" s="26" t="s">
        <v>425</v>
      </c>
    </row>
    <row r="1081" ht="14.25" customHeight="1">
      <c r="A1081" s="25">
        <v>44118.0</v>
      </c>
      <c r="B1081" s="26" t="s">
        <v>423</v>
      </c>
      <c r="C1081" s="26" t="s">
        <v>374</v>
      </c>
      <c r="D1081" s="26">
        <v>4633.0</v>
      </c>
      <c r="E1081" s="26" t="s">
        <v>426</v>
      </c>
    </row>
    <row r="1082" ht="14.25" customHeight="1">
      <c r="A1082" s="25">
        <v>44119.0</v>
      </c>
      <c r="B1082" s="26" t="s">
        <v>248</v>
      </c>
      <c r="C1082" s="26" t="s">
        <v>413</v>
      </c>
      <c r="D1082" s="26">
        <v>4433.0</v>
      </c>
      <c r="E1082" s="26" t="s">
        <v>414</v>
      </c>
    </row>
    <row r="1083" ht="14.25" customHeight="1">
      <c r="A1083" s="25">
        <v>44119.0</v>
      </c>
      <c r="B1083" s="26" t="s">
        <v>248</v>
      </c>
      <c r="C1083" s="26" t="s">
        <v>415</v>
      </c>
      <c r="D1083" s="26">
        <v>5236.0</v>
      </c>
      <c r="E1083" s="26" t="s">
        <v>416</v>
      </c>
    </row>
    <row r="1084" ht="14.25" customHeight="1">
      <c r="A1084" s="25">
        <v>44119.0</v>
      </c>
      <c r="B1084" s="26" t="s">
        <v>417</v>
      </c>
      <c r="C1084" s="26" t="s">
        <v>418</v>
      </c>
      <c r="D1084" s="26">
        <v>5086.0</v>
      </c>
      <c r="E1084" s="26" t="s">
        <v>419</v>
      </c>
    </row>
    <row r="1085" ht="14.25" customHeight="1">
      <c r="A1085" s="25">
        <v>44119.0</v>
      </c>
      <c r="B1085" s="26" t="s">
        <v>417</v>
      </c>
      <c r="C1085" s="26" t="s">
        <v>420</v>
      </c>
      <c r="D1085" s="26">
        <v>1586.0</v>
      </c>
      <c r="E1085" s="26" t="s">
        <v>421</v>
      </c>
    </row>
    <row r="1086" ht="14.25" customHeight="1">
      <c r="A1086" s="25">
        <v>44119.0</v>
      </c>
      <c r="B1086" s="26" t="s">
        <v>417</v>
      </c>
      <c r="C1086" s="26" t="s">
        <v>374</v>
      </c>
      <c r="D1086" s="26">
        <v>3000.0</v>
      </c>
      <c r="E1086" s="26" t="s">
        <v>422</v>
      </c>
    </row>
    <row r="1087" ht="14.25" customHeight="1">
      <c r="A1087" s="25">
        <v>44119.0</v>
      </c>
      <c r="B1087" s="26" t="s">
        <v>423</v>
      </c>
      <c r="C1087" s="26" t="s">
        <v>418</v>
      </c>
      <c r="D1087" s="26">
        <v>4938.0</v>
      </c>
      <c r="E1087" s="26" t="s">
        <v>424</v>
      </c>
    </row>
    <row r="1088" ht="14.25" customHeight="1">
      <c r="A1088" s="25">
        <v>44119.0</v>
      </c>
      <c r="B1088" s="26" t="s">
        <v>423</v>
      </c>
      <c r="C1088" s="26" t="s">
        <v>420</v>
      </c>
      <c r="D1088" s="26">
        <v>91.0</v>
      </c>
      <c r="E1088" s="26" t="s">
        <v>425</v>
      </c>
    </row>
    <row r="1089" ht="14.25" customHeight="1">
      <c r="A1089" s="25">
        <v>44119.0</v>
      </c>
      <c r="B1089" s="26" t="s">
        <v>423</v>
      </c>
      <c r="C1089" s="26" t="s">
        <v>374</v>
      </c>
      <c r="D1089" s="26">
        <v>4643.0</v>
      </c>
      <c r="E1089" s="26" t="s">
        <v>426</v>
      </c>
    </row>
    <row r="1090" ht="14.25" customHeight="1">
      <c r="A1090" s="25">
        <v>44120.0</v>
      </c>
      <c r="B1090" s="26" t="s">
        <v>248</v>
      </c>
      <c r="C1090" s="26" t="s">
        <v>413</v>
      </c>
      <c r="D1090" s="26">
        <v>4447.0</v>
      </c>
      <c r="E1090" s="26" t="s">
        <v>414</v>
      </c>
    </row>
    <row r="1091" ht="14.25" customHeight="1">
      <c r="A1091" s="25">
        <v>44120.0</v>
      </c>
      <c r="B1091" s="26" t="s">
        <v>248</v>
      </c>
      <c r="C1091" s="26" t="s">
        <v>415</v>
      </c>
      <c r="D1091" s="26">
        <v>5252.0</v>
      </c>
      <c r="E1091" s="26" t="s">
        <v>416</v>
      </c>
    </row>
    <row r="1092" ht="14.25" customHeight="1">
      <c r="A1092" s="25">
        <v>44120.0</v>
      </c>
      <c r="B1092" s="26" t="s">
        <v>417</v>
      </c>
      <c r="C1092" s="26" t="s">
        <v>418</v>
      </c>
      <c r="D1092" s="26">
        <v>5101.0</v>
      </c>
      <c r="E1092" s="26" t="s">
        <v>419</v>
      </c>
    </row>
    <row r="1093" ht="14.25" customHeight="1">
      <c r="A1093" s="25">
        <v>44120.0</v>
      </c>
      <c r="B1093" s="26" t="s">
        <v>417</v>
      </c>
      <c r="C1093" s="26" t="s">
        <v>420</v>
      </c>
      <c r="D1093" s="26">
        <v>1589.0</v>
      </c>
      <c r="E1093" s="26" t="s">
        <v>421</v>
      </c>
    </row>
    <row r="1094" ht="14.25" customHeight="1">
      <c r="A1094" s="25">
        <v>44120.0</v>
      </c>
      <c r="B1094" s="26" t="s">
        <v>417</v>
      </c>
      <c r="C1094" s="26" t="s">
        <v>374</v>
      </c>
      <c r="D1094" s="26">
        <v>3012.0</v>
      </c>
      <c r="E1094" s="26" t="s">
        <v>422</v>
      </c>
    </row>
    <row r="1095" ht="14.25" customHeight="1">
      <c r="A1095" s="25">
        <v>44120.0</v>
      </c>
      <c r="B1095" s="26" t="s">
        <v>423</v>
      </c>
      <c r="C1095" s="26" t="s">
        <v>418</v>
      </c>
      <c r="D1095" s="26">
        <v>4950.0</v>
      </c>
      <c r="E1095" s="26" t="s">
        <v>424</v>
      </c>
    </row>
    <row r="1096" ht="14.25" customHeight="1">
      <c r="A1096" s="25">
        <v>44120.0</v>
      </c>
      <c r="B1096" s="26" t="s">
        <v>423</v>
      </c>
      <c r="C1096" s="26" t="s">
        <v>420</v>
      </c>
      <c r="D1096" s="26">
        <v>91.0</v>
      </c>
      <c r="E1096" s="26" t="s">
        <v>425</v>
      </c>
    </row>
    <row r="1097" ht="14.25" customHeight="1">
      <c r="A1097" s="25">
        <v>44120.0</v>
      </c>
      <c r="B1097" s="26" t="s">
        <v>423</v>
      </c>
      <c r="C1097" s="26" t="s">
        <v>374</v>
      </c>
      <c r="D1097" s="26">
        <v>4661.0</v>
      </c>
      <c r="E1097" s="26" t="s">
        <v>426</v>
      </c>
    </row>
    <row r="1098" ht="14.25" customHeight="1">
      <c r="A1098" s="25">
        <v>44121.0</v>
      </c>
      <c r="B1098" s="26" t="s">
        <v>248</v>
      </c>
      <c r="C1098" s="26" t="s">
        <v>413</v>
      </c>
      <c r="D1098" s="26">
        <v>4454.0</v>
      </c>
      <c r="E1098" s="26" t="s">
        <v>414</v>
      </c>
    </row>
    <row r="1099" ht="14.25" customHeight="1">
      <c r="A1099" s="25">
        <v>44121.0</v>
      </c>
      <c r="B1099" s="26" t="s">
        <v>248</v>
      </c>
      <c r="C1099" s="26" t="s">
        <v>415</v>
      </c>
      <c r="D1099" s="26">
        <v>5266.0</v>
      </c>
      <c r="E1099" s="26" t="s">
        <v>416</v>
      </c>
    </row>
    <row r="1100" ht="14.25" customHeight="1">
      <c r="A1100" s="25">
        <v>44121.0</v>
      </c>
      <c r="B1100" s="26" t="s">
        <v>417</v>
      </c>
      <c r="C1100" s="26" t="s">
        <v>418</v>
      </c>
      <c r="D1100" s="26">
        <v>5109.0</v>
      </c>
      <c r="E1100" s="26" t="s">
        <v>419</v>
      </c>
    </row>
    <row r="1101" ht="14.25" customHeight="1">
      <c r="A1101" s="25">
        <v>44121.0</v>
      </c>
      <c r="B1101" s="26" t="s">
        <v>417</v>
      </c>
      <c r="C1101" s="26" t="s">
        <v>420</v>
      </c>
      <c r="D1101" s="26">
        <v>1593.0</v>
      </c>
      <c r="E1101" s="26" t="s">
        <v>421</v>
      </c>
    </row>
    <row r="1102" ht="14.25" customHeight="1">
      <c r="A1102" s="25">
        <v>44121.0</v>
      </c>
      <c r="B1102" s="26" t="s">
        <v>417</v>
      </c>
      <c r="C1102" s="26" t="s">
        <v>374</v>
      </c>
      <c r="D1102" s="26">
        <v>3021.0</v>
      </c>
      <c r="E1102" s="26" t="s">
        <v>422</v>
      </c>
    </row>
    <row r="1103" ht="14.25" customHeight="1">
      <c r="A1103" s="25">
        <v>44121.0</v>
      </c>
      <c r="B1103" s="26" t="s">
        <v>423</v>
      </c>
      <c r="C1103" s="26" t="s">
        <v>418</v>
      </c>
      <c r="D1103" s="26">
        <v>4968.0</v>
      </c>
      <c r="E1103" s="26" t="s">
        <v>424</v>
      </c>
    </row>
    <row r="1104" ht="14.25" customHeight="1">
      <c r="A1104" s="25">
        <v>44121.0</v>
      </c>
      <c r="B1104" s="26" t="s">
        <v>423</v>
      </c>
      <c r="C1104" s="26" t="s">
        <v>420</v>
      </c>
      <c r="D1104" s="26">
        <v>91.0</v>
      </c>
      <c r="E1104" s="26" t="s">
        <v>425</v>
      </c>
    </row>
    <row r="1105" ht="14.25" customHeight="1">
      <c r="A1105" s="25">
        <v>44121.0</v>
      </c>
      <c r="B1105" s="26" t="s">
        <v>423</v>
      </c>
      <c r="C1105" s="26" t="s">
        <v>374</v>
      </c>
      <c r="D1105" s="26">
        <v>4664.0</v>
      </c>
      <c r="E1105" s="26" t="s">
        <v>426</v>
      </c>
    </row>
    <row r="1106" ht="14.25" customHeight="1">
      <c r="A1106" s="25">
        <v>44122.0</v>
      </c>
      <c r="B1106" s="26" t="s">
        <v>248</v>
      </c>
      <c r="C1106" s="26" t="s">
        <v>413</v>
      </c>
      <c r="D1106" s="26">
        <v>4457.0</v>
      </c>
      <c r="E1106" s="26" t="s">
        <v>414</v>
      </c>
    </row>
    <row r="1107" ht="14.25" customHeight="1">
      <c r="A1107" s="25">
        <v>44122.0</v>
      </c>
      <c r="B1107" s="26" t="s">
        <v>248</v>
      </c>
      <c r="C1107" s="26" t="s">
        <v>415</v>
      </c>
      <c r="D1107" s="26">
        <v>5277.0</v>
      </c>
      <c r="E1107" s="26" t="s">
        <v>416</v>
      </c>
    </row>
    <row r="1108" ht="14.25" customHeight="1">
      <c r="A1108" s="25">
        <v>44122.0</v>
      </c>
      <c r="B1108" s="26" t="s">
        <v>417</v>
      </c>
      <c r="C1108" s="26" t="s">
        <v>418</v>
      </c>
      <c r="D1108" s="26">
        <v>5115.0</v>
      </c>
      <c r="E1108" s="26" t="s">
        <v>419</v>
      </c>
    </row>
    <row r="1109" ht="14.25" customHeight="1">
      <c r="A1109" s="25">
        <v>44122.0</v>
      </c>
      <c r="B1109" s="26" t="s">
        <v>417</v>
      </c>
      <c r="C1109" s="26" t="s">
        <v>420</v>
      </c>
      <c r="D1109" s="26">
        <v>1597.0</v>
      </c>
      <c r="E1109" s="26" t="s">
        <v>421</v>
      </c>
    </row>
    <row r="1110" ht="14.25" customHeight="1">
      <c r="A1110" s="25">
        <v>44122.0</v>
      </c>
      <c r="B1110" s="26" t="s">
        <v>417</v>
      </c>
      <c r="C1110" s="26" t="s">
        <v>374</v>
      </c>
      <c r="D1110" s="26">
        <v>3025.0</v>
      </c>
      <c r="E1110" s="26" t="s">
        <v>422</v>
      </c>
    </row>
    <row r="1111" ht="14.25" customHeight="1">
      <c r="A1111" s="25">
        <v>44122.0</v>
      </c>
      <c r="B1111" s="26" t="s">
        <v>423</v>
      </c>
      <c r="C1111" s="26" t="s">
        <v>418</v>
      </c>
      <c r="D1111" s="26">
        <v>4975.0</v>
      </c>
      <c r="E1111" s="26" t="s">
        <v>424</v>
      </c>
    </row>
    <row r="1112" ht="14.25" customHeight="1">
      <c r="A1112" s="25">
        <v>44122.0</v>
      </c>
      <c r="B1112" s="26" t="s">
        <v>423</v>
      </c>
      <c r="C1112" s="26" t="s">
        <v>420</v>
      </c>
      <c r="D1112" s="26">
        <v>91.0</v>
      </c>
      <c r="E1112" s="26" t="s">
        <v>425</v>
      </c>
    </row>
    <row r="1113" ht="14.25" customHeight="1">
      <c r="A1113" s="25">
        <v>44122.0</v>
      </c>
      <c r="B1113" s="26" t="s">
        <v>423</v>
      </c>
      <c r="C1113" s="26" t="s">
        <v>374</v>
      </c>
      <c r="D1113" s="26">
        <v>4671.0</v>
      </c>
      <c r="E1113" s="26" t="s">
        <v>426</v>
      </c>
    </row>
    <row r="1114" ht="14.25" customHeight="1">
      <c r="A1114" s="25">
        <v>44123.0</v>
      </c>
      <c r="B1114" s="26" t="s">
        <v>248</v>
      </c>
      <c r="C1114" s="26" t="s">
        <v>413</v>
      </c>
      <c r="D1114" s="26">
        <v>4467.0</v>
      </c>
      <c r="E1114" s="26" t="s">
        <v>414</v>
      </c>
    </row>
    <row r="1115" ht="14.25" customHeight="1">
      <c r="A1115" s="25">
        <v>44123.0</v>
      </c>
      <c r="B1115" s="26" t="s">
        <v>248</v>
      </c>
      <c r="C1115" s="26" t="s">
        <v>415</v>
      </c>
      <c r="D1115" s="26">
        <v>5283.0</v>
      </c>
      <c r="E1115" s="26" t="s">
        <v>416</v>
      </c>
    </row>
    <row r="1116" ht="14.25" customHeight="1">
      <c r="A1116" s="25">
        <v>44123.0</v>
      </c>
      <c r="B1116" s="26" t="s">
        <v>417</v>
      </c>
      <c r="C1116" s="26" t="s">
        <v>418</v>
      </c>
      <c r="D1116" s="26">
        <v>5122.0</v>
      </c>
      <c r="E1116" s="26" t="s">
        <v>419</v>
      </c>
    </row>
    <row r="1117" ht="14.25" customHeight="1">
      <c r="A1117" s="25">
        <v>44123.0</v>
      </c>
      <c r="B1117" s="26" t="s">
        <v>417</v>
      </c>
      <c r="C1117" s="26" t="s">
        <v>420</v>
      </c>
      <c r="D1117" s="26">
        <v>1600.0</v>
      </c>
      <c r="E1117" s="26" t="s">
        <v>421</v>
      </c>
    </row>
    <row r="1118" ht="14.25" customHeight="1">
      <c r="A1118" s="25">
        <v>44123.0</v>
      </c>
      <c r="B1118" s="26" t="s">
        <v>417</v>
      </c>
      <c r="C1118" s="26" t="s">
        <v>374</v>
      </c>
      <c r="D1118" s="26">
        <v>3031.0</v>
      </c>
      <c r="E1118" s="26" t="s">
        <v>422</v>
      </c>
    </row>
    <row r="1119" ht="14.25" customHeight="1">
      <c r="A1119" s="25">
        <v>44123.0</v>
      </c>
      <c r="B1119" s="26" t="s">
        <v>423</v>
      </c>
      <c r="C1119" s="26" t="s">
        <v>418</v>
      </c>
      <c r="D1119" s="26">
        <v>4981.0</v>
      </c>
      <c r="E1119" s="26" t="s">
        <v>424</v>
      </c>
    </row>
    <row r="1120" ht="14.25" customHeight="1">
      <c r="A1120" s="25">
        <v>44123.0</v>
      </c>
      <c r="B1120" s="26" t="s">
        <v>423</v>
      </c>
      <c r="C1120" s="26" t="s">
        <v>420</v>
      </c>
      <c r="D1120" s="26">
        <v>91.0</v>
      </c>
      <c r="E1120" s="26" t="s">
        <v>425</v>
      </c>
    </row>
    <row r="1121" ht="14.25" customHeight="1">
      <c r="A1121" s="25">
        <v>44123.0</v>
      </c>
      <c r="B1121" s="26" t="s">
        <v>423</v>
      </c>
      <c r="C1121" s="26" t="s">
        <v>374</v>
      </c>
      <c r="D1121" s="26">
        <v>4681.0</v>
      </c>
      <c r="E1121" s="26" t="s">
        <v>426</v>
      </c>
    </row>
    <row r="1122" ht="14.25" customHeight="1">
      <c r="A1122" s="25">
        <v>44124.0</v>
      </c>
      <c r="B1122" s="26" t="s">
        <v>248</v>
      </c>
      <c r="C1122" s="26" t="s">
        <v>413</v>
      </c>
      <c r="D1122" s="26">
        <v>4467.0</v>
      </c>
      <c r="E1122" s="26" t="s">
        <v>414</v>
      </c>
    </row>
    <row r="1123" ht="14.25" customHeight="1">
      <c r="A1123" s="25">
        <v>44124.0</v>
      </c>
      <c r="B1123" s="26" t="s">
        <v>248</v>
      </c>
      <c r="C1123" s="26" t="s">
        <v>415</v>
      </c>
      <c r="D1123" s="26">
        <v>5288.0</v>
      </c>
      <c r="E1123" s="26" t="s">
        <v>416</v>
      </c>
    </row>
    <row r="1124" ht="14.25" customHeight="1">
      <c r="A1124" s="25">
        <v>44124.0</v>
      </c>
      <c r="B1124" s="26" t="s">
        <v>417</v>
      </c>
      <c r="C1124" s="26" t="s">
        <v>418</v>
      </c>
      <c r="D1124" s="26">
        <v>5123.0</v>
      </c>
      <c r="E1124" s="26" t="s">
        <v>419</v>
      </c>
    </row>
    <row r="1125" ht="14.25" customHeight="1">
      <c r="A1125" s="25">
        <v>44124.0</v>
      </c>
      <c r="B1125" s="26" t="s">
        <v>417</v>
      </c>
      <c r="C1125" s="26" t="s">
        <v>420</v>
      </c>
      <c r="D1125" s="26">
        <v>1600.0</v>
      </c>
      <c r="E1125" s="26" t="s">
        <v>421</v>
      </c>
    </row>
    <row r="1126" ht="14.25" customHeight="1">
      <c r="A1126" s="25">
        <v>44124.0</v>
      </c>
      <c r="B1126" s="26" t="s">
        <v>417</v>
      </c>
      <c r="C1126" s="26" t="s">
        <v>374</v>
      </c>
      <c r="D1126" s="26">
        <v>3035.0</v>
      </c>
      <c r="E1126" s="26" t="s">
        <v>422</v>
      </c>
    </row>
    <row r="1127" ht="14.25" customHeight="1">
      <c r="A1127" s="25">
        <v>44124.0</v>
      </c>
      <c r="B1127" s="26" t="s">
        <v>423</v>
      </c>
      <c r="C1127" s="26" t="s">
        <v>418</v>
      </c>
      <c r="D1127" s="26">
        <v>4987.0</v>
      </c>
      <c r="E1127" s="26" t="s">
        <v>424</v>
      </c>
    </row>
    <row r="1128" ht="14.25" customHeight="1">
      <c r="A1128" s="25">
        <v>44124.0</v>
      </c>
      <c r="B1128" s="26" t="s">
        <v>423</v>
      </c>
      <c r="C1128" s="26" t="s">
        <v>420</v>
      </c>
      <c r="D1128" s="26">
        <v>91.0</v>
      </c>
      <c r="E1128" s="26" t="s">
        <v>425</v>
      </c>
    </row>
    <row r="1129" ht="14.25" customHeight="1">
      <c r="A1129" s="25">
        <v>44124.0</v>
      </c>
      <c r="B1129" s="26" t="s">
        <v>423</v>
      </c>
      <c r="C1129" s="26" t="s">
        <v>374</v>
      </c>
      <c r="D1129" s="26">
        <v>4680.0</v>
      </c>
      <c r="E1129" s="26" t="s">
        <v>426</v>
      </c>
    </row>
    <row r="1130" ht="14.25" customHeight="1">
      <c r="A1130" s="25">
        <v>44125.0</v>
      </c>
      <c r="B1130" s="26" t="s">
        <v>248</v>
      </c>
      <c r="C1130" s="26" t="s">
        <v>413</v>
      </c>
      <c r="D1130" s="26">
        <v>4480.0</v>
      </c>
      <c r="E1130" s="26" t="s">
        <v>414</v>
      </c>
    </row>
    <row r="1131" ht="14.25" customHeight="1">
      <c r="A1131" s="25">
        <v>44125.0</v>
      </c>
      <c r="B1131" s="26" t="s">
        <v>248</v>
      </c>
      <c r="C1131" s="26" t="s">
        <v>415</v>
      </c>
      <c r="D1131" s="26">
        <v>5297.0</v>
      </c>
      <c r="E1131" s="26" t="s">
        <v>416</v>
      </c>
    </row>
    <row r="1132" ht="14.25" customHeight="1">
      <c r="A1132" s="25">
        <v>44125.0</v>
      </c>
      <c r="B1132" s="26" t="s">
        <v>417</v>
      </c>
      <c r="C1132" s="26" t="s">
        <v>418</v>
      </c>
      <c r="D1132" s="26">
        <v>5132.0</v>
      </c>
      <c r="E1132" s="26" t="s">
        <v>419</v>
      </c>
    </row>
    <row r="1133" ht="14.25" customHeight="1">
      <c r="A1133" s="25">
        <v>44125.0</v>
      </c>
      <c r="B1133" s="26" t="s">
        <v>417</v>
      </c>
      <c r="C1133" s="26" t="s">
        <v>420</v>
      </c>
      <c r="D1133" s="26">
        <v>1603.0</v>
      </c>
      <c r="E1133" s="26" t="s">
        <v>421</v>
      </c>
    </row>
    <row r="1134" ht="14.25" customHeight="1">
      <c r="A1134" s="25">
        <v>44125.0</v>
      </c>
      <c r="B1134" s="26" t="s">
        <v>417</v>
      </c>
      <c r="C1134" s="26" t="s">
        <v>374</v>
      </c>
      <c r="D1134" s="26">
        <v>3045.0</v>
      </c>
      <c r="E1134" s="26" t="s">
        <v>422</v>
      </c>
    </row>
    <row r="1135" ht="14.25" customHeight="1">
      <c r="A1135" s="25">
        <v>44125.0</v>
      </c>
      <c r="B1135" s="26" t="s">
        <v>423</v>
      </c>
      <c r="C1135" s="26" t="s">
        <v>418</v>
      </c>
      <c r="D1135" s="26">
        <v>4995.0</v>
      </c>
      <c r="E1135" s="26" t="s">
        <v>424</v>
      </c>
    </row>
    <row r="1136" ht="14.25" customHeight="1">
      <c r="A1136" s="25">
        <v>44125.0</v>
      </c>
      <c r="B1136" s="26" t="s">
        <v>423</v>
      </c>
      <c r="C1136" s="26" t="s">
        <v>420</v>
      </c>
      <c r="D1136" s="26">
        <v>93.0</v>
      </c>
      <c r="E1136" s="26" t="s">
        <v>425</v>
      </c>
    </row>
    <row r="1137" ht="14.25" customHeight="1">
      <c r="A1137" s="25">
        <v>44125.0</v>
      </c>
      <c r="B1137" s="26" t="s">
        <v>423</v>
      </c>
      <c r="C1137" s="26" t="s">
        <v>374</v>
      </c>
      <c r="D1137" s="26">
        <v>4692.0</v>
      </c>
      <c r="E1137" s="26" t="s">
        <v>426</v>
      </c>
    </row>
    <row r="1138" ht="14.25" customHeight="1">
      <c r="A1138" s="25">
        <v>44126.0</v>
      </c>
      <c r="B1138" s="26" t="s">
        <v>248</v>
      </c>
      <c r="C1138" s="26" t="s">
        <v>413</v>
      </c>
      <c r="D1138" s="26">
        <v>4496.0</v>
      </c>
      <c r="E1138" s="26" t="s">
        <v>414</v>
      </c>
    </row>
    <row r="1139" ht="14.25" customHeight="1">
      <c r="A1139" s="25">
        <v>44126.0</v>
      </c>
      <c r="B1139" s="26" t="s">
        <v>248</v>
      </c>
      <c r="C1139" s="26" t="s">
        <v>415</v>
      </c>
      <c r="D1139" s="26">
        <v>5310.0</v>
      </c>
      <c r="E1139" s="26" t="s">
        <v>416</v>
      </c>
    </row>
    <row r="1140" ht="14.25" customHeight="1">
      <c r="A1140" s="25">
        <v>44126.0</v>
      </c>
      <c r="B1140" s="26" t="s">
        <v>417</v>
      </c>
      <c r="C1140" s="26" t="s">
        <v>418</v>
      </c>
      <c r="D1140" s="26">
        <v>5142.0</v>
      </c>
      <c r="E1140" s="26" t="s">
        <v>419</v>
      </c>
    </row>
    <row r="1141" ht="14.25" customHeight="1">
      <c r="A1141" s="25">
        <v>44126.0</v>
      </c>
      <c r="B1141" s="26" t="s">
        <v>417</v>
      </c>
      <c r="C1141" s="26" t="s">
        <v>420</v>
      </c>
      <c r="D1141" s="26">
        <v>1605.0</v>
      </c>
      <c r="E1141" s="26" t="s">
        <v>421</v>
      </c>
    </row>
    <row r="1142" ht="14.25" customHeight="1">
      <c r="A1142" s="25">
        <v>44126.0</v>
      </c>
      <c r="B1142" s="26" t="s">
        <v>417</v>
      </c>
      <c r="C1142" s="26" t="s">
        <v>374</v>
      </c>
      <c r="D1142" s="26">
        <v>3063.0</v>
      </c>
      <c r="E1142" s="26" t="s">
        <v>422</v>
      </c>
    </row>
    <row r="1143" ht="14.25" customHeight="1">
      <c r="A1143" s="25">
        <v>44126.0</v>
      </c>
      <c r="B1143" s="26" t="s">
        <v>423</v>
      </c>
      <c r="C1143" s="26" t="s">
        <v>418</v>
      </c>
      <c r="D1143" s="26">
        <v>5012.0</v>
      </c>
      <c r="E1143" s="26" t="s">
        <v>424</v>
      </c>
    </row>
    <row r="1144" ht="14.25" customHeight="1">
      <c r="A1144" s="25">
        <v>44126.0</v>
      </c>
      <c r="B1144" s="26" t="s">
        <v>423</v>
      </c>
      <c r="C1144" s="26" t="s">
        <v>420</v>
      </c>
      <c r="D1144" s="26">
        <v>93.0</v>
      </c>
      <c r="E1144" s="26" t="s">
        <v>425</v>
      </c>
    </row>
    <row r="1145" ht="14.25" customHeight="1">
      <c r="A1145" s="25">
        <v>44126.0</v>
      </c>
      <c r="B1145" s="26" t="s">
        <v>423</v>
      </c>
      <c r="C1145" s="26" t="s">
        <v>374</v>
      </c>
      <c r="D1145" s="26">
        <v>4705.0</v>
      </c>
      <c r="E1145" s="26" t="s">
        <v>426</v>
      </c>
    </row>
    <row r="1146" ht="14.25" customHeight="1">
      <c r="A1146" s="25">
        <v>44127.0</v>
      </c>
      <c r="B1146" s="26" t="s">
        <v>248</v>
      </c>
      <c r="C1146" s="26" t="s">
        <v>413</v>
      </c>
      <c r="D1146" s="26">
        <v>4501.0</v>
      </c>
      <c r="E1146" s="26" t="s">
        <v>414</v>
      </c>
    </row>
    <row r="1147" ht="14.25" customHeight="1">
      <c r="A1147" s="25">
        <v>44127.0</v>
      </c>
      <c r="B1147" s="26" t="s">
        <v>248</v>
      </c>
      <c r="C1147" s="26" t="s">
        <v>415</v>
      </c>
      <c r="D1147" s="26">
        <v>5326.0</v>
      </c>
      <c r="E1147" s="26" t="s">
        <v>416</v>
      </c>
    </row>
    <row r="1148" ht="14.25" customHeight="1">
      <c r="A1148" s="25">
        <v>44127.0</v>
      </c>
      <c r="B1148" s="26" t="s">
        <v>417</v>
      </c>
      <c r="C1148" s="26" t="s">
        <v>418</v>
      </c>
      <c r="D1148" s="26">
        <v>5153.0</v>
      </c>
      <c r="E1148" s="26" t="s">
        <v>419</v>
      </c>
    </row>
    <row r="1149" ht="14.25" customHeight="1">
      <c r="A1149" s="25">
        <v>44127.0</v>
      </c>
      <c r="B1149" s="26" t="s">
        <v>417</v>
      </c>
      <c r="C1149" s="26" t="s">
        <v>420</v>
      </c>
      <c r="D1149" s="26">
        <v>1608.0</v>
      </c>
      <c r="E1149" s="26" t="s">
        <v>421</v>
      </c>
    </row>
    <row r="1150" ht="14.25" customHeight="1">
      <c r="A1150" s="25">
        <v>44127.0</v>
      </c>
      <c r="B1150" s="26" t="s">
        <v>417</v>
      </c>
      <c r="C1150" s="26" t="s">
        <v>374</v>
      </c>
      <c r="D1150" s="26">
        <v>3069.0</v>
      </c>
      <c r="E1150" s="26" t="s">
        <v>422</v>
      </c>
    </row>
    <row r="1151" ht="14.25" customHeight="1">
      <c r="A1151" s="25">
        <v>44127.0</v>
      </c>
      <c r="B1151" s="26" t="s">
        <v>423</v>
      </c>
      <c r="C1151" s="26" t="s">
        <v>418</v>
      </c>
      <c r="D1151" s="26">
        <v>5025.0</v>
      </c>
      <c r="E1151" s="26" t="s">
        <v>424</v>
      </c>
    </row>
    <row r="1152" ht="14.25" customHeight="1">
      <c r="A1152" s="25">
        <v>44127.0</v>
      </c>
      <c r="B1152" s="26" t="s">
        <v>423</v>
      </c>
      <c r="C1152" s="26" t="s">
        <v>420</v>
      </c>
      <c r="D1152" s="26">
        <v>93.0</v>
      </c>
      <c r="E1152" s="26" t="s">
        <v>425</v>
      </c>
    </row>
    <row r="1153" ht="14.25" customHeight="1">
      <c r="A1153" s="25">
        <v>44127.0</v>
      </c>
      <c r="B1153" s="26" t="s">
        <v>423</v>
      </c>
      <c r="C1153" s="26" t="s">
        <v>374</v>
      </c>
      <c r="D1153" s="26">
        <v>4712.0</v>
      </c>
      <c r="E1153" s="26" t="s">
        <v>426</v>
      </c>
    </row>
    <row r="1154" ht="14.25" customHeight="1">
      <c r="A1154" s="25">
        <v>44128.0</v>
      </c>
      <c r="B1154" s="26" t="s">
        <v>248</v>
      </c>
      <c r="C1154" s="26" t="s">
        <v>413</v>
      </c>
      <c r="D1154" s="26">
        <v>4509.0</v>
      </c>
      <c r="E1154" s="26" t="s">
        <v>414</v>
      </c>
    </row>
    <row r="1155" ht="14.25" customHeight="1">
      <c r="A1155" s="25">
        <v>44128.0</v>
      </c>
      <c r="B1155" s="26" t="s">
        <v>248</v>
      </c>
      <c r="C1155" s="26" t="s">
        <v>415</v>
      </c>
      <c r="D1155" s="26">
        <v>5327.0</v>
      </c>
      <c r="E1155" s="26" t="s">
        <v>416</v>
      </c>
    </row>
    <row r="1156" ht="14.25" customHeight="1">
      <c r="A1156" s="25">
        <v>44128.0</v>
      </c>
      <c r="B1156" s="26" t="s">
        <v>417</v>
      </c>
      <c r="C1156" s="26" t="s">
        <v>418</v>
      </c>
      <c r="D1156" s="26">
        <v>5158.0</v>
      </c>
      <c r="E1156" s="26" t="s">
        <v>419</v>
      </c>
    </row>
    <row r="1157" ht="14.25" customHeight="1">
      <c r="A1157" s="25">
        <v>44128.0</v>
      </c>
      <c r="B1157" s="26" t="s">
        <v>417</v>
      </c>
      <c r="C1157" s="26" t="s">
        <v>420</v>
      </c>
      <c r="D1157" s="26">
        <v>1608.0</v>
      </c>
      <c r="E1157" s="26" t="s">
        <v>421</v>
      </c>
    </row>
    <row r="1158" ht="14.25" customHeight="1">
      <c r="A1158" s="25">
        <v>44128.0</v>
      </c>
      <c r="B1158" s="26" t="s">
        <v>417</v>
      </c>
      <c r="C1158" s="26" t="s">
        <v>374</v>
      </c>
      <c r="D1158" s="26">
        <v>3073.0</v>
      </c>
      <c r="E1158" s="26" t="s">
        <v>422</v>
      </c>
    </row>
    <row r="1159" ht="14.25" customHeight="1">
      <c r="A1159" s="25">
        <v>44128.0</v>
      </c>
      <c r="B1159" s="26" t="s">
        <v>423</v>
      </c>
      <c r="C1159" s="26" t="s">
        <v>418</v>
      </c>
      <c r="D1159" s="26">
        <v>5028.0</v>
      </c>
      <c r="E1159" s="26" t="s">
        <v>424</v>
      </c>
    </row>
    <row r="1160" ht="14.25" customHeight="1">
      <c r="A1160" s="25">
        <v>44128.0</v>
      </c>
      <c r="B1160" s="26" t="s">
        <v>423</v>
      </c>
      <c r="C1160" s="26" t="s">
        <v>420</v>
      </c>
      <c r="D1160" s="26">
        <v>93.0</v>
      </c>
      <c r="E1160" s="26" t="s">
        <v>425</v>
      </c>
    </row>
    <row r="1161" ht="14.25" customHeight="1">
      <c r="A1161" s="25">
        <v>44128.0</v>
      </c>
      <c r="B1161" s="26" t="s">
        <v>423</v>
      </c>
      <c r="C1161" s="26" t="s">
        <v>374</v>
      </c>
      <c r="D1161" s="26">
        <v>4718.0</v>
      </c>
      <c r="E1161" s="26" t="s">
        <v>426</v>
      </c>
    </row>
    <row r="1162" ht="14.25" customHeight="1">
      <c r="A1162" s="25">
        <v>44129.0</v>
      </c>
      <c r="B1162" s="26" t="s">
        <v>248</v>
      </c>
      <c r="C1162" s="26" t="s">
        <v>413</v>
      </c>
      <c r="D1162" s="26">
        <v>4522.0</v>
      </c>
      <c r="E1162" s="26" t="s">
        <v>414</v>
      </c>
    </row>
    <row r="1163" ht="14.25" customHeight="1">
      <c r="A1163" s="25">
        <v>44129.0</v>
      </c>
      <c r="B1163" s="26" t="s">
        <v>248</v>
      </c>
      <c r="C1163" s="26" t="s">
        <v>415</v>
      </c>
      <c r="D1163" s="26">
        <v>5339.0</v>
      </c>
      <c r="E1163" s="26" t="s">
        <v>416</v>
      </c>
    </row>
    <row r="1164" ht="14.25" customHeight="1">
      <c r="A1164" s="25">
        <v>44129.0</v>
      </c>
      <c r="B1164" s="26" t="s">
        <v>417</v>
      </c>
      <c r="C1164" s="26" t="s">
        <v>418</v>
      </c>
      <c r="D1164" s="26">
        <v>5167.0</v>
      </c>
      <c r="E1164" s="26" t="s">
        <v>419</v>
      </c>
    </row>
    <row r="1165" ht="14.25" customHeight="1">
      <c r="A1165" s="25">
        <v>44129.0</v>
      </c>
      <c r="B1165" s="26" t="s">
        <v>417</v>
      </c>
      <c r="C1165" s="26" t="s">
        <v>420</v>
      </c>
      <c r="D1165" s="26">
        <v>1616.0</v>
      </c>
      <c r="E1165" s="26" t="s">
        <v>421</v>
      </c>
    </row>
    <row r="1166" ht="14.25" customHeight="1">
      <c r="A1166" s="25">
        <v>44129.0</v>
      </c>
      <c r="B1166" s="26" t="s">
        <v>417</v>
      </c>
      <c r="C1166" s="26" t="s">
        <v>374</v>
      </c>
      <c r="D1166" s="26">
        <v>3081.0</v>
      </c>
      <c r="E1166" s="26" t="s">
        <v>422</v>
      </c>
    </row>
    <row r="1167" ht="14.25" customHeight="1">
      <c r="A1167" s="25">
        <v>44129.0</v>
      </c>
      <c r="B1167" s="26" t="s">
        <v>423</v>
      </c>
      <c r="C1167" s="26" t="s">
        <v>418</v>
      </c>
      <c r="D1167" s="26">
        <v>5047.0</v>
      </c>
      <c r="E1167" s="26" t="s">
        <v>424</v>
      </c>
    </row>
    <row r="1168" ht="14.25" customHeight="1">
      <c r="A1168" s="25">
        <v>44129.0</v>
      </c>
      <c r="B1168" s="26" t="s">
        <v>423</v>
      </c>
      <c r="C1168" s="26" t="s">
        <v>420</v>
      </c>
      <c r="D1168" s="26">
        <v>94.0</v>
      </c>
      <c r="E1168" s="26" t="s">
        <v>425</v>
      </c>
    </row>
    <row r="1169" ht="14.25" customHeight="1">
      <c r="A1169" s="25">
        <v>44129.0</v>
      </c>
      <c r="B1169" s="26" t="s">
        <v>423</v>
      </c>
      <c r="C1169" s="26" t="s">
        <v>374</v>
      </c>
      <c r="D1169" s="26">
        <v>4723.0</v>
      </c>
      <c r="E1169" s="26" t="s">
        <v>426</v>
      </c>
    </row>
    <row r="1170" ht="14.25" customHeight="1">
      <c r="A1170" s="25">
        <v>44130.0</v>
      </c>
      <c r="B1170" s="26" t="s">
        <v>248</v>
      </c>
      <c r="C1170" s="26" t="s">
        <v>413</v>
      </c>
      <c r="D1170" s="26">
        <v>4530.0</v>
      </c>
      <c r="E1170" s="26" t="s">
        <v>414</v>
      </c>
    </row>
    <row r="1171" ht="14.25" customHeight="1">
      <c r="A1171" s="25">
        <v>44130.0</v>
      </c>
      <c r="B1171" s="26" t="s">
        <v>248</v>
      </c>
      <c r="C1171" s="26" t="s">
        <v>415</v>
      </c>
      <c r="D1171" s="26">
        <v>5348.0</v>
      </c>
      <c r="E1171" s="26" t="s">
        <v>416</v>
      </c>
    </row>
    <row r="1172" ht="14.25" customHeight="1">
      <c r="A1172" s="25">
        <v>44130.0</v>
      </c>
      <c r="B1172" s="26" t="s">
        <v>417</v>
      </c>
      <c r="C1172" s="26" t="s">
        <v>418</v>
      </c>
      <c r="D1172" s="26">
        <v>5178.0</v>
      </c>
      <c r="E1172" s="26" t="s">
        <v>419</v>
      </c>
    </row>
    <row r="1173" ht="14.25" customHeight="1">
      <c r="A1173" s="25">
        <v>44130.0</v>
      </c>
      <c r="B1173" s="26" t="s">
        <v>417</v>
      </c>
      <c r="C1173" s="26" t="s">
        <v>420</v>
      </c>
      <c r="D1173" s="26">
        <v>1618.0</v>
      </c>
      <c r="E1173" s="26" t="s">
        <v>421</v>
      </c>
    </row>
    <row r="1174" ht="14.25" customHeight="1">
      <c r="A1174" s="25">
        <v>44130.0</v>
      </c>
      <c r="B1174" s="26" t="s">
        <v>417</v>
      </c>
      <c r="C1174" s="26" t="s">
        <v>374</v>
      </c>
      <c r="D1174" s="26">
        <v>3085.0</v>
      </c>
      <c r="E1174" s="26" t="s">
        <v>422</v>
      </c>
    </row>
    <row r="1175" ht="14.25" customHeight="1">
      <c r="A1175" s="25">
        <v>44130.0</v>
      </c>
      <c r="B1175" s="26" t="s">
        <v>423</v>
      </c>
      <c r="C1175" s="26" t="s">
        <v>418</v>
      </c>
      <c r="D1175" s="26">
        <v>5053.0</v>
      </c>
      <c r="E1175" s="26" t="s">
        <v>424</v>
      </c>
    </row>
    <row r="1176" ht="14.25" customHeight="1">
      <c r="A1176" s="25">
        <v>44130.0</v>
      </c>
      <c r="B1176" s="26" t="s">
        <v>423</v>
      </c>
      <c r="C1176" s="26" t="s">
        <v>420</v>
      </c>
      <c r="D1176" s="26">
        <v>94.0</v>
      </c>
      <c r="E1176" s="26" t="s">
        <v>425</v>
      </c>
    </row>
    <row r="1177" ht="14.25" customHeight="1">
      <c r="A1177" s="25">
        <v>44130.0</v>
      </c>
      <c r="B1177" s="26" t="s">
        <v>423</v>
      </c>
      <c r="C1177" s="26" t="s">
        <v>374</v>
      </c>
      <c r="D1177" s="26">
        <v>4734.0</v>
      </c>
      <c r="E1177" s="26" t="s">
        <v>426</v>
      </c>
    </row>
    <row r="1178" ht="14.25" customHeight="1">
      <c r="A1178" s="25">
        <v>44131.0</v>
      </c>
      <c r="B1178" s="26" t="s">
        <v>248</v>
      </c>
      <c r="C1178" s="26" t="s">
        <v>413</v>
      </c>
      <c r="D1178" s="26">
        <v>4534.0</v>
      </c>
      <c r="E1178" s="26" t="s">
        <v>414</v>
      </c>
    </row>
    <row r="1179" ht="14.25" customHeight="1">
      <c r="A1179" s="25">
        <v>44131.0</v>
      </c>
      <c r="B1179" s="26" t="s">
        <v>248</v>
      </c>
      <c r="C1179" s="26" t="s">
        <v>415</v>
      </c>
      <c r="D1179" s="26">
        <v>5351.0</v>
      </c>
      <c r="E1179" s="26" t="s">
        <v>416</v>
      </c>
    </row>
    <row r="1180" ht="14.25" customHeight="1">
      <c r="A1180" s="25">
        <v>44131.0</v>
      </c>
      <c r="B1180" s="26" t="s">
        <v>417</v>
      </c>
      <c r="C1180" s="26" t="s">
        <v>418</v>
      </c>
      <c r="D1180" s="26">
        <v>5181.0</v>
      </c>
      <c r="E1180" s="26" t="s">
        <v>419</v>
      </c>
    </row>
    <row r="1181" ht="14.25" customHeight="1">
      <c r="A1181" s="25">
        <v>44131.0</v>
      </c>
      <c r="B1181" s="26" t="s">
        <v>417</v>
      </c>
      <c r="C1181" s="26" t="s">
        <v>420</v>
      </c>
      <c r="D1181" s="26">
        <v>1619.0</v>
      </c>
      <c r="E1181" s="26" t="s">
        <v>421</v>
      </c>
    </row>
    <row r="1182" ht="14.25" customHeight="1">
      <c r="A1182" s="25">
        <v>44131.0</v>
      </c>
      <c r="B1182" s="26" t="s">
        <v>417</v>
      </c>
      <c r="C1182" s="26" t="s">
        <v>374</v>
      </c>
      <c r="D1182" s="26">
        <v>3088.0</v>
      </c>
      <c r="E1182" s="26" t="s">
        <v>422</v>
      </c>
    </row>
    <row r="1183" ht="14.25" customHeight="1">
      <c r="A1183" s="25">
        <v>44131.0</v>
      </c>
      <c r="B1183" s="26" t="s">
        <v>423</v>
      </c>
      <c r="C1183" s="26" t="s">
        <v>418</v>
      </c>
      <c r="D1183" s="26">
        <v>5055.0</v>
      </c>
      <c r="E1183" s="26" t="s">
        <v>424</v>
      </c>
    </row>
    <row r="1184" ht="14.25" customHeight="1">
      <c r="A1184" s="25">
        <v>44131.0</v>
      </c>
      <c r="B1184" s="26" t="s">
        <v>423</v>
      </c>
      <c r="C1184" s="26" t="s">
        <v>420</v>
      </c>
      <c r="D1184" s="26">
        <v>95.0</v>
      </c>
      <c r="E1184" s="26" t="s">
        <v>425</v>
      </c>
    </row>
    <row r="1185" ht="14.25" customHeight="1">
      <c r="A1185" s="25">
        <v>44131.0</v>
      </c>
      <c r="B1185" s="26" t="s">
        <v>423</v>
      </c>
      <c r="C1185" s="26" t="s">
        <v>374</v>
      </c>
      <c r="D1185" s="26">
        <v>4738.0</v>
      </c>
      <c r="E1185" s="26" t="s">
        <v>426</v>
      </c>
    </row>
    <row r="1186" ht="14.25" customHeight="1">
      <c r="A1186" s="25">
        <v>44132.0</v>
      </c>
      <c r="B1186" s="26" t="s">
        <v>248</v>
      </c>
      <c r="C1186" s="26" t="s">
        <v>413</v>
      </c>
      <c r="D1186" s="26">
        <v>4550.0</v>
      </c>
      <c r="E1186" s="26" t="s">
        <v>414</v>
      </c>
    </row>
    <row r="1187" ht="14.25" customHeight="1">
      <c r="A1187" s="25">
        <v>44132.0</v>
      </c>
      <c r="B1187" s="26" t="s">
        <v>248</v>
      </c>
      <c r="C1187" s="26" t="s">
        <v>415</v>
      </c>
      <c r="D1187" s="26">
        <v>5370.0</v>
      </c>
      <c r="E1187" s="26" t="s">
        <v>416</v>
      </c>
    </row>
    <row r="1188" ht="14.25" customHeight="1">
      <c r="A1188" s="25">
        <v>44132.0</v>
      </c>
      <c r="B1188" s="26" t="s">
        <v>417</v>
      </c>
      <c r="C1188" s="26" t="s">
        <v>418</v>
      </c>
      <c r="D1188" s="26">
        <v>5192.0</v>
      </c>
      <c r="E1188" s="26" t="s">
        <v>419</v>
      </c>
    </row>
    <row r="1189" ht="14.25" customHeight="1">
      <c r="A1189" s="25">
        <v>44132.0</v>
      </c>
      <c r="B1189" s="26" t="s">
        <v>417</v>
      </c>
      <c r="C1189" s="26" t="s">
        <v>420</v>
      </c>
      <c r="D1189" s="26">
        <v>1625.0</v>
      </c>
      <c r="E1189" s="26" t="s">
        <v>421</v>
      </c>
    </row>
    <row r="1190" ht="14.25" customHeight="1">
      <c r="A1190" s="25">
        <v>44132.0</v>
      </c>
      <c r="B1190" s="26" t="s">
        <v>417</v>
      </c>
      <c r="C1190" s="26" t="s">
        <v>374</v>
      </c>
      <c r="D1190" s="26">
        <v>3107.0</v>
      </c>
      <c r="E1190" s="26" t="s">
        <v>422</v>
      </c>
    </row>
    <row r="1191" ht="14.25" customHeight="1">
      <c r="A1191" s="25">
        <v>44132.0</v>
      </c>
      <c r="B1191" s="26" t="s">
        <v>423</v>
      </c>
      <c r="C1191" s="26" t="s">
        <v>418</v>
      </c>
      <c r="D1191" s="26">
        <v>5073.0</v>
      </c>
      <c r="E1191" s="26" t="s">
        <v>424</v>
      </c>
    </row>
    <row r="1192" ht="14.25" customHeight="1">
      <c r="A1192" s="25">
        <v>44132.0</v>
      </c>
      <c r="B1192" s="26" t="s">
        <v>423</v>
      </c>
      <c r="C1192" s="26" t="s">
        <v>420</v>
      </c>
      <c r="D1192" s="26">
        <v>95.0</v>
      </c>
      <c r="E1192" s="26" t="s">
        <v>425</v>
      </c>
    </row>
    <row r="1193" ht="14.25" customHeight="1">
      <c r="A1193" s="25">
        <v>44132.0</v>
      </c>
      <c r="B1193" s="26" t="s">
        <v>423</v>
      </c>
      <c r="C1193" s="26" t="s">
        <v>374</v>
      </c>
      <c r="D1193" s="26">
        <v>4756.0</v>
      </c>
      <c r="E1193" s="26" t="s">
        <v>426</v>
      </c>
    </row>
    <row r="1194" ht="14.25" customHeight="1">
      <c r="A1194" s="25">
        <v>44133.0</v>
      </c>
      <c r="B1194" s="26" t="s">
        <v>248</v>
      </c>
      <c r="C1194" s="26" t="s">
        <v>413</v>
      </c>
      <c r="D1194" s="26">
        <v>4563.0</v>
      </c>
      <c r="E1194" s="26" t="s">
        <v>414</v>
      </c>
    </row>
    <row r="1195" ht="14.25" customHeight="1">
      <c r="A1195" s="25">
        <v>44133.0</v>
      </c>
      <c r="B1195" s="26" t="s">
        <v>248</v>
      </c>
      <c r="C1195" s="26" t="s">
        <v>415</v>
      </c>
      <c r="D1195" s="26">
        <v>5383.0</v>
      </c>
      <c r="E1195" s="26" t="s">
        <v>416</v>
      </c>
    </row>
    <row r="1196" ht="14.25" customHeight="1">
      <c r="A1196" s="25">
        <v>44133.0</v>
      </c>
      <c r="B1196" s="26" t="s">
        <v>417</v>
      </c>
      <c r="C1196" s="26" t="s">
        <v>418</v>
      </c>
      <c r="D1196" s="26">
        <v>5204.0</v>
      </c>
      <c r="E1196" s="26" t="s">
        <v>419</v>
      </c>
    </row>
    <row r="1197" ht="14.25" customHeight="1">
      <c r="A1197" s="25">
        <v>44133.0</v>
      </c>
      <c r="B1197" s="26" t="s">
        <v>417</v>
      </c>
      <c r="C1197" s="26" t="s">
        <v>420</v>
      </c>
      <c r="D1197" s="26">
        <v>1631.0</v>
      </c>
      <c r="E1197" s="26" t="s">
        <v>421</v>
      </c>
    </row>
    <row r="1198" ht="14.25" customHeight="1">
      <c r="A1198" s="25">
        <v>44133.0</v>
      </c>
      <c r="B1198" s="26" t="s">
        <v>417</v>
      </c>
      <c r="C1198" s="26" t="s">
        <v>374</v>
      </c>
      <c r="D1198" s="26">
        <v>3116.0</v>
      </c>
      <c r="E1198" s="26" t="s">
        <v>422</v>
      </c>
    </row>
    <row r="1199" ht="14.25" customHeight="1">
      <c r="A1199" s="25">
        <v>44133.0</v>
      </c>
      <c r="B1199" s="26" t="s">
        <v>423</v>
      </c>
      <c r="C1199" s="26" t="s">
        <v>418</v>
      </c>
      <c r="D1199" s="26">
        <v>5092.0</v>
      </c>
      <c r="E1199" s="26" t="s">
        <v>424</v>
      </c>
    </row>
    <row r="1200" ht="14.25" customHeight="1">
      <c r="A1200" s="25">
        <v>44133.0</v>
      </c>
      <c r="B1200" s="26" t="s">
        <v>423</v>
      </c>
      <c r="C1200" s="26" t="s">
        <v>420</v>
      </c>
      <c r="D1200" s="26">
        <v>95.0</v>
      </c>
      <c r="E1200" s="26" t="s">
        <v>425</v>
      </c>
    </row>
    <row r="1201" ht="14.25" customHeight="1">
      <c r="A1201" s="25">
        <v>44133.0</v>
      </c>
      <c r="B1201" s="26" t="s">
        <v>423</v>
      </c>
      <c r="C1201" s="26" t="s">
        <v>374</v>
      </c>
      <c r="D1201" s="26">
        <v>4764.0</v>
      </c>
      <c r="E1201" s="26" t="s">
        <v>426</v>
      </c>
    </row>
    <row r="1202" ht="14.25" customHeight="1">
      <c r="A1202" s="25">
        <v>44134.0</v>
      </c>
      <c r="B1202" s="26" t="s">
        <v>248</v>
      </c>
      <c r="C1202" s="26" t="s">
        <v>413</v>
      </c>
      <c r="D1202" s="26">
        <v>4574.0</v>
      </c>
      <c r="E1202" s="26" t="s">
        <v>414</v>
      </c>
    </row>
    <row r="1203" ht="14.25" customHeight="1">
      <c r="A1203" s="25">
        <v>44134.0</v>
      </c>
      <c r="B1203" s="26" t="s">
        <v>248</v>
      </c>
      <c r="C1203" s="26" t="s">
        <v>415</v>
      </c>
      <c r="D1203" s="26">
        <v>5396.0</v>
      </c>
      <c r="E1203" s="26" t="s">
        <v>416</v>
      </c>
    </row>
    <row r="1204" ht="14.25" customHeight="1">
      <c r="A1204" s="25">
        <v>44134.0</v>
      </c>
      <c r="B1204" s="26" t="s">
        <v>417</v>
      </c>
      <c r="C1204" s="26" t="s">
        <v>418</v>
      </c>
      <c r="D1204" s="26">
        <v>5212.0</v>
      </c>
      <c r="E1204" s="26" t="s">
        <v>419</v>
      </c>
    </row>
    <row r="1205" ht="14.25" customHeight="1">
      <c r="A1205" s="25">
        <v>44134.0</v>
      </c>
      <c r="B1205" s="26" t="s">
        <v>417</v>
      </c>
      <c r="C1205" s="26" t="s">
        <v>420</v>
      </c>
      <c r="D1205" s="26">
        <v>1635.0</v>
      </c>
      <c r="E1205" s="26" t="s">
        <v>421</v>
      </c>
    </row>
    <row r="1206" ht="14.25" customHeight="1">
      <c r="A1206" s="25">
        <v>44134.0</v>
      </c>
      <c r="B1206" s="26" t="s">
        <v>417</v>
      </c>
      <c r="C1206" s="26" t="s">
        <v>374</v>
      </c>
      <c r="D1206" s="26">
        <v>3128.0</v>
      </c>
      <c r="E1206" s="26" t="s">
        <v>422</v>
      </c>
    </row>
    <row r="1207" ht="14.25" customHeight="1">
      <c r="A1207" s="25">
        <v>44134.0</v>
      </c>
      <c r="B1207" s="26" t="s">
        <v>423</v>
      </c>
      <c r="C1207" s="26" t="s">
        <v>418</v>
      </c>
      <c r="D1207" s="26">
        <v>5100.0</v>
      </c>
      <c r="E1207" s="26" t="s">
        <v>424</v>
      </c>
    </row>
    <row r="1208" ht="14.25" customHeight="1">
      <c r="A1208" s="25">
        <v>44134.0</v>
      </c>
      <c r="B1208" s="26" t="s">
        <v>423</v>
      </c>
      <c r="C1208" s="26" t="s">
        <v>420</v>
      </c>
      <c r="D1208" s="26">
        <v>96.0</v>
      </c>
      <c r="E1208" s="26" t="s">
        <v>425</v>
      </c>
    </row>
    <row r="1209" ht="14.25" customHeight="1">
      <c r="A1209" s="25">
        <v>44134.0</v>
      </c>
      <c r="B1209" s="26" t="s">
        <v>423</v>
      </c>
      <c r="C1209" s="26" t="s">
        <v>374</v>
      </c>
      <c r="D1209" s="26">
        <v>4779.0</v>
      </c>
      <c r="E1209" s="26" t="s">
        <v>426</v>
      </c>
    </row>
    <row r="1210" ht="14.25" customHeight="1">
      <c r="A1210" s="25">
        <v>44135.0</v>
      </c>
      <c r="B1210" s="26" t="s">
        <v>248</v>
      </c>
      <c r="C1210" s="26" t="s">
        <v>413</v>
      </c>
      <c r="D1210" s="26">
        <v>4582.0</v>
      </c>
      <c r="E1210" s="26" t="s">
        <v>414</v>
      </c>
    </row>
    <row r="1211" ht="14.25" customHeight="1">
      <c r="A1211" s="25">
        <v>44135.0</v>
      </c>
      <c r="B1211" s="26" t="s">
        <v>248</v>
      </c>
      <c r="C1211" s="26" t="s">
        <v>415</v>
      </c>
      <c r="D1211" s="26">
        <v>5404.0</v>
      </c>
      <c r="E1211" s="26" t="s">
        <v>416</v>
      </c>
    </row>
    <row r="1212" ht="14.25" customHeight="1">
      <c r="A1212" s="25">
        <v>44135.0</v>
      </c>
      <c r="B1212" s="26" t="s">
        <v>417</v>
      </c>
      <c r="C1212" s="26" t="s">
        <v>418</v>
      </c>
      <c r="D1212" s="26">
        <v>5221.0</v>
      </c>
      <c r="E1212" s="26" t="s">
        <v>419</v>
      </c>
    </row>
    <row r="1213" ht="14.25" customHeight="1">
      <c r="A1213" s="25">
        <v>44135.0</v>
      </c>
      <c r="B1213" s="26" t="s">
        <v>417</v>
      </c>
      <c r="C1213" s="26" t="s">
        <v>420</v>
      </c>
      <c r="D1213" s="26">
        <v>1641.0</v>
      </c>
      <c r="E1213" s="26" t="s">
        <v>421</v>
      </c>
    </row>
    <row r="1214" ht="14.25" customHeight="1">
      <c r="A1214" s="25">
        <v>44135.0</v>
      </c>
      <c r="B1214" s="26" t="s">
        <v>417</v>
      </c>
      <c r="C1214" s="26" t="s">
        <v>374</v>
      </c>
      <c r="D1214" s="26">
        <v>3129.0</v>
      </c>
      <c r="E1214" s="26" t="s">
        <v>422</v>
      </c>
    </row>
    <row r="1215" ht="14.25" customHeight="1">
      <c r="A1215" s="25">
        <v>44135.0</v>
      </c>
      <c r="B1215" s="26" t="s">
        <v>423</v>
      </c>
      <c r="C1215" s="26" t="s">
        <v>418</v>
      </c>
      <c r="D1215" s="26">
        <v>5116.0</v>
      </c>
      <c r="E1215" s="26" t="s">
        <v>424</v>
      </c>
    </row>
    <row r="1216" ht="14.25" customHeight="1">
      <c r="A1216" s="25">
        <v>44135.0</v>
      </c>
      <c r="B1216" s="26" t="s">
        <v>423</v>
      </c>
      <c r="C1216" s="26" t="s">
        <v>420</v>
      </c>
      <c r="D1216" s="26">
        <v>96.0</v>
      </c>
      <c r="E1216" s="26" t="s">
        <v>425</v>
      </c>
    </row>
    <row r="1217" ht="14.25" customHeight="1">
      <c r="A1217" s="25">
        <v>44135.0</v>
      </c>
      <c r="B1217" s="26" t="s">
        <v>423</v>
      </c>
      <c r="C1217" s="26" t="s">
        <v>374</v>
      </c>
      <c r="D1217" s="26">
        <v>4779.0</v>
      </c>
      <c r="E1217" s="26" t="s">
        <v>426</v>
      </c>
    </row>
    <row r="1218" ht="14.25" customHeight="1">
      <c r="A1218" s="25">
        <v>44136.0</v>
      </c>
      <c r="B1218" s="26" t="s">
        <v>248</v>
      </c>
      <c r="C1218" s="26" t="s">
        <v>413</v>
      </c>
      <c r="D1218" s="26">
        <v>4590.0</v>
      </c>
      <c r="E1218" s="26" t="s">
        <v>414</v>
      </c>
    </row>
    <row r="1219" ht="14.25" customHeight="1">
      <c r="A1219" s="25">
        <v>44136.0</v>
      </c>
      <c r="B1219" s="26" t="s">
        <v>248</v>
      </c>
      <c r="C1219" s="26" t="s">
        <v>415</v>
      </c>
      <c r="D1219" s="26">
        <v>5417.0</v>
      </c>
      <c r="E1219" s="26" t="s">
        <v>416</v>
      </c>
    </row>
    <row r="1220" ht="14.25" customHeight="1">
      <c r="A1220" s="25">
        <v>44136.0</v>
      </c>
      <c r="B1220" s="26" t="s">
        <v>417</v>
      </c>
      <c r="C1220" s="26" t="s">
        <v>418</v>
      </c>
      <c r="D1220" s="26">
        <v>5231.0</v>
      </c>
      <c r="E1220" s="26" t="s">
        <v>419</v>
      </c>
    </row>
    <row r="1221" ht="14.25" customHeight="1">
      <c r="A1221" s="25">
        <v>44136.0</v>
      </c>
      <c r="B1221" s="26" t="s">
        <v>417</v>
      </c>
      <c r="C1221" s="26" t="s">
        <v>420</v>
      </c>
      <c r="D1221" s="26">
        <v>1643.0</v>
      </c>
      <c r="E1221" s="26" t="s">
        <v>421</v>
      </c>
    </row>
    <row r="1222" ht="14.25" customHeight="1">
      <c r="A1222" s="25">
        <v>44136.0</v>
      </c>
      <c r="B1222" s="26" t="s">
        <v>417</v>
      </c>
      <c r="C1222" s="26" t="s">
        <v>374</v>
      </c>
      <c r="D1222" s="26">
        <v>3139.0</v>
      </c>
      <c r="E1222" s="26" t="s">
        <v>422</v>
      </c>
    </row>
    <row r="1223" ht="14.25" customHeight="1">
      <c r="A1223" s="25">
        <v>44136.0</v>
      </c>
      <c r="B1223" s="26" t="s">
        <v>423</v>
      </c>
      <c r="C1223" s="26" t="s">
        <v>418</v>
      </c>
      <c r="D1223" s="26">
        <v>5130.0</v>
      </c>
      <c r="E1223" s="26" t="s">
        <v>424</v>
      </c>
    </row>
    <row r="1224" ht="14.25" customHeight="1">
      <c r="A1224" s="25">
        <v>44136.0</v>
      </c>
      <c r="B1224" s="26" t="s">
        <v>423</v>
      </c>
      <c r="C1224" s="26" t="s">
        <v>420</v>
      </c>
      <c r="D1224" s="26">
        <v>96.0</v>
      </c>
      <c r="E1224" s="26" t="s">
        <v>425</v>
      </c>
    </row>
    <row r="1225" ht="14.25" customHeight="1">
      <c r="A1225" s="25">
        <v>44136.0</v>
      </c>
      <c r="B1225" s="26" t="s">
        <v>423</v>
      </c>
      <c r="C1225" s="26" t="s">
        <v>374</v>
      </c>
      <c r="D1225" s="26">
        <v>4787.0</v>
      </c>
      <c r="E1225" s="26" t="s">
        <v>426</v>
      </c>
    </row>
    <row r="1226" ht="14.25" customHeight="1">
      <c r="A1226" s="25">
        <v>44139.0</v>
      </c>
      <c r="B1226" s="26" t="s">
        <v>248</v>
      </c>
      <c r="C1226" s="26" t="s">
        <v>413</v>
      </c>
      <c r="D1226" s="26">
        <v>4610.0</v>
      </c>
      <c r="E1226" s="26" t="s">
        <v>414</v>
      </c>
    </row>
    <row r="1227" ht="14.25" customHeight="1">
      <c r="A1227" s="25">
        <v>44139.0</v>
      </c>
      <c r="B1227" s="26" t="s">
        <v>248</v>
      </c>
      <c r="C1227" s="26" t="s">
        <v>415</v>
      </c>
      <c r="D1227" s="26">
        <v>5445.0</v>
      </c>
      <c r="E1227" s="26" t="s">
        <v>416</v>
      </c>
    </row>
    <row r="1228" ht="14.25" customHeight="1">
      <c r="A1228" s="25">
        <v>44139.0</v>
      </c>
      <c r="B1228" s="26" t="s">
        <v>417</v>
      </c>
      <c r="C1228" s="26" t="s">
        <v>418</v>
      </c>
      <c r="D1228" s="26">
        <v>5255.0</v>
      </c>
      <c r="E1228" s="26" t="s">
        <v>419</v>
      </c>
    </row>
    <row r="1229" ht="14.25" customHeight="1">
      <c r="A1229" s="25">
        <v>44139.0</v>
      </c>
      <c r="B1229" s="26" t="s">
        <v>417</v>
      </c>
      <c r="C1229" s="26" t="s">
        <v>420</v>
      </c>
      <c r="D1229" s="26">
        <v>1647.0</v>
      </c>
      <c r="E1229" s="26" t="s">
        <v>421</v>
      </c>
    </row>
    <row r="1230" ht="14.25" customHeight="1">
      <c r="A1230" s="25">
        <v>44139.0</v>
      </c>
      <c r="B1230" s="26" t="s">
        <v>417</v>
      </c>
      <c r="C1230" s="26" t="s">
        <v>374</v>
      </c>
      <c r="D1230" s="26">
        <v>3160.0</v>
      </c>
      <c r="E1230" s="26" t="s">
        <v>422</v>
      </c>
    </row>
    <row r="1231" ht="14.25" customHeight="1">
      <c r="A1231" s="25">
        <v>44139.0</v>
      </c>
      <c r="B1231" s="26" t="s">
        <v>423</v>
      </c>
      <c r="C1231" s="26" t="s">
        <v>418</v>
      </c>
      <c r="D1231" s="26">
        <v>5154.0</v>
      </c>
      <c r="E1231" s="26" t="s">
        <v>424</v>
      </c>
    </row>
    <row r="1232" ht="14.25" customHeight="1">
      <c r="A1232" s="25">
        <v>44139.0</v>
      </c>
      <c r="B1232" s="26" t="s">
        <v>423</v>
      </c>
      <c r="C1232" s="26" t="s">
        <v>420</v>
      </c>
      <c r="D1232" s="26">
        <v>96.0</v>
      </c>
      <c r="E1232" s="26" t="s">
        <v>425</v>
      </c>
    </row>
    <row r="1233" ht="14.25" customHeight="1">
      <c r="A1233" s="25">
        <v>44139.0</v>
      </c>
      <c r="B1233" s="26" t="s">
        <v>423</v>
      </c>
      <c r="C1233" s="26" t="s">
        <v>374</v>
      </c>
      <c r="D1233" s="26">
        <v>4812.0</v>
      </c>
      <c r="E1233" s="26" t="s">
        <v>426</v>
      </c>
    </row>
    <row r="1234" ht="14.25" customHeight="1">
      <c r="A1234" s="25">
        <v>44146.0</v>
      </c>
      <c r="B1234" s="26" t="s">
        <v>248</v>
      </c>
      <c r="C1234" s="26" t="s">
        <v>413</v>
      </c>
      <c r="D1234" s="26">
        <v>4689.0</v>
      </c>
      <c r="E1234" s="26" t="s">
        <v>414</v>
      </c>
    </row>
    <row r="1235" ht="14.25" customHeight="1">
      <c r="A1235" s="25">
        <v>44146.0</v>
      </c>
      <c r="B1235" s="26" t="s">
        <v>248</v>
      </c>
      <c r="C1235" s="26" t="s">
        <v>415</v>
      </c>
      <c r="D1235" s="26">
        <v>5530.0</v>
      </c>
      <c r="E1235" s="26" t="s">
        <v>416</v>
      </c>
    </row>
    <row r="1236" ht="14.25" customHeight="1">
      <c r="A1236" s="25">
        <v>44146.0</v>
      </c>
      <c r="B1236" s="26" t="s">
        <v>417</v>
      </c>
      <c r="C1236" s="26" t="s">
        <v>418</v>
      </c>
      <c r="D1236" s="26">
        <v>5340.0</v>
      </c>
      <c r="E1236" s="26" t="s">
        <v>419</v>
      </c>
    </row>
    <row r="1237" ht="14.25" customHeight="1">
      <c r="A1237" s="25">
        <v>44146.0</v>
      </c>
      <c r="B1237" s="26" t="s">
        <v>417</v>
      </c>
      <c r="C1237" s="26" t="s">
        <v>420</v>
      </c>
      <c r="D1237" s="26">
        <v>1662.0</v>
      </c>
      <c r="E1237" s="26" t="s">
        <v>421</v>
      </c>
    </row>
    <row r="1238" ht="14.25" customHeight="1">
      <c r="A1238" s="25">
        <v>44146.0</v>
      </c>
      <c r="B1238" s="26" t="s">
        <v>417</v>
      </c>
      <c r="C1238" s="26" t="s">
        <v>374</v>
      </c>
      <c r="D1238" s="26">
        <v>3220.0</v>
      </c>
      <c r="E1238" s="26" t="s">
        <v>422</v>
      </c>
    </row>
    <row r="1239" ht="14.25" customHeight="1">
      <c r="A1239" s="25">
        <v>44146.0</v>
      </c>
      <c r="B1239" s="26" t="s">
        <v>423</v>
      </c>
      <c r="C1239" s="26" t="s">
        <v>418</v>
      </c>
      <c r="D1239" s="26">
        <v>5260.0</v>
      </c>
      <c r="E1239" s="26" t="s">
        <v>424</v>
      </c>
    </row>
    <row r="1240" ht="14.25" customHeight="1">
      <c r="A1240" s="25">
        <v>44146.0</v>
      </c>
      <c r="B1240" s="26" t="s">
        <v>423</v>
      </c>
      <c r="C1240" s="26" t="s">
        <v>420</v>
      </c>
      <c r="D1240" s="26">
        <v>98.0</v>
      </c>
      <c r="E1240" s="26" t="s">
        <v>425</v>
      </c>
    </row>
    <row r="1241" ht="14.25" customHeight="1">
      <c r="A1241" s="25">
        <v>44146.0</v>
      </c>
      <c r="B1241" s="26" t="s">
        <v>423</v>
      </c>
      <c r="C1241" s="26" t="s">
        <v>374</v>
      </c>
      <c r="D1241" s="26">
        <v>4864.0</v>
      </c>
      <c r="E1241" s="26" t="s">
        <v>426</v>
      </c>
    </row>
    <row r="1242" ht="14.25" customHeight="1">
      <c r="A1242" s="25">
        <v>44153.0</v>
      </c>
      <c r="B1242" s="26" t="s">
        <v>248</v>
      </c>
      <c r="C1242" s="26" t="s">
        <v>413</v>
      </c>
      <c r="D1242" s="26">
        <v>4769.0</v>
      </c>
      <c r="E1242" s="26" t="s">
        <v>414</v>
      </c>
    </row>
    <row r="1243" ht="14.25" customHeight="1">
      <c r="A1243" s="25">
        <v>44153.0</v>
      </c>
      <c r="B1243" s="26" t="s">
        <v>248</v>
      </c>
      <c r="C1243" s="26" t="s">
        <v>415</v>
      </c>
      <c r="D1243" s="26">
        <v>5634.0</v>
      </c>
      <c r="E1243" s="26" t="s">
        <v>416</v>
      </c>
    </row>
    <row r="1244" ht="14.25" customHeight="1">
      <c r="A1244" s="25">
        <v>44153.0</v>
      </c>
      <c r="B1244" s="26" t="s">
        <v>417</v>
      </c>
      <c r="C1244" s="26" t="s">
        <v>418</v>
      </c>
      <c r="D1244" s="26">
        <v>5418.0</v>
      </c>
      <c r="E1244" s="26" t="s">
        <v>419</v>
      </c>
    </row>
    <row r="1245" ht="14.25" customHeight="1">
      <c r="A1245" s="25">
        <v>44153.0</v>
      </c>
      <c r="B1245" s="26" t="s">
        <v>417</v>
      </c>
      <c r="C1245" s="26" t="s">
        <v>420</v>
      </c>
      <c r="D1245" s="26">
        <v>1697.0</v>
      </c>
      <c r="E1245" s="26" t="s">
        <v>421</v>
      </c>
    </row>
    <row r="1246" ht="14.25" customHeight="1">
      <c r="A1246" s="25">
        <v>44153.0</v>
      </c>
      <c r="B1246" s="26" t="s">
        <v>417</v>
      </c>
      <c r="C1246" s="26" t="s">
        <v>374</v>
      </c>
      <c r="D1246" s="26">
        <v>3292.0</v>
      </c>
      <c r="E1246" s="26" t="s">
        <v>422</v>
      </c>
    </row>
    <row r="1247" ht="14.25" customHeight="1">
      <c r="A1247" s="25">
        <v>44153.0</v>
      </c>
      <c r="B1247" s="26" t="s">
        <v>423</v>
      </c>
      <c r="C1247" s="26" t="s">
        <v>418</v>
      </c>
      <c r="D1247" s="26">
        <v>5368.0</v>
      </c>
      <c r="E1247" s="26" t="s">
        <v>424</v>
      </c>
    </row>
    <row r="1248" ht="14.25" customHeight="1">
      <c r="A1248" s="25">
        <v>44153.0</v>
      </c>
      <c r="B1248" s="26" t="s">
        <v>423</v>
      </c>
      <c r="C1248" s="26" t="s">
        <v>420</v>
      </c>
      <c r="D1248" s="26">
        <v>99.0</v>
      </c>
      <c r="E1248" s="26" t="s">
        <v>425</v>
      </c>
    </row>
    <row r="1249" ht="14.25" customHeight="1">
      <c r="A1249" s="25">
        <v>44153.0</v>
      </c>
      <c r="B1249" s="26" t="s">
        <v>423</v>
      </c>
      <c r="C1249" s="26" t="s">
        <v>374</v>
      </c>
      <c r="D1249" s="26">
        <v>4940.0</v>
      </c>
      <c r="E1249" s="26" t="s">
        <v>426</v>
      </c>
    </row>
    <row r="1250" ht="14.25" customHeight="1">
      <c r="A1250" s="25">
        <v>44160.0</v>
      </c>
      <c r="B1250" s="26" t="s">
        <v>248</v>
      </c>
      <c r="C1250" s="26" t="s">
        <v>413</v>
      </c>
      <c r="D1250" s="26">
        <v>4859.0</v>
      </c>
      <c r="E1250" s="26" t="s">
        <v>414</v>
      </c>
    </row>
    <row r="1251" ht="14.25" customHeight="1">
      <c r="A1251" s="25">
        <v>44160.0</v>
      </c>
      <c r="B1251" s="26" t="s">
        <v>248</v>
      </c>
      <c r="C1251" s="26" t="s">
        <v>415</v>
      </c>
      <c r="D1251" s="26">
        <v>5741.0</v>
      </c>
      <c r="E1251" s="26" t="s">
        <v>416</v>
      </c>
    </row>
    <row r="1252" ht="14.25" customHeight="1">
      <c r="A1252" s="25">
        <v>44160.0</v>
      </c>
      <c r="B1252" s="26" t="s">
        <v>417</v>
      </c>
      <c r="C1252" s="26" t="s">
        <v>418</v>
      </c>
      <c r="D1252" s="26">
        <v>5506.0</v>
      </c>
      <c r="E1252" s="26" t="s">
        <v>419</v>
      </c>
    </row>
    <row r="1253" ht="14.25" customHeight="1">
      <c r="A1253" s="25">
        <v>44160.0</v>
      </c>
      <c r="B1253" s="26" t="s">
        <v>417</v>
      </c>
      <c r="C1253" s="26" t="s">
        <v>420</v>
      </c>
      <c r="D1253" s="26">
        <v>1727.0</v>
      </c>
      <c r="E1253" s="26" t="s">
        <v>421</v>
      </c>
    </row>
    <row r="1254" ht="14.25" customHeight="1">
      <c r="A1254" s="25">
        <v>44160.0</v>
      </c>
      <c r="B1254" s="26" t="s">
        <v>417</v>
      </c>
      <c r="C1254" s="26" t="s">
        <v>374</v>
      </c>
      <c r="D1254" s="26">
        <v>3371.0</v>
      </c>
      <c r="E1254" s="26" t="s">
        <v>422</v>
      </c>
    </row>
    <row r="1255" ht="14.25" customHeight="1">
      <c r="A1255" s="25">
        <v>44160.0</v>
      </c>
      <c r="B1255" s="26" t="s">
        <v>423</v>
      </c>
      <c r="C1255" s="26" t="s">
        <v>418</v>
      </c>
      <c r="D1255" s="26">
        <v>5475.0</v>
      </c>
      <c r="E1255" s="26" t="s">
        <v>424</v>
      </c>
    </row>
    <row r="1256" ht="14.25" customHeight="1">
      <c r="A1256" s="25">
        <v>44160.0</v>
      </c>
      <c r="B1256" s="26" t="s">
        <v>423</v>
      </c>
      <c r="C1256" s="26" t="s">
        <v>420</v>
      </c>
      <c r="D1256" s="26">
        <v>104.0</v>
      </c>
      <c r="E1256" s="26" t="s">
        <v>425</v>
      </c>
    </row>
    <row r="1257" ht="14.25" customHeight="1">
      <c r="A1257" s="25">
        <v>44160.0</v>
      </c>
      <c r="B1257" s="26" t="s">
        <v>423</v>
      </c>
      <c r="C1257" s="26" t="s">
        <v>374</v>
      </c>
      <c r="D1257" s="26">
        <v>5025.0</v>
      </c>
      <c r="E1257" s="26" t="s">
        <v>426</v>
      </c>
    </row>
    <row r="1258" ht="14.25" customHeight="1">
      <c r="A1258" s="25">
        <v>44167.0</v>
      </c>
      <c r="B1258" s="26" t="s">
        <v>248</v>
      </c>
      <c r="C1258" s="26" t="s">
        <v>413</v>
      </c>
      <c r="D1258" s="26">
        <v>4959.0</v>
      </c>
      <c r="E1258" s="26" t="s">
        <v>414</v>
      </c>
    </row>
    <row r="1259" ht="14.25" customHeight="1">
      <c r="A1259" s="25">
        <v>44167.0</v>
      </c>
      <c r="B1259" s="26" t="s">
        <v>248</v>
      </c>
      <c r="C1259" s="26" t="s">
        <v>415</v>
      </c>
      <c r="D1259" s="26">
        <v>5860.0</v>
      </c>
      <c r="E1259" s="26" t="s">
        <v>416</v>
      </c>
    </row>
    <row r="1260" ht="14.25" customHeight="1">
      <c r="A1260" s="25">
        <v>44167.0</v>
      </c>
      <c r="B1260" s="26" t="s">
        <v>417</v>
      </c>
      <c r="C1260" s="26" t="s">
        <v>418</v>
      </c>
      <c r="D1260" s="26">
        <v>5611.0</v>
      </c>
      <c r="E1260" s="26" t="s">
        <v>419</v>
      </c>
    </row>
    <row r="1261" ht="14.25" customHeight="1">
      <c r="A1261" s="25">
        <v>44167.0</v>
      </c>
      <c r="B1261" s="26" t="s">
        <v>417</v>
      </c>
      <c r="C1261" s="26" t="s">
        <v>420</v>
      </c>
      <c r="D1261" s="26">
        <v>1753.0</v>
      </c>
      <c r="E1261" s="26" t="s">
        <v>421</v>
      </c>
    </row>
    <row r="1262" ht="14.25" customHeight="1">
      <c r="A1262" s="25">
        <v>44167.0</v>
      </c>
      <c r="B1262" s="26" t="s">
        <v>417</v>
      </c>
      <c r="C1262" s="26" t="s">
        <v>374</v>
      </c>
      <c r="D1262" s="26">
        <v>3460.0</v>
      </c>
      <c r="E1262" s="26" t="s">
        <v>422</v>
      </c>
    </row>
    <row r="1263" ht="14.25" customHeight="1">
      <c r="A1263" s="25">
        <v>44167.0</v>
      </c>
      <c r="B1263" s="26" t="s">
        <v>423</v>
      </c>
      <c r="C1263" s="26" t="s">
        <v>418</v>
      </c>
      <c r="D1263" s="26">
        <v>5594.0</v>
      </c>
      <c r="E1263" s="26" t="s">
        <v>424</v>
      </c>
    </row>
    <row r="1264" ht="14.25" customHeight="1">
      <c r="A1264" s="25">
        <v>44167.0</v>
      </c>
      <c r="B1264" s="26" t="s">
        <v>423</v>
      </c>
      <c r="C1264" s="26" t="s">
        <v>420</v>
      </c>
      <c r="D1264" s="26">
        <v>104.0</v>
      </c>
      <c r="E1264" s="26" t="s">
        <v>425</v>
      </c>
    </row>
    <row r="1265" ht="14.25" customHeight="1">
      <c r="A1265" s="25">
        <v>44167.0</v>
      </c>
      <c r="B1265" s="26" t="s">
        <v>423</v>
      </c>
      <c r="C1265" s="26" t="s">
        <v>374</v>
      </c>
      <c r="D1265" s="26">
        <v>5126.0</v>
      </c>
      <c r="E1265" s="26" t="s">
        <v>426</v>
      </c>
    </row>
    <row r="1266" ht="14.25" customHeight="1">
      <c r="A1266" s="25">
        <v>44174.0</v>
      </c>
      <c r="B1266" s="26" t="s">
        <v>248</v>
      </c>
      <c r="C1266" s="26" t="s">
        <v>413</v>
      </c>
      <c r="D1266" s="26">
        <v>5145.0</v>
      </c>
      <c r="E1266" s="26" t="s">
        <v>414</v>
      </c>
    </row>
    <row r="1267" ht="14.25" customHeight="1">
      <c r="A1267" s="25">
        <v>44174.0</v>
      </c>
      <c r="B1267" s="26" t="s">
        <v>248</v>
      </c>
      <c r="C1267" s="26" t="s">
        <v>415</v>
      </c>
      <c r="D1267" s="26">
        <v>6015.0</v>
      </c>
      <c r="E1267" s="26" t="s">
        <v>416</v>
      </c>
    </row>
    <row r="1268" ht="14.25" customHeight="1">
      <c r="A1268" s="25">
        <v>44174.0</v>
      </c>
      <c r="B1268" s="26" t="s">
        <v>417</v>
      </c>
      <c r="C1268" s="26" t="s">
        <v>418</v>
      </c>
      <c r="D1268" s="26">
        <v>5798.0</v>
      </c>
      <c r="E1268" s="26" t="s">
        <v>419</v>
      </c>
    </row>
    <row r="1269" ht="14.25" customHeight="1">
      <c r="A1269" s="25">
        <v>44174.0</v>
      </c>
      <c r="B1269" s="26" t="s">
        <v>417</v>
      </c>
      <c r="C1269" s="26" t="s">
        <v>420</v>
      </c>
      <c r="D1269" s="26">
        <v>1788.0</v>
      </c>
      <c r="E1269" s="26" t="s">
        <v>421</v>
      </c>
    </row>
    <row r="1270" ht="14.25" customHeight="1">
      <c r="A1270" s="25">
        <v>44174.0</v>
      </c>
      <c r="B1270" s="26" t="s">
        <v>417</v>
      </c>
      <c r="C1270" s="26" t="s">
        <v>374</v>
      </c>
      <c r="D1270" s="26">
        <v>3580.0</v>
      </c>
      <c r="E1270" s="26" t="s">
        <v>422</v>
      </c>
    </row>
    <row r="1271" ht="14.25" customHeight="1">
      <c r="A1271" s="25">
        <v>44174.0</v>
      </c>
      <c r="B1271" s="26" t="s">
        <v>423</v>
      </c>
      <c r="C1271" s="26" t="s">
        <v>418</v>
      </c>
      <c r="D1271" s="26">
        <v>5787.0</v>
      </c>
      <c r="E1271" s="26" t="s">
        <v>424</v>
      </c>
    </row>
    <row r="1272" ht="14.25" customHeight="1">
      <c r="A1272" s="25">
        <v>44174.0</v>
      </c>
      <c r="B1272" s="26" t="s">
        <v>423</v>
      </c>
      <c r="C1272" s="26" t="s">
        <v>420</v>
      </c>
      <c r="D1272" s="26">
        <v>109.0</v>
      </c>
      <c r="E1272" s="26" t="s">
        <v>425</v>
      </c>
    </row>
    <row r="1273" ht="14.25" customHeight="1">
      <c r="A1273" s="25">
        <v>44174.0</v>
      </c>
      <c r="B1273" s="26" t="s">
        <v>423</v>
      </c>
      <c r="C1273" s="26" t="s">
        <v>374</v>
      </c>
      <c r="D1273" s="26">
        <v>5270.0</v>
      </c>
      <c r="E1273" s="26" t="s">
        <v>426</v>
      </c>
    </row>
    <row r="1274" ht="14.25" customHeight="1">
      <c r="A1274" s="25">
        <v>44181.0</v>
      </c>
      <c r="B1274" s="26" t="s">
        <v>248</v>
      </c>
      <c r="C1274" s="26" t="s">
        <v>413</v>
      </c>
      <c r="D1274" s="26">
        <v>5318.0</v>
      </c>
      <c r="E1274" s="26" t="s">
        <v>414</v>
      </c>
    </row>
    <row r="1275" ht="14.25" customHeight="1">
      <c r="A1275" s="25">
        <v>44181.0</v>
      </c>
      <c r="B1275" s="26" t="s">
        <v>248</v>
      </c>
      <c r="C1275" s="26" t="s">
        <v>415</v>
      </c>
      <c r="D1275" s="26">
        <v>6190.0</v>
      </c>
      <c r="E1275" s="26" t="s">
        <v>416</v>
      </c>
    </row>
    <row r="1276" ht="14.25" customHeight="1">
      <c r="A1276" s="25">
        <v>44181.0</v>
      </c>
      <c r="B1276" s="26" t="s">
        <v>417</v>
      </c>
      <c r="C1276" s="26" t="s">
        <v>418</v>
      </c>
      <c r="D1276" s="26">
        <v>5994.0</v>
      </c>
      <c r="E1276" s="26" t="s">
        <v>419</v>
      </c>
    </row>
    <row r="1277" ht="14.25" customHeight="1">
      <c r="A1277" s="25">
        <v>44181.0</v>
      </c>
      <c r="B1277" s="26" t="s">
        <v>417</v>
      </c>
      <c r="C1277" s="26" t="s">
        <v>420</v>
      </c>
      <c r="D1277" s="26">
        <v>1811.0</v>
      </c>
      <c r="E1277" s="26" t="s">
        <v>421</v>
      </c>
    </row>
    <row r="1278" ht="14.25" customHeight="1">
      <c r="A1278" s="25">
        <v>44181.0</v>
      </c>
      <c r="B1278" s="26" t="s">
        <v>417</v>
      </c>
      <c r="C1278" s="26" t="s">
        <v>374</v>
      </c>
      <c r="D1278" s="26">
        <v>3708.0</v>
      </c>
      <c r="E1278" s="26" t="s">
        <v>422</v>
      </c>
    </row>
    <row r="1279" ht="14.25" customHeight="1">
      <c r="A1279" s="25">
        <v>44181.0</v>
      </c>
      <c r="B1279" s="26" t="s">
        <v>423</v>
      </c>
      <c r="C1279" s="26" t="s">
        <v>418</v>
      </c>
      <c r="D1279" s="26">
        <v>5975.0</v>
      </c>
      <c r="E1279" s="26" t="s">
        <v>424</v>
      </c>
    </row>
    <row r="1280" ht="14.25" customHeight="1">
      <c r="A1280" s="25">
        <v>44181.0</v>
      </c>
      <c r="B1280" s="26" t="s">
        <v>423</v>
      </c>
      <c r="C1280" s="26" t="s">
        <v>420</v>
      </c>
      <c r="D1280" s="26">
        <v>109.0</v>
      </c>
      <c r="E1280" s="26" t="s">
        <v>425</v>
      </c>
    </row>
    <row r="1281" ht="14.25" customHeight="1">
      <c r="A1281" s="25">
        <v>44181.0</v>
      </c>
      <c r="B1281" s="26" t="s">
        <v>423</v>
      </c>
      <c r="C1281" s="26" t="s">
        <v>374</v>
      </c>
      <c r="D1281" s="26">
        <v>5429.0</v>
      </c>
      <c r="E1281" s="26" t="s">
        <v>426</v>
      </c>
    </row>
    <row r="1282" ht="14.25" customHeight="1">
      <c r="A1282" s="25">
        <v>44188.0</v>
      </c>
      <c r="B1282" s="26" t="s">
        <v>248</v>
      </c>
      <c r="C1282" s="26" t="s">
        <v>413</v>
      </c>
      <c r="D1282" s="26">
        <v>5511.0</v>
      </c>
      <c r="E1282" s="26" t="s">
        <v>414</v>
      </c>
    </row>
    <row r="1283" ht="14.25" customHeight="1">
      <c r="A1283" s="25">
        <v>44188.0</v>
      </c>
      <c r="B1283" s="26" t="s">
        <v>248</v>
      </c>
      <c r="C1283" s="26" t="s">
        <v>415</v>
      </c>
      <c r="D1283" s="26">
        <v>6371.0</v>
      </c>
      <c r="E1283" s="26" t="s">
        <v>416</v>
      </c>
    </row>
    <row r="1284" ht="14.25" customHeight="1">
      <c r="A1284" s="25">
        <v>44188.0</v>
      </c>
      <c r="B1284" s="26" t="s">
        <v>417</v>
      </c>
      <c r="C1284" s="26" t="s">
        <v>418</v>
      </c>
      <c r="D1284" s="26">
        <v>6201.0</v>
      </c>
      <c r="E1284" s="26" t="s">
        <v>419</v>
      </c>
    </row>
    <row r="1285" ht="14.25" customHeight="1">
      <c r="A1285" s="25">
        <v>44188.0</v>
      </c>
      <c r="B1285" s="26" t="s">
        <v>417</v>
      </c>
      <c r="C1285" s="26" t="s">
        <v>420</v>
      </c>
      <c r="D1285" s="26">
        <v>1841.0</v>
      </c>
      <c r="E1285" s="26" t="s">
        <v>421</v>
      </c>
    </row>
    <row r="1286" ht="14.25" customHeight="1">
      <c r="A1286" s="25">
        <v>44188.0</v>
      </c>
      <c r="B1286" s="26" t="s">
        <v>417</v>
      </c>
      <c r="C1286" s="26" t="s">
        <v>374</v>
      </c>
      <c r="D1286" s="26">
        <v>3845.0</v>
      </c>
      <c r="E1286" s="26" t="s">
        <v>422</v>
      </c>
    </row>
    <row r="1287" ht="14.25" customHeight="1">
      <c r="A1287" s="25">
        <v>44188.0</v>
      </c>
      <c r="B1287" s="26" t="s">
        <v>423</v>
      </c>
      <c r="C1287" s="26" t="s">
        <v>418</v>
      </c>
      <c r="D1287" s="26">
        <v>6173.0</v>
      </c>
      <c r="E1287" s="26" t="s">
        <v>424</v>
      </c>
    </row>
    <row r="1288" ht="14.25" customHeight="1">
      <c r="A1288" s="25">
        <v>44188.0</v>
      </c>
      <c r="B1288" s="26" t="s">
        <v>423</v>
      </c>
      <c r="C1288" s="26" t="s">
        <v>420</v>
      </c>
      <c r="D1288" s="26">
        <v>115.0</v>
      </c>
      <c r="E1288" s="26" t="s">
        <v>425</v>
      </c>
    </row>
    <row r="1289" ht="14.25" customHeight="1">
      <c r="A1289" s="25">
        <v>44188.0</v>
      </c>
      <c r="B1289" s="26" t="s">
        <v>423</v>
      </c>
      <c r="C1289" s="26" t="s">
        <v>374</v>
      </c>
      <c r="D1289" s="26">
        <v>5599.0</v>
      </c>
      <c r="E1289" s="26" t="s">
        <v>426</v>
      </c>
    </row>
    <row r="1290" ht="14.25" customHeight="1">
      <c r="A1290" s="25">
        <v>44195.0</v>
      </c>
      <c r="B1290" s="28" t="s">
        <v>248</v>
      </c>
      <c r="C1290" s="28" t="s">
        <v>413</v>
      </c>
      <c r="D1290" s="28">
        <v>5734.0</v>
      </c>
      <c r="E1290" s="28" t="s">
        <v>414</v>
      </c>
    </row>
    <row r="1291" ht="14.25" customHeight="1">
      <c r="A1291" s="25">
        <v>44195.0</v>
      </c>
      <c r="B1291" s="28" t="s">
        <v>248</v>
      </c>
      <c r="C1291" s="28" t="s">
        <v>415</v>
      </c>
      <c r="D1291" s="28">
        <v>6599.0</v>
      </c>
      <c r="E1291" s="28" t="s">
        <v>416</v>
      </c>
    </row>
    <row r="1292" ht="14.25" customHeight="1">
      <c r="A1292" s="25">
        <v>44195.0</v>
      </c>
      <c r="B1292" s="28" t="s">
        <v>248</v>
      </c>
      <c r="C1292" s="28" t="s">
        <v>374</v>
      </c>
      <c r="D1292" s="28">
        <v>5.0</v>
      </c>
      <c r="E1292" s="28" t="s">
        <v>427</v>
      </c>
      <c r="F1292" s="28"/>
      <c r="G1292" s="28"/>
      <c r="H1292" s="28"/>
      <c r="I1292" s="28"/>
      <c r="J1292" s="28"/>
      <c r="K1292" s="28"/>
      <c r="L1292" s="28"/>
      <c r="M1292" s="28"/>
      <c r="N1292" s="28"/>
      <c r="O1292" s="28"/>
      <c r="P1292" s="28"/>
      <c r="Q1292" s="28"/>
      <c r="R1292" s="28"/>
      <c r="S1292" s="28"/>
      <c r="T1292" s="28"/>
      <c r="U1292" s="28"/>
      <c r="V1292" s="28"/>
      <c r="W1292" s="28"/>
      <c r="X1292" s="28"/>
      <c r="Y1292" s="28"/>
      <c r="Z1292" s="28"/>
    </row>
    <row r="1293" ht="14.25" customHeight="1">
      <c r="A1293" s="25">
        <v>44195.0</v>
      </c>
      <c r="B1293" s="28" t="s">
        <v>248</v>
      </c>
      <c r="C1293" s="28" t="s">
        <v>428</v>
      </c>
      <c r="D1293" s="28"/>
      <c r="E1293" s="28" t="s">
        <v>429</v>
      </c>
      <c r="F1293" s="28"/>
      <c r="G1293" s="28"/>
      <c r="H1293" s="28"/>
      <c r="I1293" s="28"/>
      <c r="J1293" s="28"/>
      <c r="K1293" s="28"/>
      <c r="L1293" s="28"/>
      <c r="M1293" s="28"/>
      <c r="N1293" s="28"/>
      <c r="O1293" s="28"/>
      <c r="P1293" s="28"/>
      <c r="Q1293" s="28"/>
      <c r="R1293" s="28"/>
      <c r="S1293" s="28"/>
      <c r="T1293" s="28"/>
      <c r="U1293" s="28"/>
      <c r="V1293" s="28"/>
      <c r="W1293" s="28"/>
      <c r="X1293" s="28"/>
      <c r="Y1293" s="28"/>
      <c r="Z1293" s="28"/>
    </row>
    <row r="1294" ht="14.25" customHeight="1">
      <c r="A1294" s="25">
        <v>44195.0</v>
      </c>
      <c r="B1294" s="28" t="s">
        <v>417</v>
      </c>
      <c r="C1294" s="28" t="s">
        <v>418</v>
      </c>
      <c r="D1294" s="28">
        <v>6461.0</v>
      </c>
      <c r="E1294" s="28" t="s">
        <v>419</v>
      </c>
    </row>
    <row r="1295" ht="14.25" customHeight="1">
      <c r="A1295" s="25">
        <v>44195.0</v>
      </c>
      <c r="B1295" s="28" t="s">
        <v>417</v>
      </c>
      <c r="C1295" s="28" t="s">
        <v>420</v>
      </c>
      <c r="D1295" s="28">
        <v>1882.0</v>
      </c>
      <c r="E1295" s="28" t="s">
        <v>421</v>
      </c>
    </row>
    <row r="1296" ht="14.25" customHeight="1">
      <c r="A1296" s="25">
        <v>44195.0</v>
      </c>
      <c r="B1296" s="28" t="s">
        <v>417</v>
      </c>
      <c r="C1296" s="28" t="s">
        <v>374</v>
      </c>
      <c r="D1296" s="28">
        <v>3995.0</v>
      </c>
      <c r="E1296" s="28" t="s">
        <v>422</v>
      </c>
    </row>
    <row r="1297" ht="14.25" customHeight="1">
      <c r="A1297" s="25">
        <v>44195.0</v>
      </c>
      <c r="B1297" s="28" t="s">
        <v>423</v>
      </c>
      <c r="C1297" s="28" t="s">
        <v>418</v>
      </c>
      <c r="D1297" s="28">
        <v>6384.0</v>
      </c>
      <c r="E1297" s="28" t="s">
        <v>424</v>
      </c>
    </row>
    <row r="1298" ht="14.25" customHeight="1">
      <c r="A1298" s="25">
        <v>44195.0</v>
      </c>
      <c r="B1298" s="28" t="s">
        <v>423</v>
      </c>
      <c r="C1298" s="28" t="s">
        <v>420</v>
      </c>
      <c r="D1298" s="28">
        <v>117.0</v>
      </c>
      <c r="E1298" s="28" t="s">
        <v>425</v>
      </c>
    </row>
    <row r="1299" ht="14.25" customHeight="1">
      <c r="A1299" s="25">
        <v>44195.0</v>
      </c>
      <c r="B1299" s="28" t="s">
        <v>423</v>
      </c>
      <c r="C1299" s="28" t="s">
        <v>374</v>
      </c>
      <c r="D1299" s="28">
        <v>5837.0</v>
      </c>
      <c r="E1299" s="28" t="s">
        <v>426</v>
      </c>
    </row>
    <row r="1300" ht="14.25" customHeight="1">
      <c r="A1300" s="25">
        <v>44202.0</v>
      </c>
      <c r="B1300" s="28" t="s">
        <v>248</v>
      </c>
      <c r="C1300" s="28" t="s">
        <v>413</v>
      </c>
      <c r="D1300" s="28">
        <v>5995.0</v>
      </c>
      <c r="E1300" s="28" t="s">
        <v>414</v>
      </c>
      <c r="F1300" s="28"/>
    </row>
    <row r="1301" ht="14.25" customHeight="1">
      <c r="A1301" s="25">
        <v>44202.0</v>
      </c>
      <c r="B1301" s="28" t="s">
        <v>248</v>
      </c>
      <c r="C1301" s="28" t="s">
        <v>415</v>
      </c>
      <c r="D1301" s="28">
        <v>6836.0</v>
      </c>
      <c r="E1301" s="28" t="s">
        <v>416</v>
      </c>
      <c r="F1301" s="28"/>
    </row>
    <row r="1302" ht="14.25" customHeight="1">
      <c r="A1302" s="25">
        <v>44202.0</v>
      </c>
      <c r="B1302" s="28" t="s">
        <v>248</v>
      </c>
      <c r="C1302" s="28" t="s">
        <v>374</v>
      </c>
      <c r="D1302" s="28">
        <v>4.0</v>
      </c>
      <c r="E1302" s="28" t="s">
        <v>427</v>
      </c>
      <c r="F1302" s="28"/>
    </row>
    <row r="1303" ht="14.25" customHeight="1">
      <c r="A1303" s="25">
        <v>44202.0</v>
      </c>
      <c r="B1303" s="28" t="s">
        <v>248</v>
      </c>
      <c r="C1303" s="28" t="s">
        <v>428</v>
      </c>
      <c r="D1303" s="28" t="s">
        <v>430</v>
      </c>
      <c r="E1303" s="28" t="s">
        <v>429</v>
      </c>
      <c r="F1303" s="28"/>
    </row>
    <row r="1304" ht="14.25" customHeight="1">
      <c r="A1304" s="25">
        <v>44202.0</v>
      </c>
      <c r="B1304" s="28" t="s">
        <v>417</v>
      </c>
      <c r="C1304" s="28" t="s">
        <v>418</v>
      </c>
      <c r="D1304" s="28">
        <v>6755.0</v>
      </c>
      <c r="E1304" s="28" t="s">
        <v>419</v>
      </c>
      <c r="F1304" s="28"/>
    </row>
    <row r="1305" ht="14.25" customHeight="1">
      <c r="A1305" s="25">
        <v>44202.0</v>
      </c>
      <c r="B1305" s="28" t="s">
        <v>417</v>
      </c>
      <c r="C1305" s="28" t="s">
        <v>420</v>
      </c>
      <c r="D1305" s="28">
        <v>1914.0</v>
      </c>
      <c r="E1305" s="28" t="s">
        <v>421</v>
      </c>
      <c r="F1305" s="28"/>
    </row>
    <row r="1306" ht="14.25" customHeight="1">
      <c r="A1306" s="25">
        <v>44202.0</v>
      </c>
      <c r="B1306" s="28" t="s">
        <v>417</v>
      </c>
      <c r="C1306" s="28" t="s">
        <v>374</v>
      </c>
      <c r="D1306" s="28">
        <v>4167.0</v>
      </c>
      <c r="E1306" s="28" t="s">
        <v>422</v>
      </c>
      <c r="F1306" s="28"/>
    </row>
    <row r="1307" ht="14.25" customHeight="1">
      <c r="A1307" s="25">
        <v>44202.0</v>
      </c>
      <c r="B1307" s="28" t="s">
        <v>423</v>
      </c>
      <c r="C1307" s="28" t="s">
        <v>418</v>
      </c>
      <c r="D1307" s="28">
        <v>6639.0</v>
      </c>
      <c r="E1307" s="28" t="s">
        <v>424</v>
      </c>
      <c r="F1307" s="28"/>
    </row>
    <row r="1308" ht="14.25" customHeight="1">
      <c r="A1308" s="25">
        <v>44202.0</v>
      </c>
      <c r="B1308" s="28" t="s">
        <v>423</v>
      </c>
      <c r="C1308" s="28" t="s">
        <v>420</v>
      </c>
      <c r="D1308" s="28">
        <v>120.0</v>
      </c>
      <c r="E1308" s="28" t="s">
        <v>425</v>
      </c>
      <c r="F1308" s="28"/>
    </row>
    <row r="1309" ht="14.25" customHeight="1">
      <c r="A1309" s="25">
        <v>44202.0</v>
      </c>
      <c r="B1309" s="28" t="s">
        <v>423</v>
      </c>
      <c r="C1309" s="28" t="s">
        <v>374</v>
      </c>
      <c r="D1309" s="28">
        <v>6077.0</v>
      </c>
      <c r="E1309" s="28" t="s">
        <v>426</v>
      </c>
      <c r="F1309" s="28"/>
    </row>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7"/>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5"/>
    <col customWidth="1" min="2" max="2" width="26.38"/>
    <col customWidth="1" min="3" max="3" width="26.63"/>
    <col customWidth="1" min="4" max="4" width="21.13"/>
    <col customWidth="1" min="5" max="5" width="32.38"/>
    <col customWidth="1" min="6" max="6" width="25.5"/>
    <col customWidth="1" min="7" max="7" width="32.5"/>
    <col customWidth="1" min="8" max="8" width="26.13"/>
    <col customWidth="1" min="9" max="9" width="32.5"/>
    <col customWidth="1" min="10" max="10" width="36.0"/>
    <col customWidth="1" min="11" max="11" width="43.38"/>
    <col customWidth="1" min="12" max="12" width="35.13"/>
    <col customWidth="1" min="13" max="26" width="7.63"/>
  </cols>
  <sheetData>
    <row r="1" ht="14.25" customHeight="1">
      <c r="A1" s="27" t="s">
        <v>8</v>
      </c>
      <c r="B1" s="24" t="s">
        <v>165</v>
      </c>
      <c r="C1" s="24" t="s">
        <v>167</v>
      </c>
      <c r="D1" s="24" t="s">
        <v>169</v>
      </c>
      <c r="E1" s="24" t="s">
        <v>171</v>
      </c>
      <c r="F1" s="24" t="s">
        <v>173</v>
      </c>
      <c r="G1" s="24" t="s">
        <v>175</v>
      </c>
      <c r="H1" s="24" t="s">
        <v>155</v>
      </c>
      <c r="I1" s="24" t="s">
        <v>157</v>
      </c>
      <c r="J1" s="24" t="s">
        <v>159</v>
      </c>
      <c r="K1" s="24" t="s">
        <v>161</v>
      </c>
      <c r="L1" s="24" t="s">
        <v>163</v>
      </c>
      <c r="M1" s="24"/>
      <c r="N1" s="24"/>
      <c r="O1" s="24"/>
      <c r="P1" s="24"/>
      <c r="Q1" s="24"/>
      <c r="R1" s="24"/>
      <c r="S1" s="24"/>
      <c r="T1" s="24"/>
      <c r="U1" s="24"/>
      <c r="V1" s="24"/>
      <c r="W1" s="24"/>
      <c r="X1" s="24"/>
      <c r="Y1" s="24"/>
      <c r="Z1" s="24"/>
    </row>
    <row r="2" ht="14.25" customHeight="1">
      <c r="A2" s="25">
        <v>44058.0</v>
      </c>
      <c r="B2" s="28">
        <v>3.0</v>
      </c>
      <c r="C2" s="26">
        <v>3.0</v>
      </c>
      <c r="D2" s="28">
        <v>151.0</v>
      </c>
      <c r="E2" s="28">
        <v>3.0</v>
      </c>
      <c r="F2" s="28">
        <v>1616.0</v>
      </c>
      <c r="G2" s="26">
        <v>1616.0</v>
      </c>
    </row>
    <row r="3" ht="14.25" customHeight="1">
      <c r="A3" s="25">
        <v>44059.0</v>
      </c>
      <c r="B3" s="28">
        <v>7.0</v>
      </c>
      <c r="C3" s="26">
        <f t="shared" ref="C3:C145" si="1">(B3+C2)</f>
        <v>10</v>
      </c>
      <c r="D3" s="28">
        <v>120.0</v>
      </c>
      <c r="E3" s="28">
        <v>7.0</v>
      </c>
      <c r="F3" s="28">
        <v>1925.0</v>
      </c>
      <c r="G3" s="26">
        <f t="shared" ref="G3:G145" si="2">(F3+G2)</f>
        <v>3541</v>
      </c>
    </row>
    <row r="4" ht="14.25" customHeight="1">
      <c r="A4" s="25">
        <v>44060.0</v>
      </c>
      <c r="B4" s="28">
        <v>11.0</v>
      </c>
      <c r="C4" s="28">
        <f t="shared" si="1"/>
        <v>21</v>
      </c>
      <c r="D4" s="28">
        <v>369.0</v>
      </c>
      <c r="E4" s="28">
        <v>11.0</v>
      </c>
      <c r="F4" s="28">
        <v>11713.0</v>
      </c>
      <c r="G4" s="28">
        <f t="shared" si="2"/>
        <v>15254</v>
      </c>
    </row>
    <row r="5" ht="14.25" customHeight="1">
      <c r="A5" s="25">
        <v>44061.0</v>
      </c>
      <c r="B5" s="28">
        <v>4.0</v>
      </c>
      <c r="C5" s="28">
        <f t="shared" si="1"/>
        <v>25</v>
      </c>
      <c r="D5" s="28">
        <v>381.0</v>
      </c>
      <c r="E5" s="28">
        <v>4.0</v>
      </c>
      <c r="F5" s="28">
        <v>12296.0</v>
      </c>
      <c r="G5" s="28">
        <f t="shared" si="2"/>
        <v>27550</v>
      </c>
    </row>
    <row r="6" ht="14.25" customHeight="1">
      <c r="A6" s="25">
        <v>44062.0</v>
      </c>
      <c r="B6" s="28">
        <v>11.0</v>
      </c>
      <c r="C6" s="28">
        <f t="shared" si="1"/>
        <v>36</v>
      </c>
      <c r="D6" s="28">
        <v>337.0</v>
      </c>
      <c r="E6" s="28">
        <v>11.0</v>
      </c>
      <c r="F6" s="28">
        <v>12404.0</v>
      </c>
      <c r="G6" s="28">
        <f t="shared" si="2"/>
        <v>39954</v>
      </c>
    </row>
    <row r="7" ht="14.25" customHeight="1">
      <c r="A7" s="25">
        <v>44063.0</v>
      </c>
      <c r="B7" s="28">
        <v>12.0</v>
      </c>
      <c r="C7" s="28">
        <f t="shared" si="1"/>
        <v>48</v>
      </c>
      <c r="D7" s="28">
        <v>356.0</v>
      </c>
      <c r="E7" s="28">
        <v>12.0</v>
      </c>
      <c r="F7" s="28">
        <v>13933.0</v>
      </c>
      <c r="G7" s="28">
        <f t="shared" si="2"/>
        <v>53887</v>
      </c>
    </row>
    <row r="8" ht="14.25" customHeight="1">
      <c r="A8" s="25">
        <v>44064.0</v>
      </c>
      <c r="B8" s="28">
        <v>10.0</v>
      </c>
      <c r="C8" s="28">
        <f t="shared" si="1"/>
        <v>58</v>
      </c>
      <c r="D8" s="28">
        <v>283.0</v>
      </c>
      <c r="E8" s="28">
        <v>11.0</v>
      </c>
      <c r="F8" s="28">
        <v>13476.0</v>
      </c>
      <c r="G8" s="28">
        <f t="shared" si="2"/>
        <v>67363</v>
      </c>
    </row>
    <row r="9" ht="14.25" customHeight="1">
      <c r="A9" s="25">
        <v>44065.0</v>
      </c>
      <c r="B9" s="28">
        <v>11.0</v>
      </c>
      <c r="C9" s="28">
        <f t="shared" si="1"/>
        <v>69</v>
      </c>
      <c r="D9" s="28">
        <v>148.0</v>
      </c>
      <c r="E9" s="28">
        <v>11.0</v>
      </c>
      <c r="F9" s="28">
        <v>8151.0</v>
      </c>
      <c r="G9" s="28">
        <f t="shared" si="2"/>
        <v>75514</v>
      </c>
    </row>
    <row r="10" ht="14.25" customHeight="1">
      <c r="A10" s="25">
        <v>44066.0</v>
      </c>
      <c r="B10" s="28">
        <v>5.0</v>
      </c>
      <c r="C10" s="28">
        <f t="shared" si="1"/>
        <v>74</v>
      </c>
      <c r="D10" s="28">
        <v>92.0</v>
      </c>
      <c r="E10" s="28">
        <v>5.0</v>
      </c>
      <c r="F10" s="28">
        <v>8536.0</v>
      </c>
      <c r="G10" s="28">
        <f t="shared" si="2"/>
        <v>84050</v>
      </c>
    </row>
    <row r="11" ht="14.25" customHeight="1">
      <c r="A11" s="25">
        <v>44067.0</v>
      </c>
      <c r="B11" s="28">
        <v>20.0</v>
      </c>
      <c r="C11" s="28">
        <f t="shared" si="1"/>
        <v>94</v>
      </c>
      <c r="D11" s="28">
        <v>396.0</v>
      </c>
      <c r="E11" s="28">
        <v>20.0</v>
      </c>
      <c r="F11" s="28">
        <v>22563.0</v>
      </c>
      <c r="G11" s="28">
        <f t="shared" si="2"/>
        <v>106613</v>
      </c>
    </row>
    <row r="12" ht="14.25" customHeight="1">
      <c r="A12" s="25">
        <v>44068.0</v>
      </c>
      <c r="B12" s="28">
        <v>14.0</v>
      </c>
      <c r="C12" s="28">
        <f t="shared" si="1"/>
        <v>108</v>
      </c>
      <c r="D12" s="28">
        <v>379.0</v>
      </c>
      <c r="E12" s="28">
        <v>16.0</v>
      </c>
      <c r="F12" s="28">
        <v>22523.0</v>
      </c>
      <c r="G12" s="28">
        <f t="shared" si="2"/>
        <v>129136</v>
      </c>
    </row>
    <row r="13" ht="14.25" customHeight="1">
      <c r="A13" s="25">
        <v>44069.0</v>
      </c>
      <c r="B13" s="28">
        <v>12.0</v>
      </c>
      <c r="C13" s="28">
        <f t="shared" si="1"/>
        <v>120</v>
      </c>
      <c r="D13" s="28">
        <v>379.0</v>
      </c>
      <c r="E13" s="28">
        <v>12.0</v>
      </c>
      <c r="F13" s="28">
        <v>21823.0</v>
      </c>
      <c r="G13" s="28">
        <f t="shared" si="2"/>
        <v>150959</v>
      </c>
    </row>
    <row r="14" ht="14.25" customHeight="1">
      <c r="A14" s="25">
        <v>44070.0</v>
      </c>
      <c r="B14" s="28">
        <v>13.0</v>
      </c>
      <c r="C14" s="28">
        <f t="shared" si="1"/>
        <v>133</v>
      </c>
      <c r="D14" s="28">
        <v>344.0</v>
      </c>
      <c r="E14" s="28">
        <v>15.0</v>
      </c>
      <c r="F14" s="28">
        <v>25205.0</v>
      </c>
      <c r="G14" s="28">
        <f t="shared" si="2"/>
        <v>176164</v>
      </c>
    </row>
    <row r="15" ht="14.25" customHeight="1">
      <c r="A15" s="25">
        <v>44071.0</v>
      </c>
      <c r="B15" s="28">
        <v>13.0</v>
      </c>
      <c r="C15" s="28">
        <f t="shared" si="1"/>
        <v>146</v>
      </c>
      <c r="D15" s="28">
        <v>363.0</v>
      </c>
      <c r="E15" s="28">
        <v>14.0</v>
      </c>
      <c r="F15" s="28">
        <v>22997.0</v>
      </c>
      <c r="G15" s="28">
        <f t="shared" si="2"/>
        <v>199161</v>
      </c>
    </row>
    <row r="16" ht="14.25" customHeight="1">
      <c r="A16" s="25">
        <v>44072.0</v>
      </c>
      <c r="B16" s="28">
        <v>16.0</v>
      </c>
      <c r="C16" s="28">
        <f t="shared" si="1"/>
        <v>162</v>
      </c>
      <c r="D16" s="28">
        <v>172.0</v>
      </c>
      <c r="E16" s="28">
        <v>16.0</v>
      </c>
      <c r="F16" s="28">
        <v>14677.0</v>
      </c>
      <c r="G16" s="28">
        <f t="shared" si="2"/>
        <v>213838</v>
      </c>
    </row>
    <row r="17" ht="14.25" customHeight="1">
      <c r="A17" s="25">
        <v>44073.0</v>
      </c>
      <c r="B17" s="28">
        <v>17.0</v>
      </c>
      <c r="C17" s="28">
        <f t="shared" si="1"/>
        <v>179</v>
      </c>
      <c r="D17" s="28">
        <v>139.0</v>
      </c>
      <c r="E17" s="28">
        <v>20.0</v>
      </c>
      <c r="F17" s="28">
        <v>14970.0</v>
      </c>
      <c r="G17" s="28">
        <f t="shared" si="2"/>
        <v>228808</v>
      </c>
    </row>
    <row r="18" ht="14.25" customHeight="1">
      <c r="A18" s="25">
        <v>44074.0</v>
      </c>
      <c r="B18" s="28">
        <v>36.0</v>
      </c>
      <c r="C18" s="28">
        <f t="shared" si="1"/>
        <v>215</v>
      </c>
      <c r="D18" s="28">
        <v>438.0</v>
      </c>
      <c r="E18" s="28">
        <v>37.0</v>
      </c>
      <c r="F18" s="28">
        <v>33731.0</v>
      </c>
      <c r="G18" s="28">
        <f t="shared" si="2"/>
        <v>262539</v>
      </c>
    </row>
    <row r="19" ht="14.25" customHeight="1">
      <c r="A19" s="25">
        <v>44075.0</v>
      </c>
      <c r="B19" s="28">
        <v>18.0</v>
      </c>
      <c r="C19" s="28">
        <f t="shared" si="1"/>
        <v>233</v>
      </c>
      <c r="D19" s="28">
        <v>395.0</v>
      </c>
      <c r="E19" s="28">
        <v>22.0</v>
      </c>
      <c r="F19" s="28">
        <v>31350.0</v>
      </c>
      <c r="G19" s="28">
        <f t="shared" si="2"/>
        <v>293889</v>
      </c>
    </row>
    <row r="20" ht="14.25" customHeight="1">
      <c r="A20" s="25">
        <v>44076.0</v>
      </c>
      <c r="B20" s="28">
        <v>34.0</v>
      </c>
      <c r="C20" s="28">
        <f t="shared" si="1"/>
        <v>267</v>
      </c>
      <c r="D20" s="28">
        <v>384.0</v>
      </c>
      <c r="E20" s="28">
        <v>36.0</v>
      </c>
      <c r="F20" s="28">
        <v>29198.0</v>
      </c>
      <c r="G20" s="28">
        <f t="shared" si="2"/>
        <v>323087</v>
      </c>
    </row>
    <row r="21" ht="14.25" customHeight="1">
      <c r="A21" s="25">
        <v>44077.0</v>
      </c>
      <c r="B21" s="28">
        <v>21.0</v>
      </c>
      <c r="C21" s="28">
        <f t="shared" si="1"/>
        <v>288</v>
      </c>
      <c r="D21" s="28">
        <v>464.0</v>
      </c>
      <c r="E21" s="28">
        <v>24.0</v>
      </c>
      <c r="F21" s="28">
        <v>34043.0</v>
      </c>
      <c r="G21" s="28">
        <f t="shared" si="2"/>
        <v>357130</v>
      </c>
    </row>
    <row r="22" ht="14.25" customHeight="1">
      <c r="A22" s="25">
        <v>44078.0</v>
      </c>
      <c r="B22" s="28">
        <v>18.0</v>
      </c>
      <c r="C22" s="28">
        <f t="shared" si="1"/>
        <v>306</v>
      </c>
      <c r="D22" s="28">
        <v>348.0</v>
      </c>
      <c r="E22" s="28">
        <v>18.0</v>
      </c>
      <c r="F22" s="28">
        <v>28156.0</v>
      </c>
      <c r="G22" s="28">
        <f t="shared" si="2"/>
        <v>385286</v>
      </c>
    </row>
    <row r="23" ht="14.25" customHeight="1">
      <c r="A23" s="25">
        <v>44079.0</v>
      </c>
      <c r="B23" s="28">
        <v>11.0</v>
      </c>
      <c r="C23" s="28">
        <f t="shared" si="1"/>
        <v>317</v>
      </c>
      <c r="D23" s="28">
        <v>198.0</v>
      </c>
      <c r="E23" s="28">
        <v>11.0</v>
      </c>
      <c r="F23" s="28">
        <v>12046.0</v>
      </c>
      <c r="G23" s="28">
        <f t="shared" si="2"/>
        <v>397332</v>
      </c>
    </row>
    <row r="24" ht="14.25" customHeight="1">
      <c r="A24" s="25">
        <v>44080.0</v>
      </c>
      <c r="B24" s="28">
        <v>7.0</v>
      </c>
      <c r="C24" s="28">
        <f t="shared" si="1"/>
        <v>324</v>
      </c>
      <c r="D24" s="28">
        <v>112.0</v>
      </c>
      <c r="E24" s="28">
        <v>8.0</v>
      </c>
      <c r="F24" s="28">
        <v>13563.0</v>
      </c>
      <c r="G24" s="28">
        <f t="shared" si="2"/>
        <v>410895</v>
      </c>
    </row>
    <row r="25" ht="14.25" customHeight="1">
      <c r="A25" s="25">
        <v>44081.0</v>
      </c>
      <c r="B25" s="28">
        <v>24.0</v>
      </c>
      <c r="C25" s="28">
        <f t="shared" si="1"/>
        <v>348</v>
      </c>
      <c r="D25" s="28">
        <v>161.0</v>
      </c>
      <c r="E25" s="28">
        <v>26.0</v>
      </c>
      <c r="F25" s="28">
        <v>25387.0</v>
      </c>
      <c r="G25" s="28">
        <f t="shared" si="2"/>
        <v>436282</v>
      </c>
    </row>
    <row r="26" ht="14.25" customHeight="1">
      <c r="A26" s="25">
        <v>44082.0</v>
      </c>
      <c r="B26" s="28">
        <v>58.0</v>
      </c>
      <c r="C26" s="28">
        <f t="shared" si="1"/>
        <v>406</v>
      </c>
      <c r="D26" s="28">
        <v>547.0</v>
      </c>
      <c r="E26" s="28">
        <v>61.0</v>
      </c>
      <c r="F26" s="28">
        <v>41298.0</v>
      </c>
      <c r="G26" s="28">
        <f t="shared" si="2"/>
        <v>477580</v>
      </c>
    </row>
    <row r="27" ht="14.25" customHeight="1">
      <c r="A27" s="25">
        <v>44083.0</v>
      </c>
      <c r="B27" s="28">
        <v>44.0</v>
      </c>
      <c r="C27" s="28">
        <f t="shared" si="1"/>
        <v>450</v>
      </c>
      <c r="D27" s="28">
        <v>474.0</v>
      </c>
      <c r="E27" s="28">
        <v>45.0</v>
      </c>
      <c r="F27" s="28">
        <v>34078.0</v>
      </c>
      <c r="G27" s="28">
        <f t="shared" si="2"/>
        <v>511658</v>
      </c>
      <c r="H27" s="26">
        <v>365229.0</v>
      </c>
      <c r="I27" s="26">
        <v>357.0</v>
      </c>
      <c r="J27" s="26">
        <v>331.0</v>
      </c>
      <c r="K27" s="26">
        <v>0.0</v>
      </c>
      <c r="L27" s="26">
        <v>0.0</v>
      </c>
    </row>
    <row r="28" ht="14.25" customHeight="1">
      <c r="A28" s="25">
        <v>44084.0</v>
      </c>
      <c r="B28" s="28">
        <v>25.0</v>
      </c>
      <c r="C28" s="28">
        <f t="shared" si="1"/>
        <v>475</v>
      </c>
      <c r="D28" s="28">
        <v>409.0</v>
      </c>
      <c r="E28" s="28">
        <v>26.0</v>
      </c>
      <c r="F28" s="28">
        <v>36030.0</v>
      </c>
      <c r="G28" s="28">
        <f t="shared" si="2"/>
        <v>547688</v>
      </c>
    </row>
    <row r="29" ht="14.25" customHeight="1">
      <c r="A29" s="25">
        <v>44085.0</v>
      </c>
      <c r="B29" s="28">
        <v>26.0</v>
      </c>
      <c r="C29" s="28">
        <f t="shared" si="1"/>
        <v>501</v>
      </c>
      <c r="D29" s="28">
        <v>409.0</v>
      </c>
      <c r="E29" s="28">
        <v>29.0</v>
      </c>
      <c r="F29" s="28">
        <v>31244.0</v>
      </c>
      <c r="G29" s="28">
        <f t="shared" si="2"/>
        <v>578932</v>
      </c>
    </row>
    <row r="30" ht="14.25" customHeight="1">
      <c r="A30" s="25">
        <v>44086.0</v>
      </c>
      <c r="B30" s="28">
        <v>3.0</v>
      </c>
      <c r="C30" s="28">
        <f t="shared" si="1"/>
        <v>504</v>
      </c>
      <c r="D30" s="28">
        <v>189.0</v>
      </c>
      <c r="E30" s="28">
        <v>6.0</v>
      </c>
      <c r="F30" s="28">
        <v>9288.0</v>
      </c>
      <c r="G30" s="28">
        <f t="shared" si="2"/>
        <v>588220</v>
      </c>
    </row>
    <row r="31" ht="14.25" customHeight="1">
      <c r="A31" s="25">
        <v>44087.0</v>
      </c>
      <c r="B31" s="28">
        <v>6.0</v>
      </c>
      <c r="C31" s="28">
        <f t="shared" si="1"/>
        <v>510</v>
      </c>
      <c r="D31" s="28">
        <v>161.0</v>
      </c>
      <c r="E31" s="28">
        <v>8.0</v>
      </c>
      <c r="F31" s="28">
        <v>13058.0</v>
      </c>
      <c r="G31" s="28">
        <f t="shared" si="2"/>
        <v>601278</v>
      </c>
    </row>
    <row r="32" ht="14.25" customHeight="1">
      <c r="A32" s="25">
        <v>44088.0</v>
      </c>
      <c r="B32" s="28">
        <v>28.0</v>
      </c>
      <c r="C32" s="28">
        <f t="shared" si="1"/>
        <v>538</v>
      </c>
      <c r="D32" s="28">
        <v>503.0</v>
      </c>
      <c r="E32" s="28">
        <v>29.0</v>
      </c>
      <c r="F32" s="28">
        <v>42848.0</v>
      </c>
      <c r="G32" s="28">
        <f t="shared" si="2"/>
        <v>644126</v>
      </c>
    </row>
    <row r="33" ht="14.25" customHeight="1">
      <c r="A33" s="25">
        <v>44089.0</v>
      </c>
      <c r="B33" s="28">
        <v>11.0</v>
      </c>
      <c r="C33" s="28">
        <f t="shared" si="1"/>
        <v>549</v>
      </c>
      <c r="D33" s="28">
        <v>424.0</v>
      </c>
      <c r="E33" s="28">
        <v>15.0</v>
      </c>
      <c r="F33" s="28">
        <v>37537.0</v>
      </c>
      <c r="G33" s="28">
        <f t="shared" si="2"/>
        <v>681663</v>
      </c>
    </row>
    <row r="34" ht="14.25" customHeight="1">
      <c r="A34" s="25">
        <v>44090.0</v>
      </c>
      <c r="B34" s="28">
        <v>25.0</v>
      </c>
      <c r="C34" s="28">
        <f t="shared" si="1"/>
        <v>574</v>
      </c>
      <c r="D34" s="28">
        <v>413.0</v>
      </c>
      <c r="E34" s="28">
        <v>26.0</v>
      </c>
      <c r="F34" s="28">
        <v>32687.0</v>
      </c>
      <c r="G34" s="28">
        <f t="shared" si="2"/>
        <v>714350</v>
      </c>
      <c r="H34" s="26">
        <v>518904.0</v>
      </c>
      <c r="I34" s="26">
        <v>532.0</v>
      </c>
      <c r="J34" s="26">
        <v>499.0</v>
      </c>
      <c r="K34" s="26">
        <v>168.0</v>
      </c>
      <c r="L34" s="26">
        <v>153675.0</v>
      </c>
    </row>
    <row r="35" ht="14.25" customHeight="1">
      <c r="A35" s="25">
        <v>44091.0</v>
      </c>
      <c r="B35" s="28">
        <v>11.0</v>
      </c>
      <c r="C35" s="28">
        <f t="shared" si="1"/>
        <v>585</v>
      </c>
      <c r="D35" s="28">
        <v>355.0</v>
      </c>
      <c r="E35" s="28">
        <v>13.0</v>
      </c>
      <c r="F35" s="28">
        <v>38641.0</v>
      </c>
      <c r="G35" s="28">
        <f t="shared" si="2"/>
        <v>752991</v>
      </c>
    </row>
    <row r="36" ht="14.25" customHeight="1">
      <c r="A36" s="25">
        <v>44092.0</v>
      </c>
      <c r="B36" s="28">
        <v>16.0</v>
      </c>
      <c r="C36" s="28">
        <f t="shared" si="1"/>
        <v>601</v>
      </c>
      <c r="D36" s="28">
        <v>436.0</v>
      </c>
      <c r="E36" s="28">
        <v>18.0</v>
      </c>
      <c r="F36" s="28">
        <v>30768.0</v>
      </c>
      <c r="G36" s="28">
        <f t="shared" si="2"/>
        <v>783759</v>
      </c>
    </row>
    <row r="37" ht="14.25" customHeight="1">
      <c r="A37" s="25">
        <v>44093.0</v>
      </c>
      <c r="B37" s="28">
        <v>1.0</v>
      </c>
      <c r="C37" s="28">
        <f t="shared" si="1"/>
        <v>602</v>
      </c>
      <c r="D37" s="28">
        <v>202.0</v>
      </c>
      <c r="E37" s="28">
        <v>1.0</v>
      </c>
      <c r="F37" s="28">
        <v>8753.0</v>
      </c>
      <c r="G37" s="28">
        <f t="shared" si="2"/>
        <v>792512</v>
      </c>
    </row>
    <row r="38" ht="14.25" customHeight="1">
      <c r="A38" s="25">
        <v>44094.0</v>
      </c>
      <c r="B38" s="28">
        <v>6.0</v>
      </c>
      <c r="C38" s="28">
        <f t="shared" si="1"/>
        <v>608</v>
      </c>
      <c r="D38" s="28">
        <v>141.0</v>
      </c>
      <c r="E38" s="28">
        <v>7.0</v>
      </c>
      <c r="F38" s="28">
        <v>12658.0</v>
      </c>
      <c r="G38" s="28">
        <f t="shared" si="2"/>
        <v>805170</v>
      </c>
    </row>
    <row r="39" ht="14.25" customHeight="1">
      <c r="A39" s="25">
        <v>44095.0</v>
      </c>
      <c r="B39" s="28">
        <v>38.0</v>
      </c>
      <c r="C39" s="28">
        <f t="shared" si="1"/>
        <v>646</v>
      </c>
      <c r="D39" s="28">
        <v>427.0</v>
      </c>
      <c r="E39" s="28">
        <v>40.0</v>
      </c>
      <c r="F39" s="28">
        <v>44280.0</v>
      </c>
      <c r="G39" s="28">
        <f t="shared" si="2"/>
        <v>849450</v>
      </c>
    </row>
    <row r="40" ht="14.25" customHeight="1">
      <c r="A40" s="25">
        <v>44096.0</v>
      </c>
      <c r="B40" s="28">
        <v>74.0</v>
      </c>
      <c r="C40" s="28">
        <f t="shared" si="1"/>
        <v>720</v>
      </c>
      <c r="D40" s="28">
        <v>508.0</v>
      </c>
      <c r="E40" s="28">
        <v>78.0</v>
      </c>
      <c r="F40" s="28">
        <v>39702.0</v>
      </c>
      <c r="G40" s="28">
        <f t="shared" si="2"/>
        <v>889152</v>
      </c>
    </row>
    <row r="41" ht="14.25" customHeight="1">
      <c r="A41" s="25">
        <v>44097.0</v>
      </c>
      <c r="B41" s="28">
        <v>41.0</v>
      </c>
      <c r="C41" s="28">
        <f t="shared" si="1"/>
        <v>761</v>
      </c>
      <c r="D41" s="28">
        <v>560.0</v>
      </c>
      <c r="E41" s="28">
        <v>43.0</v>
      </c>
      <c r="F41" s="28">
        <v>34061.0</v>
      </c>
      <c r="G41" s="28">
        <f t="shared" si="2"/>
        <v>923213</v>
      </c>
      <c r="H41" s="26">
        <v>761891.0</v>
      </c>
      <c r="I41" s="26">
        <v>685.0</v>
      </c>
      <c r="J41" s="26">
        <v>629.0</v>
      </c>
      <c r="K41" s="26">
        <v>130.0</v>
      </c>
      <c r="L41" s="26">
        <v>242987.0</v>
      </c>
    </row>
    <row r="42" ht="14.25" customHeight="1">
      <c r="A42" s="25">
        <v>44098.0</v>
      </c>
      <c r="B42" s="28">
        <v>31.0</v>
      </c>
      <c r="C42" s="28">
        <f t="shared" si="1"/>
        <v>792</v>
      </c>
      <c r="D42" s="28">
        <v>597.0</v>
      </c>
      <c r="E42" s="28">
        <v>32.0</v>
      </c>
      <c r="F42" s="28">
        <v>42331.0</v>
      </c>
      <c r="G42" s="28">
        <f t="shared" si="2"/>
        <v>965544</v>
      </c>
    </row>
    <row r="43" ht="14.25" customHeight="1">
      <c r="A43" s="25">
        <v>44099.0</v>
      </c>
      <c r="B43" s="28">
        <v>31.0</v>
      </c>
      <c r="C43" s="28">
        <f t="shared" si="1"/>
        <v>823</v>
      </c>
      <c r="D43" s="28">
        <v>553.0</v>
      </c>
      <c r="E43" s="28">
        <v>34.0</v>
      </c>
      <c r="F43" s="28">
        <v>31486.0</v>
      </c>
      <c r="G43" s="28">
        <f t="shared" si="2"/>
        <v>997030</v>
      </c>
    </row>
    <row r="44" ht="14.25" customHeight="1">
      <c r="A44" s="25">
        <v>44100.0</v>
      </c>
      <c r="B44" s="28">
        <v>8.0</v>
      </c>
      <c r="C44" s="28">
        <f t="shared" si="1"/>
        <v>831</v>
      </c>
      <c r="D44" s="28">
        <v>364.0</v>
      </c>
      <c r="E44" s="28">
        <v>8.0</v>
      </c>
      <c r="F44" s="28">
        <v>8444.0</v>
      </c>
      <c r="G44" s="28">
        <f t="shared" si="2"/>
        <v>1005474</v>
      </c>
    </row>
    <row r="45" ht="14.25" customHeight="1">
      <c r="A45" s="25">
        <v>44101.0</v>
      </c>
      <c r="B45" s="28">
        <v>13.0</v>
      </c>
      <c r="C45" s="28">
        <f t="shared" si="1"/>
        <v>844</v>
      </c>
      <c r="D45" s="28">
        <v>225.0</v>
      </c>
      <c r="E45" s="28">
        <v>13.0</v>
      </c>
      <c r="F45" s="28">
        <v>9886.0</v>
      </c>
      <c r="G45" s="28">
        <f t="shared" si="2"/>
        <v>1015360</v>
      </c>
    </row>
    <row r="46" ht="14.25" customHeight="1">
      <c r="A46" s="25">
        <v>44102.0</v>
      </c>
      <c r="B46" s="28">
        <v>60.0</v>
      </c>
      <c r="C46" s="28">
        <f t="shared" si="1"/>
        <v>904</v>
      </c>
      <c r="D46" s="28">
        <v>867.0</v>
      </c>
      <c r="E46" s="28">
        <v>61.0</v>
      </c>
      <c r="F46" s="28">
        <v>41646.0</v>
      </c>
      <c r="G46" s="28">
        <f t="shared" si="2"/>
        <v>1057006</v>
      </c>
    </row>
    <row r="47" ht="14.25" customHeight="1">
      <c r="A47" s="25">
        <v>44103.0</v>
      </c>
      <c r="B47" s="28">
        <v>32.0</v>
      </c>
      <c r="C47" s="28">
        <f t="shared" si="1"/>
        <v>936</v>
      </c>
      <c r="D47" s="28">
        <v>720.0</v>
      </c>
      <c r="E47" s="28">
        <v>33.0</v>
      </c>
      <c r="F47" s="28">
        <v>39321.0</v>
      </c>
      <c r="G47" s="28">
        <f t="shared" si="2"/>
        <v>1096327</v>
      </c>
    </row>
    <row r="48" ht="14.25" customHeight="1">
      <c r="A48" s="25">
        <v>44104.0</v>
      </c>
      <c r="B48" s="28">
        <v>36.0</v>
      </c>
      <c r="C48" s="28">
        <f t="shared" si="1"/>
        <v>972</v>
      </c>
      <c r="D48" s="28">
        <v>613.0</v>
      </c>
      <c r="E48" s="28">
        <v>40.0</v>
      </c>
      <c r="F48" s="28">
        <v>30280.0</v>
      </c>
      <c r="G48" s="28">
        <f t="shared" si="2"/>
        <v>1126607</v>
      </c>
      <c r="H48" s="26">
        <v>1050850.0</v>
      </c>
      <c r="I48" s="26">
        <v>918.0</v>
      </c>
      <c r="J48" s="26">
        <v>847.0</v>
      </c>
      <c r="K48" s="26">
        <v>218.0</v>
      </c>
      <c r="L48" s="26">
        <v>288959.0</v>
      </c>
    </row>
    <row r="49" ht="14.25" customHeight="1">
      <c r="A49" s="25">
        <v>44105.0</v>
      </c>
      <c r="B49" s="28">
        <v>42.0</v>
      </c>
      <c r="C49" s="28">
        <f t="shared" si="1"/>
        <v>1014</v>
      </c>
      <c r="D49" s="28">
        <v>683.0</v>
      </c>
      <c r="E49" s="28">
        <v>44.0</v>
      </c>
      <c r="F49" s="28">
        <v>42041.0</v>
      </c>
      <c r="G49" s="28">
        <f t="shared" si="2"/>
        <v>1168648</v>
      </c>
    </row>
    <row r="50" ht="14.25" customHeight="1">
      <c r="A50" s="25">
        <v>44106.0</v>
      </c>
      <c r="B50" s="28">
        <v>33.0</v>
      </c>
      <c r="C50" s="28">
        <f t="shared" si="1"/>
        <v>1047</v>
      </c>
      <c r="D50" s="28">
        <v>565.0</v>
      </c>
      <c r="E50" s="28">
        <v>34.0</v>
      </c>
      <c r="F50" s="28">
        <v>31614.0</v>
      </c>
      <c r="G50" s="28">
        <f t="shared" si="2"/>
        <v>1200262</v>
      </c>
    </row>
    <row r="51" ht="14.25" customHeight="1">
      <c r="A51" s="25">
        <v>44107.0</v>
      </c>
      <c r="B51" s="28">
        <v>6.0</v>
      </c>
      <c r="C51" s="28">
        <f t="shared" si="1"/>
        <v>1053</v>
      </c>
      <c r="D51" s="28">
        <v>408.0</v>
      </c>
      <c r="E51" s="28">
        <v>6.0</v>
      </c>
      <c r="F51" s="28">
        <v>9146.0</v>
      </c>
      <c r="G51" s="28">
        <f t="shared" si="2"/>
        <v>1209408</v>
      </c>
    </row>
    <row r="52" ht="14.25" customHeight="1">
      <c r="A52" s="25">
        <v>44108.0</v>
      </c>
      <c r="B52" s="28">
        <v>6.0</v>
      </c>
      <c r="C52" s="28">
        <f t="shared" si="1"/>
        <v>1059</v>
      </c>
      <c r="D52" s="28">
        <v>292.0</v>
      </c>
      <c r="E52" s="28">
        <v>6.0</v>
      </c>
      <c r="F52" s="28">
        <v>12622.0</v>
      </c>
      <c r="G52" s="28">
        <f t="shared" si="2"/>
        <v>1222030</v>
      </c>
    </row>
    <row r="53" ht="14.25" customHeight="1">
      <c r="A53" s="25">
        <v>44109.0</v>
      </c>
      <c r="B53" s="28">
        <v>41.0</v>
      </c>
      <c r="C53" s="28">
        <f t="shared" si="1"/>
        <v>1100</v>
      </c>
      <c r="D53" s="28">
        <v>750.0</v>
      </c>
      <c r="E53" s="28">
        <v>42.0</v>
      </c>
      <c r="F53" s="28">
        <v>45812.0</v>
      </c>
      <c r="G53" s="28">
        <f t="shared" si="2"/>
        <v>1267842</v>
      </c>
    </row>
    <row r="54" ht="14.25" customHeight="1">
      <c r="A54" s="25">
        <v>44110.0</v>
      </c>
      <c r="B54" s="28">
        <v>21.0</v>
      </c>
      <c r="C54" s="28">
        <f t="shared" si="1"/>
        <v>1121</v>
      </c>
      <c r="D54" s="28">
        <v>734.0</v>
      </c>
      <c r="E54" s="28">
        <v>22.0</v>
      </c>
      <c r="F54" s="28">
        <v>41719.0</v>
      </c>
      <c r="G54" s="28">
        <f t="shared" si="2"/>
        <v>1309561</v>
      </c>
    </row>
    <row r="55" ht="14.25" customHeight="1">
      <c r="A55" s="25">
        <v>44111.0</v>
      </c>
      <c r="B55" s="28">
        <v>15.0</v>
      </c>
      <c r="C55" s="28">
        <f t="shared" si="1"/>
        <v>1136</v>
      </c>
      <c r="D55" s="28">
        <v>721.0</v>
      </c>
      <c r="E55" s="28">
        <v>17.0</v>
      </c>
      <c r="F55" s="28">
        <v>33844.0</v>
      </c>
      <c r="G55" s="28">
        <f t="shared" si="2"/>
        <v>1343405</v>
      </c>
      <c r="H55" s="26">
        <v>1256242.0</v>
      </c>
      <c r="I55" s="26">
        <v>1141.0</v>
      </c>
      <c r="J55" s="26">
        <v>1058.0</v>
      </c>
      <c r="K55" s="26">
        <v>211.0</v>
      </c>
      <c r="L55" s="26">
        <v>205392.0</v>
      </c>
    </row>
    <row r="56" ht="14.25" customHeight="1">
      <c r="A56" s="25">
        <v>44112.0</v>
      </c>
      <c r="B56" s="28">
        <v>24.0</v>
      </c>
      <c r="C56" s="28">
        <f t="shared" si="1"/>
        <v>1160</v>
      </c>
      <c r="D56" s="28">
        <v>834.0</v>
      </c>
      <c r="E56" s="28">
        <v>25.0</v>
      </c>
      <c r="F56" s="28">
        <v>43661.0</v>
      </c>
      <c r="G56" s="28">
        <f t="shared" si="2"/>
        <v>1387066</v>
      </c>
    </row>
    <row r="57" ht="14.25" customHeight="1">
      <c r="A57" s="25">
        <v>44113.0</v>
      </c>
      <c r="B57" s="28">
        <v>16.0</v>
      </c>
      <c r="C57" s="28">
        <f t="shared" si="1"/>
        <v>1176</v>
      </c>
      <c r="D57" s="28">
        <v>689.0</v>
      </c>
      <c r="E57" s="28">
        <v>16.0</v>
      </c>
      <c r="F57" s="28">
        <v>24769.0</v>
      </c>
      <c r="G57" s="28">
        <f t="shared" si="2"/>
        <v>1411835</v>
      </c>
    </row>
    <row r="58" ht="14.25" customHeight="1">
      <c r="A58" s="25">
        <v>44114.0</v>
      </c>
      <c r="B58" s="28">
        <v>5.0</v>
      </c>
      <c r="C58" s="28">
        <f t="shared" si="1"/>
        <v>1181</v>
      </c>
      <c r="D58" s="28">
        <v>413.0</v>
      </c>
      <c r="E58" s="28">
        <v>5.0</v>
      </c>
      <c r="F58" s="28">
        <v>3600.0</v>
      </c>
      <c r="G58" s="28">
        <f t="shared" si="2"/>
        <v>1415435</v>
      </c>
    </row>
    <row r="59" ht="14.25" customHeight="1">
      <c r="A59" s="25">
        <v>44115.0</v>
      </c>
      <c r="B59" s="28">
        <v>1.0</v>
      </c>
      <c r="C59" s="28">
        <f t="shared" si="1"/>
        <v>1182</v>
      </c>
      <c r="D59" s="28">
        <v>264.0</v>
      </c>
      <c r="E59" s="28">
        <v>1.0</v>
      </c>
      <c r="F59" s="28">
        <v>9654.0</v>
      </c>
      <c r="G59" s="28">
        <f t="shared" si="2"/>
        <v>1425089</v>
      </c>
    </row>
    <row r="60" ht="14.25" customHeight="1">
      <c r="A60" s="25">
        <v>44116.0</v>
      </c>
      <c r="B60" s="28">
        <v>19.0</v>
      </c>
      <c r="C60" s="28">
        <f t="shared" si="1"/>
        <v>1201</v>
      </c>
      <c r="D60" s="28">
        <v>594.0</v>
      </c>
      <c r="E60" s="28">
        <v>20.0</v>
      </c>
      <c r="F60" s="28">
        <v>28637.0</v>
      </c>
      <c r="G60" s="28">
        <f t="shared" si="2"/>
        <v>1453726</v>
      </c>
    </row>
    <row r="61" ht="14.25" customHeight="1">
      <c r="A61" s="25">
        <v>44117.0</v>
      </c>
      <c r="B61" s="28">
        <v>63.0</v>
      </c>
      <c r="C61" s="28">
        <f t="shared" si="1"/>
        <v>1264</v>
      </c>
      <c r="D61" s="28">
        <v>786.0</v>
      </c>
      <c r="E61" s="28">
        <v>63.0</v>
      </c>
      <c r="F61" s="28">
        <v>44556.0</v>
      </c>
      <c r="G61" s="28">
        <f t="shared" si="2"/>
        <v>1498282</v>
      </c>
    </row>
    <row r="62" ht="14.25" customHeight="1">
      <c r="A62" s="25">
        <v>44118.0</v>
      </c>
      <c r="B62" s="28">
        <v>47.0</v>
      </c>
      <c r="C62" s="28">
        <f t="shared" si="1"/>
        <v>1311</v>
      </c>
      <c r="D62" s="28">
        <v>899.0</v>
      </c>
      <c r="E62" s="28">
        <v>51.0</v>
      </c>
      <c r="F62" s="28">
        <v>39080.0</v>
      </c>
      <c r="G62" s="28">
        <f t="shared" si="2"/>
        <v>1537362</v>
      </c>
      <c r="H62" s="26">
        <v>1444293.0</v>
      </c>
      <c r="I62" s="26">
        <v>1267.0</v>
      </c>
      <c r="J62" s="26">
        <v>1177.0</v>
      </c>
      <c r="K62" s="26">
        <v>119.0</v>
      </c>
      <c r="L62" s="26">
        <v>188051.0</v>
      </c>
    </row>
    <row r="63" ht="14.25" customHeight="1">
      <c r="A63" s="25">
        <v>44119.0</v>
      </c>
      <c r="B63" s="28">
        <v>36.0</v>
      </c>
      <c r="C63" s="28">
        <f t="shared" si="1"/>
        <v>1347</v>
      </c>
      <c r="D63" s="28">
        <v>950.0</v>
      </c>
      <c r="E63" s="28">
        <v>38.0</v>
      </c>
      <c r="F63" s="28">
        <v>44122.0</v>
      </c>
      <c r="G63" s="28">
        <f t="shared" si="2"/>
        <v>1581484</v>
      </c>
    </row>
    <row r="64" ht="14.25" customHeight="1">
      <c r="A64" s="25">
        <v>44120.0</v>
      </c>
      <c r="B64" s="28">
        <v>27.0</v>
      </c>
      <c r="C64" s="28">
        <f t="shared" si="1"/>
        <v>1374</v>
      </c>
      <c r="D64" s="28">
        <v>866.0</v>
      </c>
      <c r="E64" s="28">
        <v>27.0</v>
      </c>
      <c r="F64" s="28">
        <v>36715.0</v>
      </c>
      <c r="G64" s="28">
        <f t="shared" si="2"/>
        <v>1618199</v>
      </c>
    </row>
    <row r="65" ht="14.25" customHeight="1">
      <c r="A65" s="25">
        <v>44121.0</v>
      </c>
      <c r="B65" s="28">
        <v>13.0</v>
      </c>
      <c r="C65" s="28">
        <f t="shared" si="1"/>
        <v>1387</v>
      </c>
      <c r="D65" s="28">
        <v>544.0</v>
      </c>
      <c r="E65" s="28">
        <v>13.0</v>
      </c>
      <c r="F65" s="28">
        <v>8821.0</v>
      </c>
      <c r="G65" s="28">
        <f t="shared" si="2"/>
        <v>1627020</v>
      </c>
    </row>
    <row r="66" ht="14.25" customHeight="1">
      <c r="A66" s="25">
        <v>44122.0</v>
      </c>
      <c r="B66" s="28">
        <v>8.0</v>
      </c>
      <c r="C66" s="28">
        <f t="shared" si="1"/>
        <v>1395</v>
      </c>
      <c r="D66" s="28">
        <v>331.0</v>
      </c>
      <c r="E66" s="28">
        <v>8.0</v>
      </c>
      <c r="F66" s="28">
        <v>11439.0</v>
      </c>
      <c r="G66" s="28">
        <f t="shared" si="2"/>
        <v>1638459</v>
      </c>
    </row>
    <row r="67" ht="14.25" customHeight="1">
      <c r="A67" s="25">
        <v>44123.0</v>
      </c>
      <c r="B67" s="28">
        <v>41.0</v>
      </c>
      <c r="C67" s="28">
        <f t="shared" si="1"/>
        <v>1436</v>
      </c>
      <c r="D67" s="28">
        <v>1079.0</v>
      </c>
      <c r="E67" s="28">
        <v>42.0</v>
      </c>
      <c r="F67" s="28">
        <v>40493.0</v>
      </c>
      <c r="G67" s="28">
        <f t="shared" si="2"/>
        <v>1678952</v>
      </c>
    </row>
    <row r="68" ht="14.25" customHeight="1">
      <c r="A68" s="25">
        <v>44124.0</v>
      </c>
      <c r="B68" s="28">
        <v>53.0</v>
      </c>
      <c r="C68" s="28">
        <f t="shared" si="1"/>
        <v>1489</v>
      </c>
      <c r="D68" s="28">
        <v>1120.0</v>
      </c>
      <c r="E68" s="28">
        <v>53.0</v>
      </c>
      <c r="F68" s="28">
        <v>42245.0</v>
      </c>
      <c r="G68" s="28">
        <f t="shared" si="2"/>
        <v>1721197</v>
      </c>
    </row>
    <row r="69" ht="14.25" customHeight="1">
      <c r="A69" s="25">
        <v>44125.0</v>
      </c>
      <c r="B69" s="28">
        <v>39.0</v>
      </c>
      <c r="C69" s="28">
        <f t="shared" si="1"/>
        <v>1528</v>
      </c>
      <c r="D69" s="28">
        <v>1200.0</v>
      </c>
      <c r="E69" s="28">
        <v>40.0</v>
      </c>
      <c r="F69" s="28">
        <v>34475.0</v>
      </c>
      <c r="G69" s="28">
        <f t="shared" si="2"/>
        <v>1755672</v>
      </c>
      <c r="H69" s="26">
        <v>1676414.0</v>
      </c>
      <c r="I69" s="26">
        <v>1508.0</v>
      </c>
      <c r="J69" s="26">
        <v>1408.0</v>
      </c>
      <c r="K69" s="26">
        <v>231.0</v>
      </c>
      <c r="L69" s="26">
        <v>232121.0</v>
      </c>
    </row>
    <row r="70" ht="14.25" customHeight="1">
      <c r="A70" s="25">
        <v>44126.0</v>
      </c>
      <c r="B70" s="28">
        <v>39.0</v>
      </c>
      <c r="C70" s="28">
        <f t="shared" si="1"/>
        <v>1567</v>
      </c>
      <c r="D70" s="28">
        <v>1376.0</v>
      </c>
      <c r="E70" s="28">
        <v>39.0</v>
      </c>
      <c r="F70" s="28">
        <v>42851.0</v>
      </c>
      <c r="G70" s="28">
        <f t="shared" si="2"/>
        <v>1798523</v>
      </c>
    </row>
    <row r="71" ht="14.25" customHeight="1">
      <c r="A71" s="25">
        <v>44127.0</v>
      </c>
      <c r="B71" s="28">
        <v>27.0</v>
      </c>
      <c r="C71" s="28">
        <f t="shared" si="1"/>
        <v>1594</v>
      </c>
      <c r="D71" s="28">
        <v>1224.0</v>
      </c>
      <c r="E71" s="28">
        <v>27.0</v>
      </c>
      <c r="F71" s="28">
        <v>33393.0</v>
      </c>
      <c r="G71" s="28">
        <f t="shared" si="2"/>
        <v>1831916</v>
      </c>
    </row>
    <row r="72" ht="14.25" customHeight="1">
      <c r="A72" s="25">
        <v>44128.0</v>
      </c>
      <c r="B72" s="28">
        <v>9.0</v>
      </c>
      <c r="C72" s="28">
        <f t="shared" si="1"/>
        <v>1603</v>
      </c>
      <c r="D72" s="28">
        <v>789.0</v>
      </c>
      <c r="E72" s="28">
        <v>10.0</v>
      </c>
      <c r="F72" s="28">
        <v>8692.0</v>
      </c>
      <c r="G72" s="28">
        <f t="shared" si="2"/>
        <v>1840608</v>
      </c>
    </row>
    <row r="73" ht="14.25" customHeight="1">
      <c r="A73" s="25">
        <v>44129.0</v>
      </c>
      <c r="B73" s="28">
        <v>10.0</v>
      </c>
      <c r="C73" s="28">
        <f t="shared" si="1"/>
        <v>1613</v>
      </c>
      <c r="D73" s="28">
        <v>484.0</v>
      </c>
      <c r="E73" s="28">
        <v>11.0</v>
      </c>
      <c r="F73" s="28">
        <v>12056.0</v>
      </c>
      <c r="G73" s="28">
        <f t="shared" si="2"/>
        <v>1852664</v>
      </c>
    </row>
    <row r="74" ht="14.25" customHeight="1">
      <c r="A74" s="25">
        <v>44130.0</v>
      </c>
      <c r="B74" s="28">
        <v>63.0</v>
      </c>
      <c r="C74" s="28">
        <f t="shared" si="1"/>
        <v>1676</v>
      </c>
      <c r="D74" s="28">
        <v>1525.0</v>
      </c>
      <c r="E74" s="28">
        <v>64.0</v>
      </c>
      <c r="F74" s="28">
        <v>43236.0</v>
      </c>
      <c r="G74" s="28">
        <f t="shared" si="2"/>
        <v>1895900</v>
      </c>
    </row>
    <row r="75" ht="14.25" customHeight="1">
      <c r="A75" s="25">
        <v>44131.0</v>
      </c>
      <c r="B75" s="28">
        <v>30.0</v>
      </c>
      <c r="C75" s="28">
        <f t="shared" si="1"/>
        <v>1706</v>
      </c>
      <c r="D75" s="28">
        <v>1345.0</v>
      </c>
      <c r="E75" s="28">
        <v>32.0</v>
      </c>
      <c r="F75" s="28">
        <v>43460.0</v>
      </c>
      <c r="G75" s="28">
        <f t="shared" si="2"/>
        <v>1939360</v>
      </c>
    </row>
    <row r="76" ht="14.25" customHeight="1">
      <c r="A76" s="25">
        <v>44132.0</v>
      </c>
      <c r="B76" s="28">
        <v>68.0</v>
      </c>
      <c r="C76" s="28">
        <f t="shared" si="1"/>
        <v>1774</v>
      </c>
      <c r="D76" s="28">
        <v>1440.0</v>
      </c>
      <c r="E76" s="28">
        <v>71.0</v>
      </c>
      <c r="F76" s="28">
        <v>33100.0</v>
      </c>
      <c r="G76" s="28">
        <f t="shared" si="2"/>
        <v>1972460</v>
      </c>
      <c r="H76" s="26">
        <v>1899397.0</v>
      </c>
      <c r="I76" s="26">
        <v>1746.0</v>
      </c>
      <c r="J76" s="26">
        <v>1583.0</v>
      </c>
      <c r="K76" s="26">
        <v>175.0</v>
      </c>
      <c r="L76" s="26">
        <v>222983.0</v>
      </c>
    </row>
    <row r="77" ht="14.25" customHeight="1">
      <c r="A77" s="25">
        <v>44133.0</v>
      </c>
      <c r="B77" s="28">
        <v>43.0</v>
      </c>
      <c r="C77" s="28">
        <f t="shared" si="1"/>
        <v>1817</v>
      </c>
      <c r="D77" s="28">
        <v>1385.0</v>
      </c>
      <c r="E77" s="28">
        <v>47.0</v>
      </c>
      <c r="F77" s="28">
        <v>42996.0</v>
      </c>
      <c r="G77" s="28">
        <f t="shared" si="2"/>
        <v>2015456</v>
      </c>
    </row>
    <row r="78" ht="14.25" customHeight="1">
      <c r="A78" s="25">
        <v>44134.0</v>
      </c>
      <c r="B78" s="28">
        <v>24.0</v>
      </c>
      <c r="C78" s="28">
        <f t="shared" si="1"/>
        <v>1841</v>
      </c>
      <c r="D78" s="28">
        <v>1125.0</v>
      </c>
      <c r="E78" s="28">
        <v>26.0</v>
      </c>
      <c r="F78" s="28">
        <v>31549.0</v>
      </c>
      <c r="G78" s="28">
        <f t="shared" si="2"/>
        <v>2047005</v>
      </c>
    </row>
    <row r="79" ht="14.25" customHeight="1">
      <c r="A79" s="25">
        <v>44135.0</v>
      </c>
      <c r="B79" s="28">
        <v>7.0</v>
      </c>
      <c r="C79" s="28">
        <f t="shared" si="1"/>
        <v>1848</v>
      </c>
      <c r="D79" s="28">
        <v>871.0</v>
      </c>
      <c r="E79" s="28">
        <v>8.0</v>
      </c>
      <c r="F79" s="28">
        <v>8846.0</v>
      </c>
      <c r="G79" s="28">
        <f t="shared" si="2"/>
        <v>2055851</v>
      </c>
    </row>
    <row r="80" ht="14.25" customHeight="1">
      <c r="A80" s="25">
        <v>44136.0</v>
      </c>
      <c r="B80" s="28">
        <v>11.0</v>
      </c>
      <c r="C80" s="28">
        <f t="shared" si="1"/>
        <v>1859</v>
      </c>
      <c r="D80" s="28">
        <v>522.0</v>
      </c>
      <c r="E80" s="28">
        <v>11.0</v>
      </c>
      <c r="F80" s="28">
        <v>12441.0</v>
      </c>
      <c r="G80" s="28">
        <f t="shared" si="2"/>
        <v>2068292</v>
      </c>
    </row>
    <row r="81" ht="14.25" customHeight="1">
      <c r="A81" s="25">
        <v>44137.0</v>
      </c>
      <c r="B81" s="28">
        <v>83.0</v>
      </c>
      <c r="C81" s="28">
        <f t="shared" si="1"/>
        <v>1942</v>
      </c>
      <c r="D81" s="28">
        <v>1837.0</v>
      </c>
      <c r="E81" s="28">
        <v>85.0</v>
      </c>
      <c r="F81" s="28">
        <v>49178.0</v>
      </c>
      <c r="G81" s="28">
        <f t="shared" si="2"/>
        <v>2117470</v>
      </c>
    </row>
    <row r="82" ht="14.25" customHeight="1">
      <c r="A82" s="25">
        <v>44138.0</v>
      </c>
      <c r="B82" s="28">
        <v>117.0</v>
      </c>
      <c r="C82" s="28">
        <f t="shared" si="1"/>
        <v>2059</v>
      </c>
      <c r="D82" s="28">
        <v>1905.0</v>
      </c>
      <c r="E82" s="28">
        <v>121.0</v>
      </c>
      <c r="F82" s="28">
        <v>42577.0</v>
      </c>
      <c r="G82" s="28">
        <f t="shared" si="2"/>
        <v>2160047</v>
      </c>
    </row>
    <row r="83" ht="14.25" customHeight="1">
      <c r="A83" s="25">
        <v>44139.0</v>
      </c>
      <c r="B83" s="28">
        <v>114.0</v>
      </c>
      <c r="C83" s="28">
        <f t="shared" si="1"/>
        <v>2173</v>
      </c>
      <c r="D83" s="28">
        <v>2174.0</v>
      </c>
      <c r="E83" s="28">
        <v>115.0</v>
      </c>
      <c r="F83" s="28">
        <v>34203.0</v>
      </c>
      <c r="G83" s="28">
        <f t="shared" si="2"/>
        <v>2194250</v>
      </c>
      <c r="H83" s="26">
        <v>2119511.0</v>
      </c>
      <c r="I83" s="26">
        <v>2039.0</v>
      </c>
      <c r="J83" s="26">
        <v>1945.0</v>
      </c>
      <c r="K83" s="26">
        <v>362.0</v>
      </c>
      <c r="L83" s="26">
        <v>220114.0</v>
      </c>
    </row>
    <row r="84" ht="14.25" customHeight="1">
      <c r="A84" s="25">
        <v>44140.0</v>
      </c>
      <c r="B84" s="28">
        <v>118.0</v>
      </c>
      <c r="C84" s="28">
        <f t="shared" si="1"/>
        <v>2291</v>
      </c>
      <c r="D84" s="28">
        <v>2416.0</v>
      </c>
      <c r="E84" s="28">
        <v>124.0</v>
      </c>
      <c r="F84" s="28">
        <v>45201.0</v>
      </c>
      <c r="G84" s="28">
        <f t="shared" si="2"/>
        <v>2239451</v>
      </c>
    </row>
    <row r="85" ht="14.25" customHeight="1">
      <c r="A85" s="25">
        <v>44141.0</v>
      </c>
      <c r="B85" s="28">
        <v>65.0</v>
      </c>
      <c r="C85" s="28">
        <f t="shared" si="1"/>
        <v>2356</v>
      </c>
      <c r="D85" s="28">
        <v>2237.0</v>
      </c>
      <c r="E85" s="28">
        <v>66.0</v>
      </c>
      <c r="F85" s="28">
        <v>33806.0</v>
      </c>
      <c r="G85" s="28">
        <f t="shared" si="2"/>
        <v>2273257</v>
      </c>
    </row>
    <row r="86" ht="14.25" customHeight="1">
      <c r="A86" s="25">
        <v>44142.0</v>
      </c>
      <c r="B86" s="28">
        <v>21.0</v>
      </c>
      <c r="C86" s="28">
        <f t="shared" si="1"/>
        <v>2377</v>
      </c>
      <c r="D86" s="28">
        <v>1327.0</v>
      </c>
      <c r="E86" s="28">
        <v>21.0</v>
      </c>
      <c r="F86" s="28">
        <v>8975.0</v>
      </c>
      <c r="G86" s="28">
        <f t="shared" si="2"/>
        <v>2282232</v>
      </c>
    </row>
    <row r="87" ht="14.25" customHeight="1">
      <c r="A87" s="25">
        <v>44143.0</v>
      </c>
      <c r="B87" s="28">
        <v>26.0</v>
      </c>
      <c r="C87" s="28">
        <f t="shared" si="1"/>
        <v>2403</v>
      </c>
      <c r="D87" s="28">
        <v>943.0</v>
      </c>
      <c r="E87" s="28">
        <v>29.0</v>
      </c>
      <c r="F87" s="28">
        <v>12721.0</v>
      </c>
      <c r="G87" s="28">
        <f t="shared" si="2"/>
        <v>2294953</v>
      </c>
    </row>
    <row r="88" ht="14.25" customHeight="1">
      <c r="A88" s="25">
        <v>44144.0</v>
      </c>
      <c r="B88" s="28">
        <v>135.0</v>
      </c>
      <c r="C88" s="28">
        <f t="shared" si="1"/>
        <v>2538</v>
      </c>
      <c r="D88" s="28">
        <v>3177.0</v>
      </c>
      <c r="E88" s="28">
        <v>137.0</v>
      </c>
      <c r="F88" s="28">
        <v>47753.0</v>
      </c>
      <c r="G88" s="28">
        <f t="shared" si="2"/>
        <v>2342706</v>
      </c>
    </row>
    <row r="89" ht="14.25" customHeight="1">
      <c r="A89" s="25">
        <v>44145.0</v>
      </c>
      <c r="B89" s="28">
        <v>152.0</v>
      </c>
      <c r="C89" s="28">
        <f t="shared" si="1"/>
        <v>2690</v>
      </c>
      <c r="D89" s="28">
        <v>2821.0</v>
      </c>
      <c r="E89" s="28">
        <v>158.0</v>
      </c>
      <c r="F89" s="28">
        <v>43962.0</v>
      </c>
      <c r="G89" s="28">
        <f t="shared" si="2"/>
        <v>2386668</v>
      </c>
    </row>
    <row r="90" ht="14.25" customHeight="1">
      <c r="A90" s="25">
        <v>44146.0</v>
      </c>
      <c r="B90" s="28">
        <v>76.0</v>
      </c>
      <c r="C90" s="28">
        <f t="shared" si="1"/>
        <v>2766</v>
      </c>
      <c r="D90" s="28">
        <v>2659.0</v>
      </c>
      <c r="E90" s="28">
        <v>78.0</v>
      </c>
      <c r="F90" s="28">
        <v>25231.0</v>
      </c>
      <c r="G90" s="28">
        <f t="shared" si="2"/>
        <v>2411899</v>
      </c>
      <c r="H90" s="26">
        <v>2335533.0</v>
      </c>
      <c r="I90" s="26">
        <v>2621.0</v>
      </c>
      <c r="J90" s="26">
        <v>2511.0</v>
      </c>
      <c r="K90" s="26">
        <v>566.0</v>
      </c>
      <c r="L90" s="26">
        <v>216022.0</v>
      </c>
    </row>
    <row r="91" ht="14.25" customHeight="1">
      <c r="A91" s="25">
        <v>44147.0</v>
      </c>
      <c r="B91" s="28">
        <v>111.0</v>
      </c>
      <c r="C91" s="28">
        <f t="shared" si="1"/>
        <v>2877</v>
      </c>
      <c r="D91" s="28">
        <v>2985.0</v>
      </c>
      <c r="E91" s="28">
        <v>116.0</v>
      </c>
      <c r="F91" s="28">
        <v>46862.0</v>
      </c>
      <c r="G91" s="28">
        <f t="shared" si="2"/>
        <v>2458761</v>
      </c>
    </row>
    <row r="92" ht="14.25" customHeight="1">
      <c r="A92" s="25">
        <v>44148.0</v>
      </c>
      <c r="B92" s="28">
        <v>75.0</v>
      </c>
      <c r="C92" s="28">
        <f t="shared" si="1"/>
        <v>2952</v>
      </c>
      <c r="D92" s="28">
        <v>2606.0</v>
      </c>
      <c r="E92" s="28">
        <v>79.0</v>
      </c>
      <c r="F92" s="28">
        <v>33108.0</v>
      </c>
      <c r="G92" s="28">
        <f t="shared" si="2"/>
        <v>2491869</v>
      </c>
    </row>
    <row r="93" ht="14.25" customHeight="1">
      <c r="A93" s="25">
        <v>44149.0</v>
      </c>
      <c r="B93" s="28">
        <v>38.0</v>
      </c>
      <c r="C93" s="28">
        <f t="shared" si="1"/>
        <v>2990</v>
      </c>
      <c r="D93" s="28">
        <v>1710.0</v>
      </c>
      <c r="E93" s="28">
        <v>38.0</v>
      </c>
      <c r="F93" s="28">
        <v>9178.0</v>
      </c>
      <c r="G93" s="28">
        <f t="shared" si="2"/>
        <v>2501047</v>
      </c>
    </row>
    <row r="94" ht="14.25" customHeight="1">
      <c r="A94" s="25">
        <v>44150.0</v>
      </c>
      <c r="B94" s="28">
        <v>56.0</v>
      </c>
      <c r="C94" s="28">
        <f t="shared" si="1"/>
        <v>3046</v>
      </c>
      <c r="D94" s="28">
        <v>1192.0</v>
      </c>
      <c r="E94" s="28">
        <v>57.0</v>
      </c>
      <c r="F94" s="28">
        <v>12941.0</v>
      </c>
      <c r="G94" s="28">
        <f t="shared" si="2"/>
        <v>2513988</v>
      </c>
    </row>
    <row r="95" ht="14.25" customHeight="1">
      <c r="A95" s="25">
        <v>44151.0</v>
      </c>
      <c r="B95" s="28">
        <v>219.0</v>
      </c>
      <c r="C95" s="28">
        <f t="shared" si="1"/>
        <v>3265</v>
      </c>
      <c r="D95" s="28">
        <v>3524.0</v>
      </c>
      <c r="E95" s="28">
        <v>223.0</v>
      </c>
      <c r="F95" s="28">
        <v>49580.0</v>
      </c>
      <c r="G95" s="28">
        <f t="shared" si="2"/>
        <v>2563568</v>
      </c>
    </row>
    <row r="96" ht="14.25" customHeight="1">
      <c r="A96" s="25">
        <v>44152.0</v>
      </c>
      <c r="B96" s="28">
        <v>169.0</v>
      </c>
      <c r="C96" s="28">
        <f t="shared" si="1"/>
        <v>3434</v>
      </c>
      <c r="D96" s="28">
        <v>3135.0</v>
      </c>
      <c r="E96" s="28">
        <v>189.0</v>
      </c>
      <c r="F96" s="28">
        <v>45306.0</v>
      </c>
      <c r="G96" s="28">
        <f t="shared" si="2"/>
        <v>2608874</v>
      </c>
    </row>
    <row r="97" ht="14.25" customHeight="1">
      <c r="A97" s="25">
        <v>44153.0</v>
      </c>
      <c r="B97" s="28">
        <v>143.0</v>
      </c>
      <c r="C97" s="28">
        <f t="shared" si="1"/>
        <v>3577</v>
      </c>
      <c r="D97" s="28">
        <v>2924.0</v>
      </c>
      <c r="E97" s="28">
        <v>153.0</v>
      </c>
      <c r="F97" s="28">
        <v>34059.0</v>
      </c>
      <c r="G97" s="28">
        <f t="shared" si="2"/>
        <v>2642933</v>
      </c>
      <c r="H97" s="26">
        <v>2564459.0</v>
      </c>
      <c r="I97" s="26">
        <v>3418.0</v>
      </c>
      <c r="J97" s="26">
        <v>3283.0</v>
      </c>
      <c r="K97" s="26">
        <v>772.0</v>
      </c>
      <c r="L97" s="26">
        <v>228926.0</v>
      </c>
    </row>
    <row r="98" ht="14.25" customHeight="1">
      <c r="A98" s="25">
        <v>44154.0</v>
      </c>
      <c r="B98" s="28">
        <v>147.0</v>
      </c>
      <c r="C98" s="28">
        <f t="shared" si="1"/>
        <v>3724</v>
      </c>
      <c r="D98" s="28">
        <v>3000.0</v>
      </c>
      <c r="E98" s="28">
        <v>162.0</v>
      </c>
      <c r="F98" s="28">
        <v>44814.0</v>
      </c>
      <c r="G98" s="28">
        <f t="shared" si="2"/>
        <v>2687747</v>
      </c>
    </row>
    <row r="99" ht="14.25" customHeight="1">
      <c r="A99" s="25">
        <v>44155.0</v>
      </c>
      <c r="B99" s="28">
        <v>82.0</v>
      </c>
      <c r="C99" s="28">
        <f t="shared" si="1"/>
        <v>3806</v>
      </c>
      <c r="D99" s="28">
        <v>2848.0</v>
      </c>
      <c r="E99" s="28">
        <v>96.0</v>
      </c>
      <c r="F99" s="28">
        <v>37834.0</v>
      </c>
      <c r="G99" s="28">
        <f t="shared" si="2"/>
        <v>2725581</v>
      </c>
    </row>
    <row r="100" ht="14.25" customHeight="1">
      <c r="A100" s="25">
        <v>44156.0</v>
      </c>
      <c r="B100" s="28">
        <v>27.0</v>
      </c>
      <c r="C100" s="28">
        <f t="shared" si="1"/>
        <v>3833</v>
      </c>
      <c r="D100" s="28">
        <v>1768.0</v>
      </c>
      <c r="E100" s="28">
        <v>30.0</v>
      </c>
      <c r="F100" s="28">
        <v>11386.0</v>
      </c>
      <c r="G100" s="28">
        <f t="shared" si="2"/>
        <v>2736967</v>
      </c>
    </row>
    <row r="101" ht="14.25" customHeight="1">
      <c r="A101" s="25">
        <v>44157.0</v>
      </c>
      <c r="B101" s="28">
        <v>15.0</v>
      </c>
      <c r="C101" s="28">
        <f t="shared" si="1"/>
        <v>3848</v>
      </c>
      <c r="D101" s="28">
        <v>1193.0</v>
      </c>
      <c r="E101" s="28">
        <v>15.0</v>
      </c>
      <c r="F101" s="28">
        <v>12591.0</v>
      </c>
      <c r="G101" s="28">
        <f t="shared" si="2"/>
        <v>2749558</v>
      </c>
    </row>
    <row r="102" ht="14.25" customHeight="1">
      <c r="A102" s="25">
        <v>44158.0</v>
      </c>
      <c r="B102" s="28">
        <v>134.0</v>
      </c>
      <c r="C102" s="28">
        <f t="shared" si="1"/>
        <v>3982</v>
      </c>
      <c r="D102" s="28">
        <v>3589.0</v>
      </c>
      <c r="E102" s="28">
        <v>142.0</v>
      </c>
      <c r="F102" s="28">
        <v>43570.0</v>
      </c>
      <c r="G102" s="28">
        <f t="shared" si="2"/>
        <v>2793128</v>
      </c>
    </row>
    <row r="103" ht="14.25" customHeight="1">
      <c r="A103" s="25">
        <v>44159.0</v>
      </c>
      <c r="B103" s="28">
        <v>113.0</v>
      </c>
      <c r="C103" s="28">
        <f t="shared" si="1"/>
        <v>4095</v>
      </c>
      <c r="D103" s="28">
        <v>3788.0</v>
      </c>
      <c r="E103" s="28">
        <v>117.0</v>
      </c>
      <c r="F103" s="28">
        <v>33722.0</v>
      </c>
      <c r="G103" s="28">
        <f t="shared" si="2"/>
        <v>2826850</v>
      </c>
    </row>
    <row r="104" ht="14.25" customHeight="1">
      <c r="A104" s="25">
        <v>44160.0</v>
      </c>
      <c r="B104" s="28">
        <v>49.0</v>
      </c>
      <c r="C104" s="28">
        <f t="shared" si="1"/>
        <v>4144</v>
      </c>
      <c r="D104" s="28">
        <v>2940.0</v>
      </c>
      <c r="E104" s="28">
        <v>57.0</v>
      </c>
      <c r="F104" s="28">
        <v>14499.0</v>
      </c>
      <c r="G104" s="28">
        <f t="shared" si="2"/>
        <v>2841349</v>
      </c>
      <c r="H104" s="26">
        <v>2794515.0</v>
      </c>
      <c r="I104" s="26">
        <v>4184.0</v>
      </c>
      <c r="J104" s="26">
        <v>3982.0</v>
      </c>
      <c r="K104" s="26">
        <v>699.0</v>
      </c>
      <c r="L104" s="26">
        <v>230056.0</v>
      </c>
    </row>
    <row r="105" ht="14.25" customHeight="1">
      <c r="A105" s="25">
        <v>44161.0</v>
      </c>
      <c r="B105" s="28">
        <v>5.0</v>
      </c>
      <c r="C105" s="28">
        <f t="shared" si="1"/>
        <v>4149</v>
      </c>
      <c r="D105" s="28">
        <v>445.0</v>
      </c>
      <c r="E105" s="28">
        <v>5.0</v>
      </c>
      <c r="F105" s="28">
        <v>986.0</v>
      </c>
      <c r="G105" s="28">
        <f t="shared" si="2"/>
        <v>2842335</v>
      </c>
    </row>
    <row r="106" ht="14.25" customHeight="1">
      <c r="A106" s="25">
        <v>44162.0</v>
      </c>
      <c r="B106" s="28">
        <v>42.0</v>
      </c>
      <c r="C106" s="28">
        <f t="shared" si="1"/>
        <v>4191</v>
      </c>
      <c r="D106" s="28">
        <v>3382.0</v>
      </c>
      <c r="E106" s="28">
        <v>43.0</v>
      </c>
      <c r="F106" s="28">
        <v>11850.0</v>
      </c>
      <c r="G106" s="28">
        <f t="shared" si="2"/>
        <v>2854185</v>
      </c>
    </row>
    <row r="107" ht="14.25" customHeight="1">
      <c r="A107" s="25">
        <v>44163.0</v>
      </c>
      <c r="B107" s="28">
        <v>39.0</v>
      </c>
      <c r="C107" s="28">
        <f t="shared" si="1"/>
        <v>4230</v>
      </c>
      <c r="D107" s="28">
        <v>2905.0</v>
      </c>
      <c r="E107" s="28">
        <v>42.0</v>
      </c>
      <c r="F107" s="28">
        <v>9153.0</v>
      </c>
      <c r="G107" s="28">
        <f t="shared" si="2"/>
        <v>2863338</v>
      </c>
    </row>
    <row r="108" ht="14.25" customHeight="1">
      <c r="A108" s="25">
        <v>44164.0</v>
      </c>
      <c r="B108" s="28">
        <v>35.0</v>
      </c>
      <c r="C108" s="28">
        <f t="shared" si="1"/>
        <v>4265</v>
      </c>
      <c r="D108" s="28">
        <v>1758.0</v>
      </c>
      <c r="E108" s="28">
        <v>37.0</v>
      </c>
      <c r="F108" s="28">
        <v>11839.0</v>
      </c>
      <c r="G108" s="28">
        <f t="shared" si="2"/>
        <v>2875177</v>
      </c>
    </row>
    <row r="109" ht="14.25" customHeight="1">
      <c r="A109" s="25">
        <v>44165.0</v>
      </c>
      <c r="B109" s="28">
        <v>223.0</v>
      </c>
      <c r="C109" s="28">
        <f t="shared" si="1"/>
        <v>4488</v>
      </c>
      <c r="D109" s="28">
        <v>5504.0</v>
      </c>
      <c r="E109" s="28">
        <v>229.0</v>
      </c>
      <c r="F109" s="28">
        <v>37505.0</v>
      </c>
      <c r="G109" s="28">
        <f t="shared" si="2"/>
        <v>2912682</v>
      </c>
    </row>
    <row r="110" ht="14.25" customHeight="1">
      <c r="A110" s="25">
        <v>44166.0</v>
      </c>
      <c r="B110" s="28">
        <v>162.0</v>
      </c>
      <c r="C110" s="28">
        <f t="shared" si="1"/>
        <v>4650</v>
      </c>
      <c r="D110" s="28">
        <v>5858.0</v>
      </c>
      <c r="E110" s="28">
        <v>167.0</v>
      </c>
      <c r="F110" s="28">
        <v>29892.0</v>
      </c>
      <c r="G110" s="28">
        <f t="shared" si="2"/>
        <v>2942574</v>
      </c>
    </row>
    <row r="111" ht="14.25" customHeight="1">
      <c r="A111" s="25">
        <v>44167.0</v>
      </c>
      <c r="B111" s="28">
        <v>109.0</v>
      </c>
      <c r="C111" s="28">
        <f t="shared" si="1"/>
        <v>4759</v>
      </c>
      <c r="D111" s="28">
        <v>6073.0</v>
      </c>
      <c r="E111" s="28">
        <v>112.0</v>
      </c>
      <c r="F111" s="28">
        <v>23447.0</v>
      </c>
      <c r="G111" s="28">
        <f t="shared" si="2"/>
        <v>2966021</v>
      </c>
      <c r="H111" s="26">
        <v>2911124.0</v>
      </c>
      <c r="I111" s="26">
        <v>4685.0</v>
      </c>
      <c r="J111" s="26">
        <v>4463.0</v>
      </c>
      <c r="K111" s="26">
        <v>481.0</v>
      </c>
      <c r="L111" s="26">
        <v>116609.0</v>
      </c>
    </row>
    <row r="112" ht="14.25" customHeight="1">
      <c r="A112" s="25">
        <v>44168.0</v>
      </c>
      <c r="B112" s="28">
        <v>109.0</v>
      </c>
      <c r="C112" s="28">
        <f t="shared" si="1"/>
        <v>4868</v>
      </c>
      <c r="D112" s="28">
        <v>5759.0</v>
      </c>
      <c r="E112" s="28">
        <v>115.0</v>
      </c>
      <c r="F112" s="28">
        <v>27276.0</v>
      </c>
      <c r="G112" s="28">
        <f t="shared" si="2"/>
        <v>2993297</v>
      </c>
    </row>
    <row r="113" ht="14.25" customHeight="1">
      <c r="A113" s="25">
        <v>44169.0</v>
      </c>
      <c r="B113" s="28">
        <v>85.0</v>
      </c>
      <c r="C113" s="28">
        <f t="shared" si="1"/>
        <v>4953</v>
      </c>
      <c r="D113" s="28">
        <v>5277.0</v>
      </c>
      <c r="E113" s="28">
        <v>92.0</v>
      </c>
      <c r="F113" s="28">
        <v>21985.0</v>
      </c>
      <c r="G113" s="28">
        <f t="shared" si="2"/>
        <v>3015282</v>
      </c>
    </row>
    <row r="114" ht="14.25" customHeight="1">
      <c r="A114" s="25">
        <v>44170.0</v>
      </c>
      <c r="B114" s="28">
        <v>31.0</v>
      </c>
      <c r="C114" s="28">
        <f t="shared" si="1"/>
        <v>4984</v>
      </c>
      <c r="D114" s="28">
        <v>2179.0</v>
      </c>
      <c r="E114" s="28">
        <v>32.0</v>
      </c>
      <c r="F114" s="28">
        <v>6887.0</v>
      </c>
      <c r="G114" s="28">
        <f t="shared" si="2"/>
        <v>3022169</v>
      </c>
    </row>
    <row r="115" ht="14.25" customHeight="1">
      <c r="A115" s="25">
        <v>44171.0</v>
      </c>
      <c r="B115" s="28">
        <v>22.0</v>
      </c>
      <c r="C115" s="28">
        <f t="shared" si="1"/>
        <v>5006</v>
      </c>
      <c r="D115" s="28">
        <v>2101.0</v>
      </c>
      <c r="E115" s="28">
        <v>22.0</v>
      </c>
      <c r="F115" s="28">
        <v>8341.0</v>
      </c>
      <c r="G115" s="28">
        <f t="shared" si="2"/>
        <v>3030510</v>
      </c>
    </row>
    <row r="116" ht="14.25" customHeight="1">
      <c r="A116" s="25">
        <v>44172.0</v>
      </c>
      <c r="B116" s="28">
        <v>164.0</v>
      </c>
      <c r="C116" s="28">
        <f t="shared" si="1"/>
        <v>5170</v>
      </c>
      <c r="D116" s="28">
        <v>6204.0</v>
      </c>
      <c r="E116" s="28">
        <v>170.0</v>
      </c>
      <c r="F116" s="28">
        <v>35264.0</v>
      </c>
      <c r="G116" s="28">
        <f t="shared" si="2"/>
        <v>3065774</v>
      </c>
    </row>
    <row r="117" ht="14.25" customHeight="1">
      <c r="A117" s="25">
        <v>44173.0</v>
      </c>
      <c r="B117" s="28">
        <v>135.0</v>
      </c>
      <c r="C117" s="28">
        <f t="shared" si="1"/>
        <v>5305</v>
      </c>
      <c r="D117" s="28">
        <v>5392.0</v>
      </c>
      <c r="E117" s="28">
        <v>142.0</v>
      </c>
      <c r="F117" s="28">
        <v>27844.0</v>
      </c>
      <c r="G117" s="28">
        <f t="shared" si="2"/>
        <v>3093618</v>
      </c>
      <c r="H117" s="26">
        <v>3062140.0</v>
      </c>
      <c r="I117" s="26">
        <v>5376.0</v>
      </c>
      <c r="J117" s="26">
        <v>5119.0</v>
      </c>
      <c r="K117" s="26">
        <v>656.0</v>
      </c>
      <c r="L117" s="26">
        <v>151016.0</v>
      </c>
    </row>
    <row r="118" ht="14.25" customHeight="1">
      <c r="A118" s="25">
        <v>44174.0</v>
      </c>
      <c r="B118" s="28">
        <v>110.0</v>
      </c>
      <c r="C118" s="28">
        <f t="shared" si="1"/>
        <v>5415</v>
      </c>
      <c r="D118" s="28">
        <v>5395.0</v>
      </c>
      <c r="E118" s="28">
        <v>113.0</v>
      </c>
      <c r="F118" s="28">
        <v>22842.0</v>
      </c>
      <c r="G118" s="28">
        <f t="shared" si="2"/>
        <v>3116460</v>
      </c>
    </row>
    <row r="119" ht="14.25" customHeight="1">
      <c r="A119" s="25">
        <v>44175.0</v>
      </c>
      <c r="B119" s="28">
        <v>108.0</v>
      </c>
      <c r="C119" s="28">
        <f t="shared" si="1"/>
        <v>5523</v>
      </c>
      <c r="D119" s="28">
        <v>5454.0</v>
      </c>
      <c r="E119" s="28">
        <v>113.0</v>
      </c>
      <c r="F119" s="28">
        <v>26062.0</v>
      </c>
      <c r="G119" s="28">
        <f t="shared" si="2"/>
        <v>3142522</v>
      </c>
    </row>
    <row r="120" ht="14.25" customHeight="1">
      <c r="A120" s="25">
        <v>44176.0</v>
      </c>
      <c r="B120" s="28">
        <v>80.0</v>
      </c>
      <c r="C120" s="28">
        <f t="shared" si="1"/>
        <v>5603</v>
      </c>
      <c r="D120" s="28">
        <v>4936.0</v>
      </c>
      <c r="E120" s="28">
        <v>88.0</v>
      </c>
      <c r="F120" s="28">
        <v>22298.0</v>
      </c>
      <c r="G120" s="28">
        <f t="shared" si="2"/>
        <v>3164820</v>
      </c>
    </row>
    <row r="121" ht="14.25" customHeight="1">
      <c r="A121" s="25">
        <v>44177.0</v>
      </c>
      <c r="B121" s="28">
        <v>23.0</v>
      </c>
      <c r="C121" s="28">
        <f t="shared" si="1"/>
        <v>5626</v>
      </c>
      <c r="D121" s="28">
        <v>2866.0</v>
      </c>
      <c r="E121" s="28">
        <v>25.0</v>
      </c>
      <c r="F121" s="28">
        <v>7200.0</v>
      </c>
      <c r="G121" s="28">
        <f t="shared" si="2"/>
        <v>3172020</v>
      </c>
    </row>
    <row r="122" ht="14.25" customHeight="1">
      <c r="A122" s="25">
        <v>44178.0</v>
      </c>
      <c r="B122" s="28">
        <v>25.0</v>
      </c>
      <c r="C122" s="28">
        <f t="shared" si="1"/>
        <v>5651</v>
      </c>
      <c r="D122" s="28">
        <v>2201.0</v>
      </c>
      <c r="E122" s="28">
        <v>28.0</v>
      </c>
      <c r="F122" s="28">
        <v>7922.0</v>
      </c>
      <c r="G122" s="28">
        <f t="shared" si="2"/>
        <v>3179942</v>
      </c>
    </row>
    <row r="123" ht="14.25" customHeight="1">
      <c r="A123" s="25">
        <v>44179.0</v>
      </c>
      <c r="B123" s="28">
        <v>129.0</v>
      </c>
      <c r="C123" s="28">
        <f t="shared" si="1"/>
        <v>5780</v>
      </c>
      <c r="D123" s="28">
        <v>6259.0</v>
      </c>
      <c r="E123" s="28">
        <v>136.0</v>
      </c>
      <c r="F123" s="28">
        <v>29230.0</v>
      </c>
      <c r="G123" s="28">
        <f t="shared" si="2"/>
        <v>3209172</v>
      </c>
    </row>
    <row r="124" ht="14.25" customHeight="1">
      <c r="A124" s="25">
        <v>44180.0</v>
      </c>
      <c r="B124" s="28">
        <v>137.0</v>
      </c>
      <c r="C124" s="28">
        <f t="shared" si="1"/>
        <v>5917</v>
      </c>
      <c r="D124" s="28">
        <v>5999.0</v>
      </c>
      <c r="E124" s="28">
        <v>141.0</v>
      </c>
      <c r="F124" s="28">
        <v>25272.0</v>
      </c>
      <c r="G124" s="28">
        <f t="shared" si="2"/>
        <v>3234444</v>
      </c>
      <c r="H124" s="26">
        <v>3207335.0</v>
      </c>
      <c r="I124" s="26">
        <v>6062.0</v>
      </c>
      <c r="J124" s="26">
        <v>5773.0</v>
      </c>
      <c r="K124" s="26">
        <v>654.0</v>
      </c>
      <c r="L124" s="26">
        <v>145195.0</v>
      </c>
    </row>
    <row r="125" ht="14.25" customHeight="1">
      <c r="A125" s="25">
        <v>44181.0</v>
      </c>
      <c r="B125" s="28">
        <v>84.0</v>
      </c>
      <c r="C125" s="28">
        <f t="shared" si="1"/>
        <v>6001</v>
      </c>
      <c r="D125" s="28">
        <v>5633.0</v>
      </c>
      <c r="E125" s="28">
        <v>87.0</v>
      </c>
      <c r="F125" s="28">
        <v>22400.0</v>
      </c>
      <c r="G125" s="28">
        <f t="shared" si="2"/>
        <v>3256844</v>
      </c>
    </row>
    <row r="126" ht="14.25" customHeight="1">
      <c r="A126" s="25">
        <v>44182.0</v>
      </c>
      <c r="B126" s="28">
        <v>14.0</v>
      </c>
      <c r="C126" s="28">
        <f t="shared" si="1"/>
        <v>6015</v>
      </c>
      <c r="D126" s="28">
        <v>1565.0</v>
      </c>
      <c r="E126" s="28">
        <v>16.0</v>
      </c>
      <c r="F126" s="28">
        <v>10252.0</v>
      </c>
      <c r="G126" s="28">
        <f t="shared" si="2"/>
        <v>3267096</v>
      </c>
    </row>
    <row r="127" ht="14.25" customHeight="1">
      <c r="A127" s="25">
        <v>44183.0</v>
      </c>
      <c r="B127" s="28">
        <v>93.0</v>
      </c>
      <c r="C127" s="28">
        <f t="shared" si="1"/>
        <v>6108</v>
      </c>
      <c r="D127" s="28">
        <v>5657.0</v>
      </c>
      <c r="E127" s="28">
        <v>96.0</v>
      </c>
      <c r="F127" s="28">
        <v>22250.0</v>
      </c>
      <c r="G127" s="28">
        <f t="shared" si="2"/>
        <v>3289346</v>
      </c>
    </row>
    <row r="128" ht="14.25" customHeight="1">
      <c r="A128" s="25">
        <v>44184.0</v>
      </c>
      <c r="B128" s="28">
        <v>26.0</v>
      </c>
      <c r="C128" s="28">
        <f t="shared" si="1"/>
        <v>6134</v>
      </c>
      <c r="D128" s="28">
        <v>3636.0</v>
      </c>
      <c r="E128" s="28">
        <v>31.0</v>
      </c>
      <c r="F128" s="28">
        <v>5880.0</v>
      </c>
      <c r="G128" s="28">
        <f t="shared" si="2"/>
        <v>3295226</v>
      </c>
    </row>
    <row r="129" ht="14.25" customHeight="1">
      <c r="A129" s="25">
        <v>44185.0</v>
      </c>
      <c r="B129" s="28">
        <v>22.0</v>
      </c>
      <c r="C129" s="28">
        <f t="shared" si="1"/>
        <v>6156</v>
      </c>
      <c r="D129" s="28">
        <v>2305.0</v>
      </c>
      <c r="E129" s="28">
        <v>25.0</v>
      </c>
      <c r="F129" s="28">
        <v>3867.0</v>
      </c>
      <c r="G129" s="28">
        <f t="shared" si="2"/>
        <v>3299093</v>
      </c>
    </row>
    <row r="130" ht="14.25" customHeight="1">
      <c r="A130" s="25">
        <v>44186.0</v>
      </c>
      <c r="B130" s="28">
        <v>118.0</v>
      </c>
      <c r="C130" s="28">
        <f t="shared" si="1"/>
        <v>6274</v>
      </c>
      <c r="D130" s="28">
        <v>6446.0</v>
      </c>
      <c r="E130" s="28">
        <v>125.0</v>
      </c>
      <c r="F130" s="28">
        <v>22804.0</v>
      </c>
      <c r="G130" s="28">
        <f t="shared" si="2"/>
        <v>3321897</v>
      </c>
    </row>
    <row r="131" ht="14.25" customHeight="1">
      <c r="A131" s="25">
        <v>44187.0</v>
      </c>
      <c r="B131" s="28">
        <v>65.0</v>
      </c>
      <c r="C131" s="28">
        <f t="shared" si="1"/>
        <v>6339</v>
      </c>
      <c r="D131" s="28">
        <v>5940.0</v>
      </c>
      <c r="E131" s="28">
        <v>71.0</v>
      </c>
      <c r="F131" s="28">
        <v>16363.0</v>
      </c>
      <c r="G131" s="28">
        <f t="shared" si="2"/>
        <v>3338260</v>
      </c>
      <c r="H131" s="26">
        <v>3318643.0</v>
      </c>
      <c r="I131" s="26">
        <v>6558.0</v>
      </c>
      <c r="J131" s="26">
        <v>6238.0</v>
      </c>
      <c r="K131" s="26">
        <v>465.0</v>
      </c>
      <c r="L131" s="26">
        <v>111308.0</v>
      </c>
    </row>
    <row r="132" ht="14.25" customHeight="1">
      <c r="A132" s="25">
        <v>44188.0</v>
      </c>
      <c r="B132" s="28">
        <v>43.0</v>
      </c>
      <c r="C132" s="28">
        <f t="shared" si="1"/>
        <v>6382</v>
      </c>
      <c r="D132" s="28">
        <v>4465.0</v>
      </c>
      <c r="E132" s="28">
        <v>48.0</v>
      </c>
      <c r="F132" s="28">
        <v>10145.0</v>
      </c>
      <c r="G132" s="28">
        <f t="shared" si="2"/>
        <v>3348405</v>
      </c>
    </row>
    <row r="133" ht="14.25" customHeight="1">
      <c r="A133" s="25">
        <v>44189.0</v>
      </c>
      <c r="B133" s="28">
        <v>11.0</v>
      </c>
      <c r="C133" s="28">
        <f t="shared" si="1"/>
        <v>6393</v>
      </c>
      <c r="D133" s="28">
        <v>2644.0</v>
      </c>
      <c r="E133" s="28">
        <v>13.0</v>
      </c>
      <c r="F133" s="28">
        <v>1913.0</v>
      </c>
      <c r="G133" s="28">
        <f t="shared" si="2"/>
        <v>3350318</v>
      </c>
    </row>
    <row r="134" ht="14.25" customHeight="1">
      <c r="A134" s="25">
        <v>44190.0</v>
      </c>
      <c r="B134" s="28">
        <v>6.0</v>
      </c>
      <c r="C134" s="28">
        <f t="shared" si="1"/>
        <v>6399</v>
      </c>
      <c r="D134" s="28">
        <v>488.0</v>
      </c>
      <c r="E134" s="28">
        <v>6.0</v>
      </c>
      <c r="F134" s="28">
        <v>355.0</v>
      </c>
      <c r="G134" s="28">
        <f t="shared" si="2"/>
        <v>3350673</v>
      </c>
    </row>
    <row r="135" ht="14.25" customHeight="1">
      <c r="A135" s="25">
        <v>44191.0</v>
      </c>
      <c r="B135" s="28">
        <v>19.0</v>
      </c>
      <c r="C135" s="28">
        <f t="shared" si="1"/>
        <v>6418</v>
      </c>
      <c r="D135" s="28">
        <v>4160.0</v>
      </c>
      <c r="E135" s="28">
        <v>22.0</v>
      </c>
      <c r="F135" s="28">
        <v>2565.0</v>
      </c>
      <c r="G135" s="28">
        <f t="shared" si="2"/>
        <v>3353238</v>
      </c>
    </row>
    <row r="136" ht="14.25" customHeight="1">
      <c r="A136" s="25">
        <v>44192.0</v>
      </c>
      <c r="B136" s="28">
        <v>10.0</v>
      </c>
      <c r="C136" s="28">
        <f t="shared" si="1"/>
        <v>6428</v>
      </c>
      <c r="D136" s="28">
        <v>2655.0</v>
      </c>
      <c r="E136" s="28">
        <v>10.0</v>
      </c>
      <c r="F136" s="28">
        <v>2490.0</v>
      </c>
      <c r="G136" s="28">
        <f t="shared" si="2"/>
        <v>3355728</v>
      </c>
    </row>
    <row r="137" ht="14.25" customHeight="1">
      <c r="A137" s="25">
        <v>44193.0</v>
      </c>
      <c r="B137" s="28">
        <v>91.0</v>
      </c>
      <c r="C137" s="28">
        <f t="shared" si="1"/>
        <v>6519</v>
      </c>
      <c r="D137" s="28">
        <v>8334.0</v>
      </c>
      <c r="E137" s="28">
        <v>94.0</v>
      </c>
      <c r="F137" s="28">
        <v>10925.0</v>
      </c>
      <c r="G137" s="28">
        <f t="shared" si="2"/>
        <v>3366653</v>
      </c>
    </row>
    <row r="138" ht="14.25" customHeight="1">
      <c r="A138" s="25">
        <v>44194.0</v>
      </c>
      <c r="B138" s="28">
        <v>45.0</v>
      </c>
      <c r="C138" s="28">
        <f t="shared" si="1"/>
        <v>6564</v>
      </c>
      <c r="D138" s="28">
        <v>7116.0</v>
      </c>
      <c r="E138" s="28">
        <v>47.0</v>
      </c>
      <c r="F138" s="28">
        <v>6613.0</v>
      </c>
      <c r="G138" s="28">
        <f t="shared" si="2"/>
        <v>3373266</v>
      </c>
      <c r="H138" s="26">
        <v>3365672.0</v>
      </c>
      <c r="I138" s="26">
        <v>6843.0</v>
      </c>
      <c r="J138" s="26">
        <v>6504.0</v>
      </c>
      <c r="K138" s="26">
        <v>266.0</v>
      </c>
      <c r="L138" s="26">
        <v>47029.0</v>
      </c>
    </row>
    <row r="139" ht="14.25" customHeight="1">
      <c r="A139" s="25">
        <v>44195.0</v>
      </c>
      <c r="B139" s="28">
        <v>64.0</v>
      </c>
      <c r="C139" s="28">
        <f t="shared" si="1"/>
        <v>6628</v>
      </c>
      <c r="D139" s="28">
        <v>5614.0</v>
      </c>
      <c r="E139" s="28">
        <v>67.0</v>
      </c>
      <c r="F139" s="28">
        <v>7428.0</v>
      </c>
      <c r="G139" s="28">
        <f t="shared" si="2"/>
        <v>3380694</v>
      </c>
    </row>
    <row r="140" ht="14.25" customHeight="1">
      <c r="A140" s="25">
        <v>44196.0</v>
      </c>
      <c r="B140" s="28">
        <v>19.0</v>
      </c>
      <c r="C140" s="28">
        <f t="shared" si="1"/>
        <v>6647</v>
      </c>
      <c r="D140" s="28">
        <v>3981.0</v>
      </c>
      <c r="E140" s="28">
        <v>19.0</v>
      </c>
      <c r="F140" s="28">
        <v>1486.0</v>
      </c>
      <c r="G140" s="28">
        <f t="shared" si="2"/>
        <v>3382180</v>
      </c>
    </row>
    <row r="141" ht="14.25" customHeight="1">
      <c r="A141" s="25">
        <v>44197.0</v>
      </c>
      <c r="B141" s="28">
        <v>5.0</v>
      </c>
      <c r="C141" s="28">
        <f t="shared" si="1"/>
        <v>6652</v>
      </c>
      <c r="D141" s="28">
        <v>1288.0</v>
      </c>
      <c r="E141" s="28">
        <v>6.0</v>
      </c>
      <c r="F141" s="28">
        <v>791.0</v>
      </c>
      <c r="G141" s="28">
        <f t="shared" si="2"/>
        <v>3382971</v>
      </c>
    </row>
    <row r="142" ht="14.25" customHeight="1">
      <c r="A142" s="25">
        <v>44198.0</v>
      </c>
      <c r="B142" s="28">
        <v>71.0</v>
      </c>
      <c r="C142" s="28">
        <f t="shared" si="1"/>
        <v>6723</v>
      </c>
      <c r="D142" s="28">
        <v>4132.0</v>
      </c>
      <c r="E142" s="28">
        <v>71.0</v>
      </c>
      <c r="F142" s="28">
        <v>7783.0</v>
      </c>
      <c r="G142" s="28">
        <f t="shared" si="2"/>
        <v>3390754</v>
      </c>
    </row>
    <row r="143" ht="14.25" customHeight="1">
      <c r="A143" s="25">
        <v>44199.0</v>
      </c>
      <c r="B143" s="28">
        <v>25.0</v>
      </c>
      <c r="C143" s="28">
        <f t="shared" si="1"/>
        <v>6748</v>
      </c>
      <c r="D143" s="28">
        <v>2187.0</v>
      </c>
      <c r="E143" s="26">
        <v>25.0</v>
      </c>
      <c r="F143" s="28">
        <v>4038.0</v>
      </c>
      <c r="G143" s="28">
        <f t="shared" si="2"/>
        <v>3394792</v>
      </c>
    </row>
    <row r="144" ht="14.25" customHeight="1">
      <c r="A144" s="25">
        <v>44200.0</v>
      </c>
      <c r="B144" s="28">
        <v>148.0</v>
      </c>
      <c r="C144" s="28">
        <f t="shared" si="1"/>
        <v>6896</v>
      </c>
      <c r="D144" s="28">
        <v>4766.0</v>
      </c>
      <c r="E144" s="26">
        <v>154.0</v>
      </c>
      <c r="F144" s="28">
        <v>20670.0</v>
      </c>
      <c r="G144" s="28">
        <f t="shared" si="2"/>
        <v>3415462</v>
      </c>
    </row>
    <row r="145" ht="14.25" customHeight="1">
      <c r="A145" s="25">
        <v>44201.0</v>
      </c>
      <c r="B145" s="26">
        <v>0.0</v>
      </c>
      <c r="C145" s="28">
        <f t="shared" si="1"/>
        <v>6896</v>
      </c>
      <c r="D145" s="26">
        <v>216.0</v>
      </c>
      <c r="E145" s="26">
        <v>0.0</v>
      </c>
      <c r="F145" s="28">
        <v>72.0</v>
      </c>
      <c r="G145" s="28">
        <f t="shared" si="2"/>
        <v>3415534</v>
      </c>
      <c r="H145" s="26">
        <v>3415534.0</v>
      </c>
      <c r="I145" s="26">
        <v>7248.0</v>
      </c>
      <c r="J145" s="26">
        <v>6896.0</v>
      </c>
      <c r="K145" s="26">
        <v>392.0</v>
      </c>
      <c r="L145" s="26">
        <v>49862.0</v>
      </c>
    </row>
    <row r="146" ht="14.25" customHeight="1">
      <c r="A146" s="25"/>
    </row>
    <row r="147" ht="14.25" customHeight="1">
      <c r="A147" s="25"/>
    </row>
    <row r="148" ht="14.25" customHeight="1">
      <c r="A148" s="25"/>
    </row>
    <row r="149" ht="14.25" customHeight="1">
      <c r="A149" s="25"/>
    </row>
    <row r="150" ht="14.25" customHeight="1">
      <c r="A150" s="25"/>
    </row>
    <row r="151" ht="14.25" customHeight="1">
      <c r="A151" s="25"/>
    </row>
    <row r="152" ht="14.25" customHeight="1">
      <c r="A152" s="25"/>
    </row>
    <row r="153" ht="14.25" customHeight="1">
      <c r="A153" s="25"/>
    </row>
    <row r="154" ht="14.25" customHeight="1">
      <c r="A154" s="25"/>
    </row>
    <row r="155" ht="14.25" customHeight="1">
      <c r="A155" s="25"/>
    </row>
    <row r="156" ht="14.25" customHeight="1">
      <c r="A156" s="25"/>
    </row>
    <row r="157" ht="14.25" customHeight="1">
      <c r="A157" s="25"/>
    </row>
    <row r="158" ht="14.25" customHeight="1">
      <c r="A158" s="25"/>
    </row>
    <row r="159" ht="14.25" customHeight="1">
      <c r="A159" s="25"/>
    </row>
    <row r="160" ht="14.25" customHeight="1">
      <c r="A160" s="25"/>
    </row>
    <row r="161" ht="14.25" customHeight="1">
      <c r="A161" s="25"/>
    </row>
    <row r="162" ht="14.25" customHeight="1">
      <c r="A162" s="25"/>
    </row>
    <row r="163" ht="14.25" customHeight="1">
      <c r="A163" s="25"/>
    </row>
    <row r="164" ht="14.25" customHeight="1">
      <c r="A164" s="25"/>
    </row>
    <row r="165" ht="14.25" customHeight="1">
      <c r="A165" s="25"/>
    </row>
    <row r="166" ht="14.25" customHeight="1">
      <c r="A166" s="25"/>
    </row>
    <row r="167" ht="14.25" customHeight="1">
      <c r="A167" s="25"/>
    </row>
    <row r="168" ht="14.25" customHeight="1">
      <c r="A168" s="25"/>
    </row>
    <row r="169" ht="14.25" customHeight="1">
      <c r="A169" s="25"/>
    </row>
    <row r="170" ht="14.25" customHeight="1">
      <c r="A170" s="25"/>
    </row>
    <row r="171" ht="14.25" customHeight="1">
      <c r="A171" s="25"/>
    </row>
    <row r="172" ht="14.25" customHeight="1">
      <c r="A172" s="25"/>
    </row>
    <row r="173" ht="14.25" customHeight="1">
      <c r="A173" s="25"/>
    </row>
    <row r="174" ht="14.25" customHeight="1">
      <c r="A174" s="25"/>
    </row>
    <row r="175" ht="14.25" customHeight="1">
      <c r="A175" s="25"/>
    </row>
    <row r="176" ht="14.25" customHeight="1">
      <c r="A176" s="25"/>
    </row>
    <row r="177" ht="14.25" customHeight="1">
      <c r="A177" s="25"/>
    </row>
    <row r="178" ht="14.25" customHeight="1">
      <c r="A178" s="25"/>
    </row>
    <row r="179" ht="14.25" customHeight="1">
      <c r="A179" s="25"/>
    </row>
    <row r="180" ht="14.25" customHeight="1">
      <c r="A180" s="25"/>
    </row>
    <row r="181" ht="14.25" customHeight="1">
      <c r="A181" s="25"/>
    </row>
    <row r="182" ht="14.25" customHeight="1">
      <c r="A182" s="25"/>
    </row>
    <row r="183" ht="14.25" customHeight="1">
      <c r="A183" s="25"/>
    </row>
    <row r="184" ht="14.25" customHeight="1">
      <c r="A184" s="25"/>
    </row>
    <row r="185" ht="14.25" customHeight="1">
      <c r="A185" s="25"/>
    </row>
    <row r="186" ht="14.25" customHeight="1">
      <c r="A186" s="25"/>
    </row>
    <row r="187" ht="14.25" customHeight="1">
      <c r="A187" s="25"/>
    </row>
    <row r="188" ht="14.25" customHeight="1">
      <c r="A188" s="25"/>
    </row>
    <row r="189" ht="14.25" customHeight="1">
      <c r="A189" s="25"/>
    </row>
    <row r="190" ht="14.25" customHeight="1">
      <c r="A190" s="25"/>
    </row>
    <row r="191" ht="14.25" customHeight="1">
      <c r="A191" s="25"/>
    </row>
    <row r="192" ht="14.25" customHeight="1">
      <c r="A192" s="25"/>
    </row>
    <row r="193" ht="14.25" customHeight="1">
      <c r="A193" s="25"/>
    </row>
    <row r="194" ht="14.25" customHeight="1">
      <c r="A194" s="25"/>
    </row>
    <row r="195" ht="14.25" customHeight="1">
      <c r="A195" s="25"/>
    </row>
    <row r="196" ht="14.25" customHeight="1">
      <c r="A196" s="25"/>
    </row>
    <row r="197" ht="14.25" customHeight="1">
      <c r="A197" s="25"/>
    </row>
    <row r="198" ht="14.25" customHeight="1">
      <c r="A198" s="25"/>
    </row>
    <row r="199" ht="14.25" customHeight="1">
      <c r="A199" s="25"/>
    </row>
    <row r="200" ht="14.25" customHeight="1">
      <c r="A200" s="25"/>
    </row>
    <row r="201" ht="14.25" customHeight="1">
      <c r="A201" s="25"/>
    </row>
    <row r="202" ht="14.25" customHeight="1">
      <c r="A202" s="25"/>
    </row>
    <row r="203" ht="14.25" customHeight="1">
      <c r="A203" s="25"/>
    </row>
    <row r="204" ht="14.25" customHeight="1">
      <c r="A204" s="25"/>
    </row>
    <row r="205" ht="14.25" customHeight="1">
      <c r="A205" s="25"/>
    </row>
    <row r="206" ht="14.25" customHeight="1">
      <c r="A206" s="25"/>
    </row>
    <row r="207" ht="14.25" customHeight="1">
      <c r="A207" s="25"/>
    </row>
    <row r="208" ht="14.25" customHeight="1">
      <c r="A208" s="25"/>
    </row>
    <row r="209" ht="14.25" customHeight="1">
      <c r="A209" s="25"/>
    </row>
    <row r="210" ht="14.25" customHeight="1">
      <c r="A210" s="25"/>
    </row>
    <row r="211" ht="14.25" customHeight="1">
      <c r="A211" s="25"/>
    </row>
    <row r="212" ht="14.25" customHeight="1">
      <c r="A212" s="25"/>
    </row>
    <row r="213" ht="14.25" customHeight="1">
      <c r="A213" s="25"/>
    </row>
    <row r="214" ht="14.25" customHeight="1">
      <c r="A214" s="25"/>
    </row>
    <row r="215" ht="14.25" customHeight="1">
      <c r="A215" s="25"/>
    </row>
    <row r="216" ht="14.25" customHeight="1">
      <c r="A216" s="25"/>
    </row>
    <row r="217" ht="14.25" customHeight="1">
      <c r="A217" s="25"/>
    </row>
    <row r="218" ht="14.25" customHeight="1">
      <c r="A218" s="25"/>
    </row>
    <row r="219" ht="14.25" customHeight="1">
      <c r="A219" s="25"/>
    </row>
    <row r="220" ht="14.25" customHeight="1">
      <c r="A220" s="25"/>
    </row>
    <row r="221" ht="14.25" customHeight="1">
      <c r="A221" s="25"/>
    </row>
    <row r="222" ht="14.25" customHeight="1">
      <c r="A222" s="25"/>
    </row>
    <row r="223" ht="14.25" customHeight="1">
      <c r="A223" s="25"/>
    </row>
    <row r="224" ht="14.25" customHeight="1">
      <c r="A224" s="25"/>
    </row>
    <row r="225" ht="14.25" customHeight="1">
      <c r="A225" s="25"/>
    </row>
    <row r="226" ht="14.25" customHeight="1">
      <c r="A226" s="25"/>
    </row>
    <row r="227" ht="14.25" customHeight="1">
      <c r="A227" s="25"/>
    </row>
    <row r="228" ht="14.25" customHeight="1">
      <c r="A228" s="25"/>
    </row>
    <row r="229" ht="14.25" customHeight="1">
      <c r="A229" s="25"/>
    </row>
    <row r="230" ht="14.25" customHeight="1">
      <c r="A230" s="25"/>
    </row>
    <row r="231" ht="14.25" customHeight="1">
      <c r="A231" s="25"/>
    </row>
    <row r="232" ht="14.25" customHeight="1">
      <c r="A232" s="25"/>
    </row>
    <row r="233" ht="14.25" customHeight="1">
      <c r="A233" s="25"/>
    </row>
    <row r="234" ht="14.25" customHeight="1">
      <c r="A234" s="25"/>
    </row>
    <row r="235" ht="14.25" customHeight="1">
      <c r="A235" s="25"/>
    </row>
    <row r="236" ht="14.25" customHeight="1">
      <c r="A236" s="25"/>
    </row>
    <row r="237" ht="14.25" customHeight="1">
      <c r="A237" s="25"/>
    </row>
    <row r="238" ht="14.25" customHeight="1">
      <c r="A238" s="25"/>
    </row>
    <row r="239" ht="14.25" customHeight="1">
      <c r="A239" s="25"/>
    </row>
    <row r="240" ht="14.25" customHeight="1">
      <c r="A240" s="25"/>
    </row>
    <row r="241" ht="14.25" customHeight="1">
      <c r="A241" s="25"/>
    </row>
    <row r="242" ht="14.25" customHeight="1">
      <c r="A242" s="25"/>
    </row>
    <row r="243" ht="14.25" customHeight="1">
      <c r="A243" s="25"/>
    </row>
    <row r="244" ht="14.25" customHeight="1">
      <c r="A244" s="25"/>
    </row>
    <row r="245" ht="14.25" customHeight="1">
      <c r="A245" s="25"/>
    </row>
    <row r="246" ht="14.25" customHeight="1">
      <c r="A246" s="25"/>
    </row>
    <row r="247" ht="14.25" customHeight="1">
      <c r="A247" s="25"/>
    </row>
    <row r="248" ht="14.25" customHeight="1">
      <c r="A248" s="25"/>
    </row>
    <row r="249" ht="14.25" customHeight="1">
      <c r="A249" s="25"/>
    </row>
    <row r="250" ht="14.25" customHeight="1">
      <c r="A250" s="25"/>
    </row>
    <row r="251" ht="14.25" customHeight="1">
      <c r="A251" s="25"/>
    </row>
    <row r="252" ht="14.25" customHeight="1">
      <c r="A252" s="25"/>
    </row>
    <row r="253" ht="14.25" customHeight="1">
      <c r="A253" s="25"/>
    </row>
    <row r="254" ht="14.25" customHeight="1">
      <c r="A254" s="25"/>
    </row>
    <row r="255" ht="14.25" customHeight="1">
      <c r="A255" s="25"/>
    </row>
    <row r="256" ht="14.25" customHeight="1">
      <c r="A256" s="25"/>
    </row>
    <row r="257" ht="14.25" customHeight="1">
      <c r="A257" s="25"/>
    </row>
    <row r="258" ht="14.25" customHeight="1">
      <c r="A258" s="25"/>
    </row>
    <row r="259" ht="14.25" customHeight="1">
      <c r="A259" s="25"/>
    </row>
    <row r="260" ht="14.25" customHeight="1">
      <c r="A260" s="25"/>
    </row>
    <row r="261" ht="14.25" customHeight="1">
      <c r="A261" s="25"/>
    </row>
    <row r="262" ht="14.25" customHeight="1">
      <c r="A262" s="25"/>
    </row>
    <row r="263" ht="14.25" customHeight="1">
      <c r="A263" s="25"/>
    </row>
    <row r="264" ht="14.25" customHeight="1">
      <c r="A264" s="25"/>
    </row>
    <row r="265" ht="14.25" customHeight="1">
      <c r="A265" s="25"/>
    </row>
    <row r="266" ht="14.25" customHeight="1">
      <c r="A266" s="25"/>
    </row>
    <row r="267" ht="14.25" customHeight="1">
      <c r="A267" s="25"/>
    </row>
    <row r="268" ht="14.25" customHeight="1">
      <c r="A268" s="25"/>
    </row>
    <row r="269" ht="14.25" customHeight="1">
      <c r="A269" s="25"/>
    </row>
    <row r="270" ht="14.25" customHeight="1">
      <c r="A270" s="25"/>
    </row>
    <row r="271" ht="14.25" customHeight="1">
      <c r="A271" s="25"/>
    </row>
    <row r="272" ht="14.25" customHeight="1">
      <c r="A272" s="25"/>
    </row>
    <row r="273" ht="14.25" customHeight="1">
      <c r="A273" s="25"/>
    </row>
    <row r="274" ht="14.25" customHeight="1">
      <c r="A274" s="25"/>
    </row>
    <row r="275" ht="14.25" customHeight="1">
      <c r="A275" s="25"/>
    </row>
    <row r="276" ht="14.25" customHeight="1">
      <c r="A276" s="25"/>
    </row>
    <row r="277" ht="14.25" customHeight="1">
      <c r="A277" s="25"/>
    </row>
    <row r="278" ht="14.25" customHeight="1">
      <c r="A278" s="25"/>
    </row>
    <row r="279" ht="14.25" customHeight="1">
      <c r="A279" s="25"/>
    </row>
    <row r="280" ht="14.25" customHeight="1">
      <c r="A280" s="25"/>
    </row>
    <row r="281" ht="14.25" customHeight="1">
      <c r="A281" s="25"/>
    </row>
    <row r="282" ht="14.25" customHeight="1">
      <c r="A282" s="25"/>
    </row>
    <row r="283" ht="14.25" customHeight="1">
      <c r="A283" s="25"/>
    </row>
    <row r="284" ht="14.25" customHeight="1">
      <c r="A284" s="25"/>
    </row>
    <row r="285" ht="14.25" customHeight="1">
      <c r="A285" s="25"/>
    </row>
    <row r="286" ht="14.25" customHeight="1">
      <c r="A286" s="25"/>
    </row>
    <row r="287" ht="14.25" customHeight="1">
      <c r="A287" s="25"/>
    </row>
    <row r="288" ht="14.25" customHeight="1">
      <c r="A288" s="25"/>
    </row>
    <row r="289" ht="14.25" customHeight="1">
      <c r="A289" s="25"/>
    </row>
    <row r="290" ht="14.25" customHeight="1">
      <c r="A290" s="25"/>
    </row>
    <row r="291" ht="14.25" customHeight="1">
      <c r="A291" s="25"/>
    </row>
    <row r="292" ht="14.25" customHeight="1">
      <c r="A292" s="25"/>
    </row>
    <row r="293" ht="14.25" customHeight="1">
      <c r="A293" s="25"/>
    </row>
    <row r="294" ht="14.25" customHeight="1">
      <c r="A294" s="25"/>
    </row>
    <row r="295" ht="14.25" customHeight="1">
      <c r="A295" s="25"/>
    </row>
    <row r="296" ht="14.25" customHeight="1">
      <c r="A296" s="25"/>
    </row>
    <row r="297" ht="14.25" customHeight="1">
      <c r="A297" s="25"/>
    </row>
    <row r="298" ht="14.25" customHeight="1">
      <c r="A298" s="25"/>
    </row>
    <row r="299" ht="14.25" customHeight="1">
      <c r="A299" s="25"/>
    </row>
    <row r="300" ht="14.25" customHeight="1">
      <c r="A300" s="25"/>
    </row>
    <row r="301" ht="14.25" customHeight="1">
      <c r="A301" s="25"/>
    </row>
    <row r="302" ht="14.25" customHeight="1">
      <c r="A302" s="25"/>
    </row>
    <row r="303" ht="14.25" customHeight="1">
      <c r="A303" s="25"/>
    </row>
    <row r="304" ht="14.25" customHeight="1">
      <c r="A304" s="25"/>
    </row>
    <row r="305" ht="14.25" customHeight="1">
      <c r="A305" s="25"/>
    </row>
    <row r="306" ht="14.25" customHeight="1">
      <c r="A306" s="25"/>
    </row>
    <row r="307" ht="14.25" customHeight="1">
      <c r="A307" s="25"/>
    </row>
    <row r="308" ht="14.25" customHeight="1">
      <c r="A308" s="25"/>
    </row>
    <row r="309" ht="14.25" customHeight="1">
      <c r="A309" s="25"/>
    </row>
    <row r="310" ht="14.25" customHeight="1">
      <c r="A310" s="25"/>
    </row>
    <row r="311" ht="14.25" customHeight="1">
      <c r="A311" s="25"/>
    </row>
    <row r="312" ht="14.25" customHeight="1">
      <c r="A312" s="25"/>
    </row>
    <row r="313" ht="14.25" customHeight="1">
      <c r="A313" s="25"/>
    </row>
    <row r="314" ht="14.25" customHeight="1">
      <c r="A314" s="25"/>
    </row>
    <row r="315" ht="14.25" customHeight="1">
      <c r="A315" s="25"/>
    </row>
    <row r="316" ht="14.25" customHeight="1">
      <c r="A316" s="25"/>
    </row>
    <row r="317" ht="14.25" customHeight="1">
      <c r="A317" s="25"/>
    </row>
    <row r="318" ht="14.25" customHeight="1">
      <c r="A318" s="25"/>
    </row>
    <row r="319" ht="14.25" customHeight="1">
      <c r="A319" s="25"/>
    </row>
    <row r="320" ht="14.25" customHeight="1">
      <c r="A320" s="25"/>
    </row>
    <row r="321" ht="14.25" customHeight="1">
      <c r="A321" s="25"/>
    </row>
    <row r="322" ht="14.25" customHeight="1">
      <c r="A322" s="25"/>
    </row>
    <row r="323" ht="14.25" customHeight="1">
      <c r="A323" s="25"/>
    </row>
    <row r="324" ht="14.25" customHeight="1">
      <c r="A324" s="25"/>
    </row>
    <row r="325" ht="14.25" customHeight="1">
      <c r="A325" s="25"/>
    </row>
    <row r="326" ht="14.25" customHeight="1">
      <c r="A326" s="25"/>
    </row>
    <row r="327" ht="14.25" customHeight="1">
      <c r="A327" s="25"/>
    </row>
    <row r="328" ht="14.25" customHeight="1">
      <c r="A328" s="25"/>
    </row>
    <row r="329" ht="14.25" customHeight="1">
      <c r="A329" s="25"/>
    </row>
    <row r="330" ht="14.25" customHeight="1">
      <c r="A330" s="25"/>
    </row>
    <row r="331" ht="14.25" customHeight="1">
      <c r="A331" s="25"/>
    </row>
    <row r="332" ht="14.25" customHeight="1">
      <c r="A332" s="25"/>
    </row>
    <row r="333" ht="14.25" customHeight="1">
      <c r="A333" s="25"/>
    </row>
    <row r="334" ht="14.25" customHeight="1">
      <c r="A334" s="25"/>
    </row>
    <row r="335" ht="14.25" customHeight="1">
      <c r="A335" s="25"/>
    </row>
    <row r="336" ht="14.25" customHeight="1">
      <c r="A336" s="25"/>
    </row>
    <row r="337" ht="14.25" customHeight="1">
      <c r="A337" s="25"/>
    </row>
    <row r="338" ht="14.25" customHeight="1">
      <c r="A338" s="25"/>
    </row>
    <row r="339" ht="14.25" customHeight="1">
      <c r="A339" s="25"/>
    </row>
    <row r="340" ht="14.25" customHeight="1">
      <c r="A340" s="25"/>
    </row>
    <row r="341" ht="14.25" customHeight="1">
      <c r="A341" s="25"/>
    </row>
    <row r="342" ht="14.25" customHeight="1">
      <c r="A342" s="25"/>
    </row>
    <row r="343" ht="14.25" customHeight="1">
      <c r="A343" s="25"/>
    </row>
    <row r="344" ht="14.25" customHeight="1">
      <c r="A344" s="25"/>
    </row>
    <row r="345" ht="14.25" customHeight="1">
      <c r="A345" s="25"/>
    </row>
    <row r="346" ht="14.25" customHeight="1">
      <c r="A346" s="25"/>
    </row>
    <row r="347" ht="14.25" customHeight="1">
      <c r="A347" s="25"/>
    </row>
    <row r="348" ht="14.25" customHeight="1">
      <c r="A348" s="25"/>
    </row>
    <row r="349" ht="14.25" customHeight="1">
      <c r="A349" s="25"/>
    </row>
    <row r="350" ht="14.25" customHeight="1">
      <c r="A350" s="25"/>
    </row>
    <row r="351" ht="14.25" customHeight="1">
      <c r="A351" s="25"/>
    </row>
    <row r="352" ht="14.25" customHeight="1">
      <c r="A352" s="25"/>
    </row>
    <row r="353" ht="14.25" customHeight="1">
      <c r="A353" s="25"/>
    </row>
    <row r="354" ht="14.25" customHeight="1">
      <c r="A354" s="25"/>
    </row>
    <row r="355" ht="14.25" customHeight="1">
      <c r="A355" s="25"/>
    </row>
    <row r="356" ht="14.25" customHeight="1">
      <c r="A356" s="25"/>
    </row>
    <row r="357" ht="14.25" customHeight="1">
      <c r="A357" s="25"/>
    </row>
    <row r="358" ht="14.25" customHeight="1">
      <c r="A358" s="25"/>
    </row>
    <row r="359" ht="14.25" customHeight="1">
      <c r="A359" s="25"/>
    </row>
    <row r="360" ht="14.25" customHeight="1">
      <c r="A360" s="25"/>
    </row>
    <row r="361" ht="14.25" customHeight="1">
      <c r="A361" s="25"/>
    </row>
    <row r="362" ht="14.25" customHeight="1">
      <c r="A362" s="25"/>
    </row>
    <row r="363" ht="14.25" customHeight="1">
      <c r="A363" s="25"/>
    </row>
    <row r="364" ht="14.25" customHeight="1">
      <c r="A364" s="25"/>
    </row>
    <row r="365" ht="14.25" customHeight="1">
      <c r="A365" s="25"/>
    </row>
    <row r="366" ht="14.25" customHeight="1">
      <c r="A366" s="25"/>
    </row>
    <row r="367" ht="14.25" customHeight="1">
      <c r="A367" s="25"/>
    </row>
    <row r="368" ht="14.25" customHeight="1">
      <c r="A368" s="25"/>
    </row>
    <row r="369" ht="14.25" customHeight="1">
      <c r="A369" s="25"/>
    </row>
    <row r="370" ht="14.25" customHeight="1">
      <c r="A370" s="25"/>
    </row>
    <row r="371" ht="14.25" customHeight="1">
      <c r="A371" s="25"/>
    </row>
    <row r="372" ht="14.25" customHeight="1">
      <c r="A372" s="25"/>
    </row>
    <row r="373" ht="14.25" customHeight="1">
      <c r="A373" s="25"/>
    </row>
    <row r="374" ht="14.25" customHeight="1">
      <c r="A374" s="25"/>
    </row>
    <row r="375" ht="14.25" customHeight="1">
      <c r="A375" s="25"/>
    </row>
    <row r="376" ht="14.25" customHeight="1">
      <c r="A376" s="25"/>
    </row>
    <row r="377" ht="14.25" customHeight="1">
      <c r="A377" s="25"/>
    </row>
    <row r="378" ht="14.25" customHeight="1">
      <c r="A378" s="25"/>
    </row>
    <row r="379" ht="14.25" customHeight="1">
      <c r="A379" s="25"/>
    </row>
    <row r="380" ht="14.25" customHeight="1">
      <c r="A380" s="25"/>
    </row>
    <row r="381" ht="14.25" customHeight="1">
      <c r="A381" s="25"/>
    </row>
    <row r="382" ht="14.25" customHeight="1">
      <c r="A382" s="25"/>
    </row>
    <row r="383" ht="14.25" customHeight="1">
      <c r="A383" s="25"/>
    </row>
    <row r="384" ht="14.25" customHeight="1">
      <c r="A384" s="25"/>
    </row>
    <row r="385" ht="14.25" customHeight="1">
      <c r="A385" s="25"/>
    </row>
    <row r="386" ht="14.25" customHeight="1">
      <c r="A386" s="25"/>
    </row>
    <row r="387" ht="14.25" customHeight="1">
      <c r="A387" s="25"/>
    </row>
    <row r="388" ht="14.25" customHeight="1">
      <c r="A388" s="25"/>
    </row>
    <row r="389" ht="14.25" customHeight="1">
      <c r="A389" s="25"/>
    </row>
    <row r="390" ht="14.25" customHeight="1">
      <c r="A390" s="25"/>
    </row>
    <row r="391" ht="14.25" customHeight="1">
      <c r="A391" s="25"/>
    </row>
    <row r="392" ht="14.25" customHeight="1">
      <c r="A392" s="25"/>
    </row>
    <row r="393" ht="14.25" customHeight="1">
      <c r="A393" s="25"/>
    </row>
    <row r="394" ht="14.25" customHeight="1">
      <c r="A394" s="25"/>
    </row>
    <row r="395" ht="14.25" customHeight="1">
      <c r="A395" s="25"/>
    </row>
    <row r="396" ht="14.25" customHeight="1">
      <c r="A396" s="25"/>
    </row>
    <row r="397" ht="14.25" customHeight="1">
      <c r="A397" s="25"/>
    </row>
    <row r="398" ht="14.25" customHeight="1">
      <c r="A398" s="25"/>
    </row>
    <row r="399" ht="14.25" customHeight="1">
      <c r="A399" s="25"/>
    </row>
    <row r="400" ht="14.25" customHeight="1">
      <c r="A400" s="25"/>
    </row>
    <row r="401" ht="14.25" customHeight="1">
      <c r="A401" s="25"/>
    </row>
    <row r="402" ht="14.25" customHeight="1">
      <c r="A402" s="25"/>
    </row>
    <row r="403" ht="14.25" customHeight="1">
      <c r="A403" s="25"/>
    </row>
    <row r="404" ht="14.25" customHeight="1">
      <c r="A404" s="25"/>
    </row>
    <row r="405" ht="14.25" customHeight="1">
      <c r="A405" s="25"/>
    </row>
    <row r="406" ht="14.25" customHeight="1">
      <c r="A406" s="25"/>
    </row>
    <row r="407" ht="14.25" customHeight="1">
      <c r="A407" s="25"/>
    </row>
    <row r="408" ht="14.25" customHeight="1">
      <c r="A408" s="25"/>
    </row>
    <row r="409" ht="14.25" customHeight="1">
      <c r="A409" s="25"/>
    </row>
    <row r="410" ht="14.25" customHeight="1">
      <c r="A410" s="25"/>
    </row>
    <row r="411" ht="14.25" customHeight="1">
      <c r="A411" s="25"/>
    </row>
    <row r="412" ht="14.25" customHeight="1">
      <c r="A412" s="25"/>
    </row>
    <row r="413" ht="14.25" customHeight="1">
      <c r="A413" s="25"/>
    </row>
    <row r="414" ht="14.25" customHeight="1">
      <c r="A414" s="25"/>
    </row>
    <row r="415" ht="14.25" customHeight="1">
      <c r="A415" s="25"/>
    </row>
    <row r="416" ht="14.25" customHeight="1">
      <c r="A416" s="25"/>
    </row>
    <row r="417" ht="14.25" customHeight="1">
      <c r="A417" s="25"/>
    </row>
    <row r="418" ht="14.25" customHeight="1">
      <c r="A418" s="25"/>
    </row>
    <row r="419" ht="14.25" customHeight="1">
      <c r="A419" s="25"/>
    </row>
    <row r="420" ht="14.25" customHeight="1">
      <c r="A420" s="25"/>
    </row>
    <row r="421" ht="14.25" customHeight="1">
      <c r="A421" s="25"/>
    </row>
    <row r="422" ht="14.25" customHeight="1">
      <c r="A422" s="25"/>
    </row>
    <row r="423" ht="14.25" customHeight="1">
      <c r="A423" s="25"/>
    </row>
    <row r="424" ht="14.25" customHeight="1">
      <c r="A424" s="25"/>
    </row>
    <row r="425" ht="14.25" customHeight="1">
      <c r="A425" s="25"/>
    </row>
    <row r="426" ht="14.25" customHeight="1">
      <c r="A426" s="25"/>
    </row>
    <row r="427" ht="14.25" customHeight="1">
      <c r="A427" s="25"/>
    </row>
    <row r="428" ht="14.25" customHeight="1">
      <c r="A428" s="25"/>
    </row>
    <row r="429" ht="14.25" customHeight="1">
      <c r="A429" s="25"/>
    </row>
    <row r="430" ht="14.25" customHeight="1">
      <c r="A430" s="25"/>
    </row>
    <row r="431" ht="14.25" customHeight="1">
      <c r="A431" s="25"/>
    </row>
    <row r="432" ht="14.25" customHeight="1">
      <c r="A432" s="25"/>
    </row>
    <row r="433" ht="14.25" customHeight="1">
      <c r="A433" s="25"/>
    </row>
    <row r="434" ht="14.25" customHeight="1">
      <c r="A434" s="25"/>
    </row>
    <row r="435" ht="14.25" customHeight="1">
      <c r="A435" s="25"/>
    </row>
    <row r="436" ht="14.25" customHeight="1">
      <c r="A436" s="25"/>
    </row>
    <row r="437" ht="14.25" customHeight="1">
      <c r="A437" s="25"/>
    </row>
    <row r="438" ht="14.25" customHeight="1">
      <c r="A438" s="25"/>
    </row>
    <row r="439" ht="14.25" customHeight="1">
      <c r="A439" s="25"/>
    </row>
    <row r="440" ht="14.25" customHeight="1">
      <c r="A440" s="25"/>
    </row>
    <row r="441" ht="14.25" customHeight="1">
      <c r="A441" s="25"/>
    </row>
    <row r="442" ht="14.25" customHeight="1">
      <c r="A442" s="25"/>
    </row>
    <row r="443" ht="14.25" customHeight="1">
      <c r="A443" s="25"/>
    </row>
    <row r="444" ht="14.25" customHeight="1">
      <c r="A444" s="25"/>
    </row>
    <row r="445" ht="14.25" customHeight="1">
      <c r="A445" s="25"/>
    </row>
    <row r="446" ht="14.25" customHeight="1">
      <c r="A446" s="25"/>
    </row>
    <row r="447" ht="14.25" customHeight="1">
      <c r="A447" s="25"/>
    </row>
    <row r="448" ht="14.25" customHeight="1">
      <c r="A448" s="25"/>
    </row>
    <row r="449" ht="14.25" customHeight="1">
      <c r="A449" s="25"/>
    </row>
    <row r="450" ht="14.25" customHeight="1">
      <c r="A450" s="25"/>
    </row>
    <row r="451" ht="14.25" customHeight="1">
      <c r="A451" s="25"/>
    </row>
    <row r="452" ht="14.25" customHeight="1">
      <c r="A452" s="25"/>
    </row>
    <row r="453" ht="14.25" customHeight="1">
      <c r="A453" s="25"/>
    </row>
    <row r="454" ht="14.25" customHeight="1">
      <c r="A454" s="25"/>
    </row>
    <row r="455" ht="14.25" customHeight="1">
      <c r="A455" s="25"/>
    </row>
    <row r="456" ht="14.25" customHeight="1">
      <c r="A456" s="25"/>
    </row>
    <row r="457" ht="14.25" customHeight="1">
      <c r="A457" s="25"/>
    </row>
    <row r="458" ht="14.25" customHeight="1">
      <c r="A458" s="25"/>
    </row>
    <row r="459" ht="14.25" customHeight="1">
      <c r="A459" s="25"/>
    </row>
    <row r="460" ht="14.25" customHeight="1">
      <c r="A460" s="25"/>
    </row>
    <row r="461" ht="14.25" customHeight="1">
      <c r="A461" s="25"/>
    </row>
    <row r="462" ht="14.25" customHeight="1">
      <c r="A462" s="25"/>
    </row>
    <row r="463" ht="14.25" customHeight="1">
      <c r="A463" s="25"/>
    </row>
    <row r="464" ht="14.25" customHeight="1">
      <c r="A464" s="25"/>
    </row>
    <row r="465" ht="14.25" customHeight="1">
      <c r="A465" s="25"/>
    </row>
    <row r="466" ht="14.25" customHeight="1">
      <c r="A466" s="25"/>
    </row>
    <row r="467" ht="14.25" customHeight="1">
      <c r="A467" s="25"/>
    </row>
    <row r="468" ht="14.25" customHeight="1">
      <c r="A468" s="25"/>
    </row>
    <row r="469" ht="14.25" customHeight="1">
      <c r="A469" s="25"/>
    </row>
    <row r="470" ht="14.25" customHeight="1">
      <c r="A470" s="25"/>
    </row>
    <row r="471" ht="14.25" customHeight="1">
      <c r="A471" s="25"/>
    </row>
    <row r="472" ht="14.25" customHeight="1">
      <c r="A472" s="25"/>
    </row>
    <row r="473" ht="14.25" customHeight="1">
      <c r="A473" s="25"/>
    </row>
    <row r="474" ht="14.25" customHeight="1">
      <c r="A474" s="25"/>
    </row>
    <row r="475" ht="14.25" customHeight="1">
      <c r="A475" s="25"/>
    </row>
    <row r="476" ht="14.25" customHeight="1">
      <c r="A476" s="25"/>
    </row>
    <row r="477" ht="14.25" customHeight="1">
      <c r="A477" s="25"/>
    </row>
    <row r="478" ht="14.25" customHeight="1">
      <c r="A478" s="25"/>
    </row>
    <row r="479" ht="14.25" customHeight="1">
      <c r="A479" s="25"/>
    </row>
    <row r="480" ht="14.25" customHeight="1">
      <c r="A480" s="25"/>
    </row>
    <row r="481" ht="14.25" customHeight="1">
      <c r="A481" s="25"/>
    </row>
    <row r="482" ht="14.25" customHeight="1">
      <c r="A482" s="25"/>
    </row>
    <row r="483" ht="14.25" customHeight="1">
      <c r="A483" s="25"/>
    </row>
    <row r="484" ht="14.25" customHeight="1">
      <c r="A484" s="25"/>
    </row>
    <row r="485" ht="14.25" customHeight="1">
      <c r="A485" s="25"/>
    </row>
    <row r="486" ht="14.25" customHeight="1">
      <c r="A486" s="25"/>
    </row>
    <row r="487" ht="14.25" customHeight="1">
      <c r="A487" s="25"/>
    </row>
    <row r="488" ht="14.25" customHeight="1">
      <c r="A488" s="25"/>
    </row>
    <row r="489" ht="14.25" customHeight="1">
      <c r="A489" s="25"/>
    </row>
    <row r="490" ht="14.25" customHeight="1">
      <c r="A490" s="25"/>
    </row>
    <row r="491" ht="14.25" customHeight="1">
      <c r="A491" s="25"/>
    </row>
    <row r="492" ht="14.25" customHeight="1">
      <c r="A492" s="25"/>
    </row>
    <row r="493" ht="14.25" customHeight="1">
      <c r="A493" s="25"/>
    </row>
    <row r="494" ht="14.25" customHeight="1">
      <c r="A494" s="25"/>
    </row>
    <row r="495" ht="14.25" customHeight="1">
      <c r="A495" s="25"/>
    </row>
    <row r="496" ht="14.25" customHeight="1">
      <c r="A496" s="25"/>
    </row>
    <row r="497" ht="14.25" customHeight="1">
      <c r="A497" s="25"/>
    </row>
    <row r="498" ht="14.25" customHeight="1">
      <c r="A498" s="25"/>
    </row>
    <row r="499" ht="14.25" customHeight="1">
      <c r="A499" s="25"/>
    </row>
    <row r="500" ht="14.25" customHeight="1">
      <c r="A500" s="25"/>
    </row>
    <row r="501" ht="14.25" customHeight="1">
      <c r="A501" s="25"/>
    </row>
    <row r="502" ht="14.25" customHeight="1">
      <c r="A502" s="25"/>
    </row>
    <row r="503" ht="14.25" customHeight="1">
      <c r="A503" s="25"/>
    </row>
    <row r="504" ht="14.25" customHeight="1">
      <c r="A504" s="25"/>
    </row>
    <row r="505" ht="14.25" customHeight="1">
      <c r="A505" s="25"/>
    </row>
    <row r="506" ht="14.25" customHeight="1">
      <c r="A506" s="25"/>
    </row>
    <row r="507" ht="14.25" customHeight="1">
      <c r="A507" s="25"/>
    </row>
    <row r="508" ht="14.25" customHeight="1">
      <c r="A508" s="25"/>
    </row>
    <row r="509" ht="14.25" customHeight="1">
      <c r="A509" s="25"/>
    </row>
    <row r="510" ht="14.25" customHeight="1">
      <c r="A510" s="25"/>
    </row>
    <row r="511" ht="14.25" customHeight="1">
      <c r="A511" s="25"/>
    </row>
    <row r="512" ht="14.25" customHeight="1">
      <c r="A512" s="25"/>
    </row>
    <row r="513" ht="14.25" customHeight="1">
      <c r="A513" s="25"/>
    </row>
    <row r="514" ht="14.25" customHeight="1">
      <c r="A514" s="25"/>
    </row>
    <row r="515" ht="14.25" customHeight="1">
      <c r="A515" s="25"/>
    </row>
    <row r="516" ht="14.25" customHeight="1">
      <c r="A516" s="25"/>
    </row>
    <row r="517" ht="14.25" customHeight="1">
      <c r="A517" s="25"/>
    </row>
    <row r="518" ht="14.25" customHeight="1">
      <c r="A518" s="25"/>
    </row>
    <row r="519" ht="14.25" customHeight="1">
      <c r="A519" s="25"/>
    </row>
    <row r="520" ht="14.25" customHeight="1">
      <c r="A520" s="25"/>
    </row>
    <row r="521" ht="14.25" customHeight="1">
      <c r="A521" s="25"/>
    </row>
    <row r="522" ht="14.25" customHeight="1">
      <c r="A522" s="25"/>
    </row>
    <row r="523" ht="14.25" customHeight="1">
      <c r="A523" s="25"/>
    </row>
    <row r="524" ht="14.25" customHeight="1">
      <c r="A524" s="25"/>
    </row>
    <row r="525" ht="14.25" customHeight="1">
      <c r="A525" s="25"/>
    </row>
    <row r="526" ht="14.25" customHeight="1">
      <c r="A526" s="25"/>
    </row>
    <row r="527" ht="14.25" customHeight="1">
      <c r="A527" s="25"/>
    </row>
    <row r="528" ht="14.25" customHeight="1">
      <c r="A528" s="25"/>
    </row>
    <row r="529" ht="14.25" customHeight="1">
      <c r="A529" s="25"/>
    </row>
    <row r="530" ht="14.25" customHeight="1">
      <c r="A530" s="25"/>
    </row>
    <row r="531" ht="14.25" customHeight="1">
      <c r="A531" s="25"/>
    </row>
    <row r="532" ht="14.25" customHeight="1">
      <c r="A532" s="25"/>
    </row>
    <row r="533" ht="14.25" customHeight="1">
      <c r="A533" s="25"/>
    </row>
    <row r="534" ht="14.25" customHeight="1">
      <c r="A534" s="25"/>
    </row>
    <row r="535" ht="14.25" customHeight="1">
      <c r="A535" s="25"/>
    </row>
    <row r="536" ht="14.25" customHeight="1">
      <c r="A536" s="25"/>
    </row>
    <row r="537" ht="14.25" customHeight="1">
      <c r="A537" s="25"/>
    </row>
    <row r="538" ht="14.25" customHeight="1">
      <c r="A538" s="25"/>
    </row>
    <row r="539" ht="14.25" customHeight="1">
      <c r="A539" s="25"/>
    </row>
    <row r="540" ht="14.25" customHeight="1">
      <c r="A540" s="25"/>
    </row>
    <row r="541" ht="14.25" customHeight="1">
      <c r="A541" s="25"/>
    </row>
    <row r="542" ht="14.25" customHeight="1">
      <c r="A542" s="25"/>
    </row>
    <row r="543" ht="14.25" customHeight="1">
      <c r="A543" s="25"/>
    </row>
    <row r="544" ht="14.25" customHeight="1">
      <c r="A544" s="25"/>
    </row>
    <row r="545" ht="14.25" customHeight="1">
      <c r="A545" s="25"/>
    </row>
    <row r="546" ht="14.25" customHeight="1">
      <c r="A546" s="25"/>
    </row>
    <row r="547" ht="14.25" customHeight="1">
      <c r="A547" s="25"/>
    </row>
    <row r="548" ht="14.25" customHeight="1">
      <c r="A548" s="25"/>
    </row>
    <row r="549" ht="14.25" customHeight="1">
      <c r="A549" s="25"/>
    </row>
    <row r="550" ht="14.25" customHeight="1">
      <c r="A550" s="25"/>
    </row>
    <row r="551" ht="14.25" customHeight="1">
      <c r="A551" s="25"/>
    </row>
    <row r="552" ht="14.25" customHeight="1">
      <c r="A552" s="25"/>
    </row>
    <row r="553" ht="14.25" customHeight="1">
      <c r="A553" s="25"/>
    </row>
    <row r="554" ht="14.25" customHeight="1">
      <c r="A554" s="25"/>
    </row>
    <row r="555" ht="14.25" customHeight="1">
      <c r="A555" s="25"/>
    </row>
    <row r="556" ht="14.25" customHeight="1">
      <c r="A556" s="25"/>
    </row>
    <row r="557" ht="14.25" customHeight="1">
      <c r="A557" s="25"/>
    </row>
    <row r="558" ht="14.25" customHeight="1">
      <c r="A558" s="25"/>
    </row>
    <row r="559" ht="14.25" customHeight="1">
      <c r="A559" s="25"/>
    </row>
    <row r="560" ht="14.25" customHeight="1">
      <c r="A560" s="25"/>
    </row>
    <row r="561" ht="14.25" customHeight="1">
      <c r="A561" s="25"/>
    </row>
    <row r="562" ht="14.25" customHeight="1">
      <c r="A562" s="25"/>
    </row>
    <row r="563" ht="14.25" customHeight="1">
      <c r="A563" s="25"/>
    </row>
    <row r="564" ht="14.25" customHeight="1">
      <c r="A564" s="25"/>
    </row>
    <row r="565" ht="14.25" customHeight="1">
      <c r="A565" s="25"/>
    </row>
    <row r="566" ht="14.25" customHeight="1">
      <c r="A566" s="25"/>
    </row>
    <row r="567" ht="14.25" customHeight="1">
      <c r="A567" s="25"/>
    </row>
    <row r="568" ht="14.25" customHeight="1">
      <c r="A568" s="25"/>
    </row>
    <row r="569" ht="14.25" customHeight="1">
      <c r="A569" s="25"/>
    </row>
    <row r="570" ht="14.25" customHeight="1">
      <c r="A570" s="25"/>
    </row>
    <row r="571" ht="14.25" customHeight="1">
      <c r="A571" s="25"/>
    </row>
    <row r="572" ht="14.25" customHeight="1">
      <c r="A572" s="25"/>
    </row>
    <row r="573" ht="14.25" customHeight="1">
      <c r="A573" s="25"/>
    </row>
    <row r="574" ht="14.25" customHeight="1">
      <c r="A574" s="25"/>
    </row>
    <row r="575" ht="14.25" customHeight="1">
      <c r="A575" s="25"/>
    </row>
    <row r="576" ht="14.25" customHeight="1">
      <c r="A576" s="25"/>
    </row>
    <row r="577" ht="14.25" customHeight="1">
      <c r="A577" s="25"/>
    </row>
    <row r="578" ht="14.25" customHeight="1">
      <c r="A578" s="25"/>
    </row>
    <row r="579" ht="14.25" customHeight="1">
      <c r="A579" s="25"/>
    </row>
    <row r="580" ht="14.25" customHeight="1">
      <c r="A580" s="25"/>
    </row>
    <row r="581" ht="14.25" customHeight="1">
      <c r="A581" s="25"/>
    </row>
    <row r="582" ht="14.25" customHeight="1">
      <c r="A582" s="25"/>
    </row>
    <row r="583" ht="14.25" customHeight="1">
      <c r="A583" s="25"/>
    </row>
    <row r="584" ht="14.25" customHeight="1">
      <c r="A584" s="25"/>
    </row>
    <row r="585" ht="14.25" customHeight="1">
      <c r="A585" s="25"/>
    </row>
    <row r="586" ht="14.25" customHeight="1">
      <c r="A586" s="25"/>
    </row>
    <row r="587" ht="14.25" customHeight="1">
      <c r="A587" s="25"/>
    </row>
    <row r="588" ht="14.25" customHeight="1">
      <c r="A588" s="25"/>
    </row>
    <row r="589" ht="14.25" customHeight="1">
      <c r="A589" s="25"/>
    </row>
    <row r="590" ht="14.25" customHeight="1">
      <c r="A590" s="25"/>
    </row>
    <row r="591" ht="14.25" customHeight="1">
      <c r="A591" s="25"/>
    </row>
    <row r="592" ht="14.25" customHeight="1">
      <c r="A592" s="25"/>
    </row>
    <row r="593" ht="14.25" customHeight="1">
      <c r="A593" s="25"/>
    </row>
    <row r="594" ht="14.25" customHeight="1">
      <c r="A594" s="25"/>
    </row>
    <row r="595" ht="14.25" customHeight="1">
      <c r="A595" s="25"/>
    </row>
    <row r="596" ht="14.25" customHeight="1">
      <c r="A596" s="25"/>
    </row>
    <row r="597" ht="14.25" customHeight="1">
      <c r="A597" s="25"/>
    </row>
    <row r="598" ht="14.25" customHeight="1">
      <c r="A598" s="25"/>
    </row>
    <row r="599" ht="14.25" customHeight="1">
      <c r="A599" s="25"/>
    </row>
    <row r="600" ht="14.25" customHeight="1">
      <c r="A600" s="25"/>
    </row>
    <row r="601" ht="14.25" customHeight="1">
      <c r="A601" s="25"/>
    </row>
    <row r="602" ht="14.25" customHeight="1">
      <c r="A602" s="25"/>
    </row>
    <row r="603" ht="14.25" customHeight="1">
      <c r="A603" s="25"/>
    </row>
    <row r="604" ht="14.25" customHeight="1">
      <c r="A604" s="25"/>
    </row>
    <row r="605" ht="14.25" customHeight="1">
      <c r="A605" s="25"/>
    </row>
    <row r="606" ht="14.25" customHeight="1">
      <c r="A606" s="25"/>
    </row>
    <row r="607" ht="14.25" customHeight="1">
      <c r="A607" s="25"/>
    </row>
    <row r="608" ht="14.25" customHeight="1">
      <c r="A608" s="25"/>
    </row>
    <row r="609" ht="14.25" customHeight="1">
      <c r="A609" s="25"/>
    </row>
    <row r="610" ht="14.25" customHeight="1">
      <c r="A610" s="25"/>
    </row>
    <row r="611" ht="14.25" customHeight="1">
      <c r="A611" s="25"/>
    </row>
    <row r="612" ht="14.25" customHeight="1">
      <c r="A612" s="25"/>
    </row>
    <row r="613" ht="14.25" customHeight="1">
      <c r="A613" s="25"/>
    </row>
    <row r="614" ht="14.25" customHeight="1">
      <c r="A614" s="25"/>
    </row>
    <row r="615" ht="14.25" customHeight="1">
      <c r="A615" s="25"/>
    </row>
    <row r="616" ht="14.25" customHeight="1">
      <c r="A616" s="25"/>
    </row>
    <row r="617" ht="14.25" customHeight="1">
      <c r="A617" s="25"/>
    </row>
    <row r="618" ht="14.25" customHeight="1">
      <c r="A618" s="25"/>
    </row>
    <row r="619" ht="14.25" customHeight="1">
      <c r="A619" s="25"/>
    </row>
    <row r="620" ht="14.25" customHeight="1">
      <c r="A620" s="25"/>
    </row>
    <row r="621" ht="14.25" customHeight="1">
      <c r="A621" s="25"/>
    </row>
    <row r="622" ht="14.25" customHeight="1">
      <c r="A622" s="25"/>
    </row>
    <row r="623" ht="14.25" customHeight="1">
      <c r="A623" s="25"/>
    </row>
    <row r="624" ht="14.25" customHeight="1">
      <c r="A624" s="25"/>
    </row>
    <row r="625" ht="14.25" customHeight="1">
      <c r="A625" s="25"/>
    </row>
    <row r="626" ht="14.25" customHeight="1">
      <c r="A626" s="25"/>
    </row>
    <row r="627" ht="14.25" customHeight="1">
      <c r="A627" s="25"/>
    </row>
    <row r="628" ht="14.25" customHeight="1">
      <c r="A628" s="25"/>
    </row>
    <row r="629" ht="14.25" customHeight="1">
      <c r="A629" s="25"/>
    </row>
    <row r="630" ht="14.25" customHeight="1">
      <c r="A630" s="25"/>
    </row>
    <row r="631" ht="14.25" customHeight="1">
      <c r="A631" s="25"/>
    </row>
    <row r="632" ht="14.25" customHeight="1">
      <c r="A632" s="25"/>
    </row>
    <row r="633" ht="14.25" customHeight="1">
      <c r="A633" s="25"/>
    </row>
    <row r="634" ht="14.25" customHeight="1">
      <c r="A634" s="25"/>
    </row>
    <row r="635" ht="14.25" customHeight="1">
      <c r="A635" s="25"/>
    </row>
    <row r="636" ht="14.25" customHeight="1">
      <c r="A636" s="25"/>
    </row>
    <row r="637" ht="14.25" customHeight="1">
      <c r="A637" s="25"/>
    </row>
    <row r="638" ht="14.25" customHeight="1">
      <c r="A638" s="25"/>
    </row>
    <row r="639" ht="14.25" customHeight="1">
      <c r="A639" s="25"/>
    </row>
    <row r="640" ht="14.25" customHeight="1">
      <c r="A640" s="25"/>
    </row>
    <row r="641" ht="14.25" customHeight="1">
      <c r="A641" s="25"/>
    </row>
    <row r="642" ht="14.25" customHeight="1">
      <c r="A642" s="25"/>
    </row>
    <row r="643" ht="14.25" customHeight="1">
      <c r="A643" s="25"/>
    </row>
    <row r="644" ht="14.25" customHeight="1">
      <c r="A644" s="25"/>
    </row>
    <row r="645" ht="14.25" customHeight="1">
      <c r="A645" s="25"/>
    </row>
    <row r="646" ht="14.25" customHeight="1">
      <c r="A646" s="25"/>
    </row>
    <row r="647" ht="14.25" customHeight="1">
      <c r="A647" s="25"/>
    </row>
    <row r="648" ht="14.25" customHeight="1">
      <c r="A648" s="25"/>
    </row>
    <row r="649" ht="14.25" customHeight="1">
      <c r="A649" s="25"/>
    </row>
    <row r="650" ht="14.25" customHeight="1">
      <c r="A650" s="25"/>
    </row>
    <row r="651" ht="14.25" customHeight="1">
      <c r="A651" s="25"/>
    </row>
    <row r="652" ht="14.25" customHeight="1">
      <c r="A652" s="25"/>
    </row>
    <row r="653" ht="14.25" customHeight="1">
      <c r="A653" s="25"/>
    </row>
    <row r="654" ht="14.25" customHeight="1">
      <c r="A654" s="25"/>
    </row>
    <row r="655" ht="14.25" customHeight="1">
      <c r="A655" s="25"/>
    </row>
    <row r="656" ht="14.25" customHeight="1">
      <c r="A656" s="25"/>
    </row>
    <row r="657" ht="14.25" customHeight="1">
      <c r="A657" s="25"/>
    </row>
    <row r="658" ht="14.25" customHeight="1">
      <c r="A658" s="25"/>
    </row>
    <row r="659" ht="14.25" customHeight="1">
      <c r="A659" s="25"/>
    </row>
    <row r="660" ht="14.25" customHeight="1">
      <c r="A660" s="25"/>
    </row>
    <row r="661" ht="14.25" customHeight="1">
      <c r="A661" s="25"/>
    </row>
    <row r="662" ht="14.25" customHeight="1">
      <c r="A662" s="25"/>
    </row>
    <row r="663" ht="14.25" customHeight="1">
      <c r="A663" s="25"/>
    </row>
    <row r="664" ht="14.25" customHeight="1">
      <c r="A664" s="25"/>
    </row>
    <row r="665" ht="14.25" customHeight="1">
      <c r="A665" s="25"/>
    </row>
    <row r="666" ht="14.25" customHeight="1">
      <c r="A666" s="25"/>
    </row>
    <row r="667" ht="14.25" customHeight="1">
      <c r="A667" s="25"/>
    </row>
    <row r="668" ht="14.25" customHeight="1">
      <c r="A668" s="25"/>
    </row>
    <row r="669" ht="14.25" customHeight="1">
      <c r="A669" s="25"/>
    </row>
    <row r="670" ht="14.25" customHeight="1">
      <c r="A670" s="25"/>
    </row>
    <row r="671" ht="14.25" customHeight="1">
      <c r="A671" s="25"/>
    </row>
    <row r="672" ht="14.25" customHeight="1">
      <c r="A672" s="25"/>
    </row>
    <row r="673" ht="14.25" customHeight="1">
      <c r="A673" s="25"/>
    </row>
    <row r="674" ht="14.25" customHeight="1">
      <c r="A674" s="25"/>
    </row>
    <row r="675" ht="14.25" customHeight="1">
      <c r="A675" s="25"/>
    </row>
    <row r="676" ht="14.25" customHeight="1">
      <c r="A676" s="25"/>
    </row>
    <row r="677" ht="14.25" customHeight="1">
      <c r="A677" s="25"/>
    </row>
    <row r="678" ht="14.25" customHeight="1">
      <c r="A678" s="25"/>
    </row>
    <row r="679" ht="14.25" customHeight="1">
      <c r="A679" s="25"/>
    </row>
    <row r="680" ht="14.25" customHeight="1">
      <c r="A680" s="25"/>
    </row>
    <row r="681" ht="14.25" customHeight="1">
      <c r="A681" s="25"/>
    </row>
    <row r="682" ht="14.25" customHeight="1">
      <c r="A682" s="25"/>
    </row>
    <row r="683" ht="14.25" customHeight="1">
      <c r="A683" s="25"/>
    </row>
    <row r="684" ht="14.25" customHeight="1">
      <c r="A684" s="25"/>
    </row>
    <row r="685" ht="14.25" customHeight="1">
      <c r="A685" s="25"/>
    </row>
    <row r="686" ht="14.25" customHeight="1">
      <c r="A686" s="25"/>
    </row>
    <row r="687" ht="14.25" customHeight="1">
      <c r="A687" s="25"/>
    </row>
    <row r="688" ht="14.25" customHeight="1">
      <c r="A688" s="25"/>
    </row>
    <row r="689" ht="14.25" customHeight="1">
      <c r="A689" s="25"/>
    </row>
    <row r="690" ht="14.25" customHeight="1">
      <c r="A690" s="25"/>
    </row>
    <row r="691" ht="14.25" customHeight="1">
      <c r="A691" s="25"/>
    </row>
    <row r="692" ht="14.25" customHeight="1">
      <c r="A692" s="25"/>
    </row>
    <row r="693" ht="14.25" customHeight="1">
      <c r="A693" s="25"/>
    </row>
    <row r="694" ht="14.25" customHeight="1">
      <c r="A694" s="25"/>
    </row>
    <row r="695" ht="14.25" customHeight="1">
      <c r="A695" s="25"/>
    </row>
    <row r="696" ht="14.25" customHeight="1">
      <c r="A696" s="25"/>
    </row>
    <row r="697" ht="14.25" customHeight="1">
      <c r="A697" s="25"/>
    </row>
    <row r="698" ht="14.25" customHeight="1">
      <c r="A698" s="25"/>
    </row>
    <row r="699" ht="14.25" customHeight="1">
      <c r="A699" s="25"/>
    </row>
    <row r="700" ht="14.25" customHeight="1">
      <c r="A700" s="25"/>
    </row>
    <row r="701" ht="14.25" customHeight="1">
      <c r="A701" s="25"/>
    </row>
    <row r="702" ht="14.25" customHeight="1">
      <c r="A702" s="25"/>
    </row>
    <row r="703" ht="14.25" customHeight="1">
      <c r="A703" s="25"/>
    </row>
    <row r="704" ht="14.25" customHeight="1">
      <c r="A704" s="25"/>
    </row>
    <row r="705" ht="14.25" customHeight="1">
      <c r="A705" s="25"/>
    </row>
    <row r="706" ht="14.25" customHeight="1">
      <c r="A706" s="25"/>
    </row>
    <row r="707" ht="14.25" customHeight="1">
      <c r="A707" s="25"/>
    </row>
    <row r="708" ht="14.25" customHeight="1">
      <c r="A708" s="25"/>
    </row>
    <row r="709" ht="14.25" customHeight="1">
      <c r="A709" s="25"/>
    </row>
    <row r="710" ht="14.25" customHeight="1">
      <c r="A710" s="25"/>
    </row>
    <row r="711" ht="14.25" customHeight="1">
      <c r="A711" s="25"/>
    </row>
    <row r="712" ht="14.25" customHeight="1">
      <c r="A712" s="25"/>
    </row>
    <row r="713" ht="14.25" customHeight="1">
      <c r="A713" s="25"/>
    </row>
    <row r="714" ht="14.25" customHeight="1">
      <c r="A714" s="25"/>
    </row>
    <row r="715" ht="14.25" customHeight="1">
      <c r="A715" s="25"/>
    </row>
    <row r="716" ht="14.25" customHeight="1">
      <c r="A716" s="25"/>
    </row>
    <row r="717" ht="14.25" customHeight="1">
      <c r="A717" s="25"/>
    </row>
    <row r="718" ht="14.25" customHeight="1">
      <c r="A718" s="25"/>
    </row>
    <row r="719" ht="14.25" customHeight="1">
      <c r="A719" s="25"/>
    </row>
    <row r="720" ht="14.25" customHeight="1">
      <c r="A720" s="25"/>
    </row>
    <row r="721" ht="14.25" customHeight="1">
      <c r="A721" s="25"/>
    </row>
    <row r="722" ht="14.25" customHeight="1">
      <c r="A722" s="25"/>
    </row>
    <row r="723" ht="14.25" customHeight="1">
      <c r="A723" s="25"/>
    </row>
    <row r="724" ht="14.25" customHeight="1">
      <c r="A724" s="25"/>
    </row>
    <row r="725" ht="14.25" customHeight="1">
      <c r="A725" s="25"/>
    </row>
    <row r="726" ht="14.25" customHeight="1">
      <c r="A726" s="25"/>
    </row>
    <row r="727" ht="14.25" customHeight="1">
      <c r="A727" s="25"/>
    </row>
    <row r="728" ht="14.25" customHeight="1">
      <c r="A728" s="25"/>
    </row>
    <row r="729" ht="14.25" customHeight="1">
      <c r="A729" s="25"/>
    </row>
    <row r="730" ht="14.25" customHeight="1">
      <c r="A730" s="25"/>
    </row>
    <row r="731" ht="14.25" customHeight="1">
      <c r="A731" s="25"/>
    </row>
    <row r="732" ht="14.25" customHeight="1">
      <c r="A732" s="25"/>
    </row>
    <row r="733" ht="14.25" customHeight="1">
      <c r="A733" s="25"/>
    </row>
    <row r="734" ht="14.25" customHeight="1">
      <c r="A734" s="25"/>
    </row>
    <row r="735" ht="14.25" customHeight="1">
      <c r="A735" s="25"/>
    </row>
    <row r="736" ht="14.25" customHeight="1">
      <c r="A736" s="25"/>
    </row>
    <row r="737" ht="14.25" customHeight="1">
      <c r="A737" s="25"/>
    </row>
    <row r="738" ht="14.25" customHeight="1">
      <c r="A738" s="25"/>
    </row>
    <row r="739" ht="14.25" customHeight="1">
      <c r="A739" s="25"/>
    </row>
    <row r="740" ht="14.25" customHeight="1">
      <c r="A740" s="25"/>
    </row>
    <row r="741" ht="14.25" customHeight="1">
      <c r="A741" s="25"/>
    </row>
    <row r="742" ht="14.25" customHeight="1">
      <c r="A742" s="25"/>
    </row>
    <row r="743" ht="14.25" customHeight="1">
      <c r="A743" s="25"/>
    </row>
    <row r="744" ht="14.25" customHeight="1">
      <c r="A744" s="25"/>
    </row>
    <row r="745" ht="14.25" customHeight="1">
      <c r="A745" s="25"/>
    </row>
    <row r="746" ht="14.25" customHeight="1">
      <c r="A746" s="25"/>
    </row>
    <row r="747" ht="14.25" customHeight="1">
      <c r="A747" s="25"/>
    </row>
    <row r="748" ht="14.25" customHeight="1">
      <c r="A748" s="25"/>
    </row>
    <row r="749" ht="14.25" customHeight="1">
      <c r="A749" s="25"/>
    </row>
    <row r="750" ht="14.25" customHeight="1">
      <c r="A750" s="25"/>
    </row>
    <row r="751" ht="14.25" customHeight="1">
      <c r="A751" s="25"/>
    </row>
    <row r="752" ht="14.25" customHeight="1">
      <c r="A752" s="25"/>
    </row>
    <row r="753" ht="14.25" customHeight="1">
      <c r="A753" s="25"/>
    </row>
    <row r="754" ht="14.25" customHeight="1">
      <c r="A754" s="25"/>
    </row>
    <row r="755" ht="14.25" customHeight="1">
      <c r="A755" s="25"/>
    </row>
    <row r="756" ht="14.25" customHeight="1">
      <c r="A756" s="25"/>
    </row>
    <row r="757" ht="14.25" customHeight="1">
      <c r="A757" s="25"/>
    </row>
    <row r="758" ht="14.25" customHeight="1">
      <c r="A758" s="25"/>
    </row>
    <row r="759" ht="14.25" customHeight="1">
      <c r="A759" s="25"/>
    </row>
    <row r="760" ht="14.25" customHeight="1">
      <c r="A760" s="25"/>
    </row>
    <row r="761" ht="14.25" customHeight="1">
      <c r="A761" s="25"/>
    </row>
    <row r="762" ht="14.25" customHeight="1">
      <c r="A762" s="25"/>
    </row>
    <row r="763" ht="14.25" customHeight="1">
      <c r="A763" s="25"/>
    </row>
    <row r="764" ht="14.25" customHeight="1">
      <c r="A764" s="25"/>
    </row>
    <row r="765" ht="14.25" customHeight="1">
      <c r="A765" s="25"/>
    </row>
    <row r="766" ht="14.25" customHeight="1">
      <c r="A766" s="25"/>
    </row>
    <row r="767" ht="14.25" customHeight="1">
      <c r="A767" s="25"/>
    </row>
    <row r="768" ht="14.25" customHeight="1">
      <c r="A768" s="25"/>
    </row>
    <row r="769" ht="14.25" customHeight="1">
      <c r="A769" s="25"/>
    </row>
    <row r="770" ht="14.25" customHeight="1">
      <c r="A770" s="25"/>
    </row>
    <row r="771" ht="14.25" customHeight="1">
      <c r="A771" s="25"/>
    </row>
    <row r="772" ht="14.25" customHeight="1">
      <c r="A772" s="25"/>
    </row>
    <row r="773" ht="14.25" customHeight="1">
      <c r="A773" s="25"/>
    </row>
    <row r="774" ht="14.25" customHeight="1">
      <c r="A774" s="25"/>
    </row>
    <row r="775" ht="14.25" customHeight="1">
      <c r="A775" s="25"/>
    </row>
    <row r="776" ht="14.25" customHeight="1">
      <c r="A776" s="25"/>
    </row>
    <row r="777" ht="14.25" customHeight="1">
      <c r="A777" s="25"/>
    </row>
    <row r="778" ht="14.25" customHeight="1">
      <c r="A778" s="25"/>
    </row>
    <row r="779" ht="14.25" customHeight="1">
      <c r="A779" s="25"/>
    </row>
    <row r="780" ht="14.25" customHeight="1">
      <c r="A780" s="25"/>
    </row>
    <row r="781" ht="14.25" customHeight="1">
      <c r="A781" s="25"/>
    </row>
    <row r="782" ht="14.25" customHeight="1">
      <c r="A782" s="25"/>
    </row>
    <row r="783" ht="14.25" customHeight="1">
      <c r="A783" s="25"/>
    </row>
    <row r="784" ht="14.25" customHeight="1">
      <c r="A784" s="25"/>
    </row>
    <row r="785" ht="14.25" customHeight="1">
      <c r="A785" s="25"/>
    </row>
    <row r="786" ht="14.25" customHeight="1">
      <c r="A786" s="25"/>
    </row>
    <row r="787" ht="14.25" customHeight="1">
      <c r="A787" s="25"/>
    </row>
    <row r="788" ht="14.25" customHeight="1">
      <c r="A788" s="25"/>
    </row>
    <row r="789" ht="14.25" customHeight="1">
      <c r="A789" s="25"/>
    </row>
    <row r="790" ht="14.25" customHeight="1">
      <c r="A790" s="25"/>
    </row>
    <row r="791" ht="14.25" customHeight="1">
      <c r="A791" s="25"/>
    </row>
    <row r="792" ht="14.25" customHeight="1">
      <c r="A792" s="25"/>
    </row>
    <row r="793" ht="14.25" customHeight="1">
      <c r="A793" s="25"/>
    </row>
    <row r="794" ht="14.25" customHeight="1">
      <c r="A794" s="25"/>
    </row>
    <row r="795" ht="14.25" customHeight="1">
      <c r="A795" s="25"/>
    </row>
    <row r="796" ht="14.25" customHeight="1">
      <c r="A796" s="25"/>
    </row>
    <row r="797" ht="14.25" customHeight="1">
      <c r="A797" s="25"/>
    </row>
    <row r="798" ht="14.25" customHeight="1">
      <c r="A798" s="25"/>
    </row>
    <row r="799" ht="14.25" customHeight="1">
      <c r="A799" s="25"/>
    </row>
    <row r="800" ht="14.25" customHeight="1">
      <c r="A800" s="25"/>
    </row>
    <row r="801" ht="14.25" customHeight="1">
      <c r="A801" s="25"/>
    </row>
    <row r="802" ht="14.25" customHeight="1">
      <c r="A802" s="25"/>
    </row>
    <row r="803" ht="14.25" customHeight="1">
      <c r="A803" s="25"/>
    </row>
    <row r="804" ht="14.25" customHeight="1">
      <c r="A804" s="25"/>
    </row>
    <row r="805" ht="14.25" customHeight="1">
      <c r="A805" s="25"/>
    </row>
    <row r="806" ht="14.25" customHeight="1">
      <c r="A806" s="25"/>
    </row>
    <row r="807" ht="14.25" customHeight="1">
      <c r="A807" s="25"/>
    </row>
    <row r="808" ht="14.25" customHeight="1">
      <c r="A808" s="25"/>
    </row>
    <row r="809" ht="14.25" customHeight="1">
      <c r="A809" s="25"/>
    </row>
    <row r="810" ht="14.25" customHeight="1">
      <c r="A810" s="25"/>
    </row>
    <row r="811" ht="14.25" customHeight="1">
      <c r="A811" s="25"/>
    </row>
    <row r="812" ht="14.25" customHeight="1">
      <c r="A812" s="25"/>
    </row>
    <row r="813" ht="14.25" customHeight="1">
      <c r="A813" s="25"/>
    </row>
    <row r="814" ht="14.25" customHeight="1">
      <c r="A814" s="25"/>
    </row>
    <row r="815" ht="14.25" customHeight="1">
      <c r="A815" s="25"/>
    </row>
    <row r="816" ht="14.25" customHeight="1">
      <c r="A816" s="25"/>
    </row>
    <row r="817" ht="14.25" customHeight="1">
      <c r="A817" s="25"/>
    </row>
    <row r="818" ht="14.25" customHeight="1">
      <c r="A818" s="25"/>
    </row>
    <row r="819" ht="14.25" customHeight="1">
      <c r="A819" s="25"/>
    </row>
    <row r="820" ht="14.25" customHeight="1">
      <c r="A820" s="25"/>
    </row>
    <row r="821" ht="14.25" customHeight="1">
      <c r="A821" s="25"/>
    </row>
    <row r="822" ht="14.25" customHeight="1">
      <c r="A822" s="25"/>
    </row>
    <row r="823" ht="14.25" customHeight="1">
      <c r="A823" s="25"/>
    </row>
    <row r="824" ht="14.25" customHeight="1">
      <c r="A824" s="25"/>
    </row>
    <row r="825" ht="14.25" customHeight="1">
      <c r="A825" s="25"/>
    </row>
    <row r="826" ht="14.25" customHeight="1">
      <c r="A826" s="25"/>
    </row>
    <row r="827" ht="14.25" customHeight="1">
      <c r="A827" s="25"/>
    </row>
    <row r="828" ht="14.25" customHeight="1">
      <c r="A828" s="25"/>
    </row>
    <row r="829" ht="14.25" customHeight="1">
      <c r="A829" s="25"/>
    </row>
    <row r="830" ht="14.25" customHeight="1">
      <c r="A830" s="25"/>
    </row>
    <row r="831" ht="14.25" customHeight="1">
      <c r="A831" s="25"/>
    </row>
    <row r="832" ht="14.25" customHeight="1">
      <c r="A832" s="25"/>
    </row>
    <row r="833" ht="14.25" customHeight="1">
      <c r="A833" s="25"/>
    </row>
    <row r="834" ht="14.25" customHeight="1">
      <c r="A834" s="25"/>
    </row>
    <row r="835" ht="14.25" customHeight="1">
      <c r="A835" s="25"/>
    </row>
    <row r="836" ht="14.25" customHeight="1">
      <c r="A836" s="25"/>
    </row>
    <row r="837" ht="14.25" customHeight="1">
      <c r="A837" s="25"/>
    </row>
    <row r="838" ht="14.25" customHeight="1">
      <c r="A838" s="25"/>
    </row>
    <row r="839" ht="14.25" customHeight="1">
      <c r="A839" s="25"/>
    </row>
    <row r="840" ht="14.25" customHeight="1">
      <c r="A840" s="25"/>
    </row>
    <row r="841" ht="14.25" customHeight="1">
      <c r="A841" s="25"/>
    </row>
    <row r="842" ht="14.25" customHeight="1">
      <c r="A842" s="25"/>
    </row>
    <row r="843" ht="14.25" customHeight="1">
      <c r="A843" s="25"/>
    </row>
    <row r="844" ht="14.25" customHeight="1">
      <c r="A844" s="25"/>
    </row>
    <row r="845" ht="14.25" customHeight="1">
      <c r="A845" s="25"/>
    </row>
    <row r="846" ht="14.25" customHeight="1">
      <c r="A846" s="25"/>
    </row>
    <row r="847" ht="14.25" customHeight="1">
      <c r="A847" s="25"/>
    </row>
    <row r="848" ht="14.25" customHeight="1">
      <c r="A848" s="25"/>
    </row>
    <row r="849" ht="14.25" customHeight="1">
      <c r="A849" s="25"/>
    </row>
    <row r="850" ht="14.25" customHeight="1">
      <c r="A850" s="25"/>
    </row>
    <row r="851" ht="14.25" customHeight="1">
      <c r="A851" s="25"/>
    </row>
    <row r="852" ht="14.25" customHeight="1">
      <c r="A852" s="25"/>
    </row>
    <row r="853" ht="14.25" customHeight="1">
      <c r="A853" s="25"/>
    </row>
    <row r="854" ht="14.25" customHeight="1">
      <c r="A854" s="25"/>
    </row>
    <row r="855" ht="14.25" customHeight="1">
      <c r="A855" s="25"/>
    </row>
    <row r="856" ht="14.25" customHeight="1">
      <c r="A856" s="25"/>
    </row>
    <row r="857" ht="14.25" customHeight="1">
      <c r="A857" s="25"/>
    </row>
    <row r="858" ht="14.25" customHeight="1">
      <c r="A858" s="25"/>
    </row>
    <row r="859" ht="14.25" customHeight="1">
      <c r="A859" s="25"/>
    </row>
    <row r="860" ht="14.25" customHeight="1">
      <c r="A860" s="25"/>
    </row>
    <row r="861" ht="14.25" customHeight="1">
      <c r="A861" s="25"/>
    </row>
    <row r="862" ht="14.25" customHeight="1">
      <c r="A862" s="25"/>
    </row>
    <row r="863" ht="14.25" customHeight="1">
      <c r="A863" s="25"/>
    </row>
    <row r="864" ht="14.25" customHeight="1">
      <c r="A864" s="25"/>
    </row>
    <row r="865" ht="14.25" customHeight="1">
      <c r="A865" s="25"/>
    </row>
    <row r="866" ht="14.25" customHeight="1">
      <c r="A866" s="25"/>
    </row>
    <row r="867" ht="14.25" customHeight="1">
      <c r="A867" s="25"/>
    </row>
    <row r="868" ht="14.25" customHeight="1">
      <c r="A868" s="25"/>
    </row>
    <row r="869" ht="14.25" customHeight="1">
      <c r="A869" s="25"/>
    </row>
    <row r="870" ht="14.25" customHeight="1">
      <c r="A870" s="25"/>
    </row>
    <row r="871" ht="14.25" customHeight="1">
      <c r="A871" s="25"/>
    </row>
    <row r="872" ht="14.25" customHeight="1">
      <c r="A872" s="25"/>
    </row>
    <row r="873" ht="14.25" customHeight="1">
      <c r="A873" s="25"/>
    </row>
    <row r="874" ht="14.25" customHeight="1">
      <c r="A874" s="25"/>
    </row>
    <row r="875" ht="14.25" customHeight="1">
      <c r="A875" s="25"/>
    </row>
    <row r="876" ht="14.25" customHeight="1">
      <c r="A876" s="25"/>
    </row>
    <row r="877" ht="14.25" customHeight="1">
      <c r="A877" s="25"/>
    </row>
    <row r="878" ht="14.25" customHeight="1">
      <c r="A878" s="25"/>
    </row>
    <row r="879" ht="14.25" customHeight="1">
      <c r="A879" s="25"/>
    </row>
    <row r="880" ht="14.25" customHeight="1">
      <c r="A880" s="25"/>
    </row>
    <row r="881" ht="14.25" customHeight="1">
      <c r="A881" s="25"/>
    </row>
    <row r="882" ht="14.25" customHeight="1">
      <c r="A882" s="25"/>
    </row>
    <row r="883" ht="14.25" customHeight="1">
      <c r="A883" s="25"/>
    </row>
    <row r="884" ht="14.25" customHeight="1">
      <c r="A884" s="25"/>
    </row>
    <row r="885" ht="14.25" customHeight="1">
      <c r="A885" s="25"/>
    </row>
    <row r="886" ht="14.25" customHeight="1">
      <c r="A886" s="25"/>
    </row>
    <row r="887" ht="14.25" customHeight="1">
      <c r="A887" s="25"/>
    </row>
    <row r="888" ht="14.25" customHeight="1">
      <c r="A888" s="25"/>
    </row>
    <row r="889" ht="14.25" customHeight="1">
      <c r="A889" s="25"/>
    </row>
    <row r="890" ht="14.25" customHeight="1">
      <c r="A890" s="25"/>
    </row>
    <row r="891" ht="14.25" customHeight="1">
      <c r="A891" s="25"/>
    </row>
    <row r="892" ht="14.25" customHeight="1">
      <c r="A892" s="25"/>
    </row>
    <row r="893" ht="14.25" customHeight="1">
      <c r="A893" s="25"/>
    </row>
    <row r="894" ht="14.25" customHeight="1">
      <c r="A894" s="25"/>
    </row>
    <row r="895" ht="14.25" customHeight="1">
      <c r="A895" s="25"/>
    </row>
    <row r="896" ht="14.25" customHeight="1">
      <c r="A896" s="25"/>
    </row>
    <row r="897" ht="14.25" customHeight="1">
      <c r="A897" s="25"/>
    </row>
    <row r="898" ht="14.25" customHeight="1">
      <c r="A898" s="25"/>
    </row>
    <row r="899" ht="14.25" customHeight="1">
      <c r="A899" s="25"/>
    </row>
    <row r="900" ht="14.25" customHeight="1">
      <c r="A900" s="25"/>
    </row>
    <row r="901" ht="14.25" customHeight="1">
      <c r="A901" s="25"/>
    </row>
    <row r="902" ht="14.25" customHeight="1">
      <c r="A902" s="25"/>
    </row>
    <row r="903" ht="14.25" customHeight="1">
      <c r="A903" s="25"/>
    </row>
    <row r="904" ht="14.25" customHeight="1">
      <c r="A904" s="25"/>
    </row>
    <row r="905" ht="14.25" customHeight="1">
      <c r="A905" s="25"/>
    </row>
    <row r="906" ht="14.25" customHeight="1">
      <c r="A906" s="25"/>
    </row>
    <row r="907" ht="14.25" customHeight="1">
      <c r="A907" s="25"/>
    </row>
    <row r="908" ht="14.25" customHeight="1">
      <c r="A908" s="25"/>
    </row>
    <row r="909" ht="14.25" customHeight="1">
      <c r="A909" s="25"/>
    </row>
    <row r="910" ht="14.25" customHeight="1">
      <c r="A910" s="25"/>
    </row>
    <row r="911" ht="14.25" customHeight="1">
      <c r="A911" s="25"/>
    </row>
    <row r="912" ht="14.25" customHeight="1">
      <c r="A912" s="25"/>
    </row>
    <row r="913" ht="14.25" customHeight="1">
      <c r="A913" s="25"/>
    </row>
    <row r="914" ht="14.25" customHeight="1">
      <c r="A914" s="25"/>
    </row>
    <row r="915" ht="14.25" customHeight="1">
      <c r="A915" s="25"/>
    </row>
    <row r="916" ht="14.25" customHeight="1">
      <c r="A916" s="25"/>
    </row>
    <row r="917" ht="14.25" customHeight="1">
      <c r="A917" s="25"/>
    </row>
    <row r="918" ht="14.25" customHeight="1">
      <c r="A918" s="25"/>
    </row>
    <row r="919" ht="14.25" customHeight="1">
      <c r="A919" s="25"/>
    </row>
    <row r="920" ht="14.25" customHeight="1">
      <c r="A920" s="25"/>
    </row>
    <row r="921" ht="14.25" customHeight="1">
      <c r="A921" s="25"/>
    </row>
    <row r="922" ht="14.25" customHeight="1">
      <c r="A922" s="25"/>
    </row>
    <row r="923" ht="14.25" customHeight="1">
      <c r="A923" s="25"/>
    </row>
    <row r="924" ht="14.25" customHeight="1">
      <c r="A924" s="25"/>
    </row>
    <row r="925" ht="14.25" customHeight="1">
      <c r="A925" s="25"/>
    </row>
    <row r="926" ht="14.25" customHeight="1">
      <c r="A926" s="25"/>
    </row>
    <row r="927" ht="14.25" customHeight="1">
      <c r="A927" s="25"/>
    </row>
    <row r="928" ht="14.25" customHeight="1">
      <c r="A928" s="25"/>
    </row>
    <row r="929" ht="14.25" customHeight="1">
      <c r="A929" s="25"/>
    </row>
    <row r="930" ht="14.25" customHeight="1">
      <c r="A930" s="25"/>
    </row>
    <row r="931" ht="14.25" customHeight="1">
      <c r="A931" s="25"/>
    </row>
    <row r="932" ht="14.25" customHeight="1">
      <c r="A932" s="25"/>
    </row>
    <row r="933" ht="14.25" customHeight="1">
      <c r="A933" s="25"/>
    </row>
    <row r="934" ht="14.25" customHeight="1">
      <c r="A934" s="25"/>
    </row>
    <row r="935" ht="14.25" customHeight="1">
      <c r="A935" s="25"/>
    </row>
    <row r="936" ht="14.25" customHeight="1">
      <c r="A936" s="25"/>
    </row>
    <row r="937" ht="14.25" customHeight="1">
      <c r="A937" s="25"/>
    </row>
    <row r="938" ht="14.25" customHeight="1">
      <c r="A938" s="25"/>
    </row>
    <row r="939" ht="14.25" customHeight="1">
      <c r="A939" s="25"/>
    </row>
    <row r="940" ht="14.25" customHeight="1">
      <c r="A940" s="25"/>
    </row>
    <row r="941" ht="14.25" customHeight="1">
      <c r="A941" s="25"/>
    </row>
    <row r="942" ht="14.25" customHeight="1">
      <c r="A942" s="25"/>
    </row>
    <row r="943" ht="14.25" customHeight="1">
      <c r="A943" s="25"/>
    </row>
    <row r="944" ht="14.25" customHeight="1">
      <c r="A944" s="25"/>
    </row>
    <row r="945" ht="14.25" customHeight="1">
      <c r="A945" s="25"/>
    </row>
    <row r="946" ht="14.25" customHeight="1">
      <c r="A946" s="25"/>
    </row>
    <row r="947" ht="14.25" customHeight="1">
      <c r="A947" s="25"/>
    </row>
    <row r="948" ht="14.25" customHeight="1">
      <c r="A948" s="25"/>
    </row>
    <row r="949" ht="14.25" customHeight="1">
      <c r="A949" s="25"/>
    </row>
    <row r="950" ht="14.25" customHeight="1">
      <c r="A950" s="25"/>
    </row>
    <row r="951" ht="14.25" customHeight="1">
      <c r="A951" s="25"/>
    </row>
    <row r="952" ht="14.25" customHeight="1">
      <c r="A952" s="25"/>
    </row>
    <row r="953" ht="14.25" customHeight="1">
      <c r="A953" s="25"/>
    </row>
    <row r="954" ht="14.25" customHeight="1">
      <c r="A954" s="25"/>
    </row>
    <row r="955" ht="14.25" customHeight="1">
      <c r="A955" s="25"/>
    </row>
    <row r="956" ht="14.25" customHeight="1">
      <c r="A956" s="25"/>
    </row>
    <row r="957" ht="14.25" customHeight="1">
      <c r="A957" s="25"/>
    </row>
    <row r="958" ht="14.25" customHeight="1">
      <c r="A958" s="25"/>
    </row>
    <row r="959" ht="14.25" customHeight="1">
      <c r="A959" s="25"/>
    </row>
    <row r="960" ht="14.25" customHeight="1">
      <c r="A960" s="25"/>
    </row>
    <row r="961" ht="14.25" customHeight="1">
      <c r="A961" s="25"/>
    </row>
    <row r="962" ht="14.25" customHeight="1">
      <c r="A962" s="25"/>
    </row>
    <row r="963" ht="14.25" customHeight="1">
      <c r="A963" s="25"/>
    </row>
    <row r="964" ht="14.25" customHeight="1">
      <c r="A964" s="25"/>
    </row>
    <row r="965" ht="14.25" customHeight="1">
      <c r="A965" s="25"/>
    </row>
    <row r="966" ht="14.25" customHeight="1">
      <c r="A966" s="25"/>
    </row>
    <row r="967" ht="14.25" customHeight="1">
      <c r="A967" s="25"/>
    </row>
    <row r="968" ht="14.25" customHeight="1">
      <c r="A968" s="25"/>
    </row>
    <row r="969" ht="14.25" customHeight="1">
      <c r="A969" s="25"/>
    </row>
    <row r="970" ht="14.25" customHeight="1">
      <c r="A970" s="25"/>
    </row>
    <row r="971" ht="14.25" customHeight="1">
      <c r="A971" s="25"/>
    </row>
    <row r="972" ht="14.25" customHeight="1">
      <c r="A972" s="25"/>
    </row>
    <row r="973" ht="14.25" customHeight="1">
      <c r="A973" s="25"/>
    </row>
    <row r="974" ht="14.25" customHeight="1">
      <c r="A974" s="25"/>
    </row>
    <row r="975" ht="14.25" customHeight="1">
      <c r="A975" s="25"/>
    </row>
    <row r="976" ht="14.25" customHeight="1">
      <c r="A976" s="25"/>
    </row>
    <row r="977" ht="14.25" customHeight="1">
      <c r="A977" s="25"/>
    </row>
    <row r="978" ht="14.25" customHeight="1">
      <c r="A978" s="25"/>
    </row>
    <row r="979" ht="14.25" customHeight="1">
      <c r="A979" s="25"/>
    </row>
    <row r="980" ht="14.25" customHeight="1">
      <c r="A980" s="25"/>
    </row>
    <row r="981" ht="14.25" customHeight="1">
      <c r="A981" s="25"/>
    </row>
    <row r="982" ht="14.25" customHeight="1">
      <c r="A982" s="25"/>
    </row>
    <row r="983" ht="14.25" customHeight="1">
      <c r="A983" s="25"/>
    </row>
    <row r="984" ht="14.25" customHeight="1">
      <c r="A984" s="25"/>
    </row>
    <row r="985" ht="14.25" customHeight="1">
      <c r="A985" s="25"/>
    </row>
    <row r="986" ht="14.25" customHeight="1">
      <c r="A986" s="25"/>
    </row>
    <row r="987" ht="14.25" customHeight="1">
      <c r="A987" s="25"/>
    </row>
    <row r="988" ht="14.25" customHeight="1">
      <c r="A988" s="25"/>
    </row>
    <row r="989" ht="14.25" customHeight="1">
      <c r="A989" s="25"/>
    </row>
    <row r="990" ht="14.25" customHeight="1">
      <c r="A990" s="25"/>
    </row>
    <row r="991" ht="14.25" customHeight="1">
      <c r="A991" s="25"/>
    </row>
    <row r="992" ht="14.25" customHeight="1">
      <c r="A992" s="25"/>
    </row>
    <row r="993" ht="14.25" customHeight="1">
      <c r="A993" s="25"/>
    </row>
    <row r="994" ht="14.25" customHeight="1">
      <c r="A994" s="25"/>
    </row>
    <row r="995" ht="14.25" customHeight="1">
      <c r="A995" s="25"/>
    </row>
    <row r="996" ht="14.25" customHeight="1">
      <c r="A996" s="25"/>
    </row>
    <row r="997" ht="14.25" customHeight="1">
      <c r="A997" s="25"/>
    </row>
    <row r="998" ht="14.25" customHeight="1">
      <c r="A998" s="25"/>
    </row>
    <row r="999" ht="14.25" customHeight="1">
      <c r="A999" s="25"/>
    </row>
    <row r="1000" ht="14.25" customHeight="1">
      <c r="A1000" s="25"/>
    </row>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4.63"/>
    <col customWidth="1" min="2" max="2" width="9.5"/>
    <col customWidth="1" min="3" max="3" width="8.0"/>
    <col customWidth="1" min="4" max="4" width="14.0"/>
    <col customWidth="1" min="5" max="5" width="14.5"/>
    <col customWidth="1" min="6" max="6" width="8.0"/>
    <col customWidth="1" min="7" max="7" width="14.0"/>
    <col customWidth="1" min="8" max="8" width="10.5"/>
    <col customWidth="1" min="9" max="26" width="7.63"/>
  </cols>
  <sheetData>
    <row r="1" ht="14.25" customHeight="1">
      <c r="A1" s="35" t="s">
        <v>180</v>
      </c>
      <c r="B1" s="35" t="s">
        <v>8</v>
      </c>
      <c r="C1" s="35" t="s">
        <v>182</v>
      </c>
      <c r="D1" s="35" t="s">
        <v>184</v>
      </c>
      <c r="E1" s="35" t="s">
        <v>186</v>
      </c>
      <c r="F1" s="35" t="s">
        <v>188</v>
      </c>
      <c r="G1" s="35" t="s">
        <v>190</v>
      </c>
      <c r="H1" s="35" t="s">
        <v>192</v>
      </c>
      <c r="I1" s="35"/>
      <c r="J1" s="35"/>
      <c r="K1" s="35"/>
      <c r="L1" s="35"/>
      <c r="M1" s="35"/>
      <c r="N1" s="35"/>
      <c r="O1" s="35"/>
      <c r="P1" s="35"/>
      <c r="Q1" s="35"/>
      <c r="R1" s="35"/>
      <c r="S1" s="35"/>
      <c r="T1" s="35"/>
      <c r="U1" s="35"/>
      <c r="V1" s="35"/>
      <c r="W1" s="35"/>
      <c r="X1" s="35"/>
      <c r="Y1" s="35"/>
      <c r="Z1" s="35"/>
    </row>
    <row r="2" ht="14.25" customHeight="1">
      <c r="A2" s="36" t="s">
        <v>431</v>
      </c>
      <c r="B2" s="25">
        <v>43934.0</v>
      </c>
      <c r="C2" s="37">
        <v>575.0</v>
      </c>
      <c r="D2" s="37">
        <v>2134.0</v>
      </c>
      <c r="E2" s="37"/>
      <c r="F2" s="37">
        <v>401.0</v>
      </c>
      <c r="G2" s="37">
        <v>771.0</v>
      </c>
      <c r="H2" s="38"/>
    </row>
    <row r="3" ht="14.25" customHeight="1">
      <c r="A3" s="36" t="s">
        <v>432</v>
      </c>
      <c r="B3" s="25">
        <v>43934.0</v>
      </c>
      <c r="C3" s="37">
        <v>227.0</v>
      </c>
      <c r="D3" s="37">
        <v>1185.0</v>
      </c>
      <c r="E3" s="37"/>
      <c r="F3" s="37">
        <v>119.0</v>
      </c>
      <c r="G3" s="37">
        <v>313.0</v>
      </c>
      <c r="H3" s="38"/>
    </row>
    <row r="4" ht="14.25" customHeight="1">
      <c r="A4" s="36" t="s">
        <v>433</v>
      </c>
      <c r="B4" s="25">
        <v>43934.0</v>
      </c>
      <c r="C4" s="37">
        <v>146.0</v>
      </c>
      <c r="D4" s="37">
        <v>1081.0</v>
      </c>
      <c r="E4" s="37"/>
      <c r="F4" s="37">
        <v>72.0</v>
      </c>
      <c r="G4" s="37">
        <v>201.0</v>
      </c>
      <c r="H4" s="38"/>
    </row>
    <row r="5" ht="14.25" customHeight="1">
      <c r="A5" s="36" t="s">
        <v>434</v>
      </c>
      <c r="B5" s="25">
        <v>43934.0</v>
      </c>
      <c r="C5" s="37">
        <v>149.0</v>
      </c>
      <c r="D5" s="37">
        <v>761.0</v>
      </c>
      <c r="E5" s="37"/>
      <c r="F5" s="37">
        <v>48.0</v>
      </c>
      <c r="G5" s="37">
        <v>351.0</v>
      </c>
      <c r="H5" s="38"/>
    </row>
    <row r="6" ht="14.25" customHeight="1">
      <c r="A6" s="36" t="s">
        <v>435</v>
      </c>
      <c r="B6" s="25">
        <v>43934.0</v>
      </c>
      <c r="C6" s="37">
        <v>101.0</v>
      </c>
      <c r="D6" s="37">
        <v>734.0</v>
      </c>
      <c r="E6" s="37"/>
      <c r="F6" s="37">
        <v>150.0</v>
      </c>
      <c r="G6" s="37">
        <v>410.0</v>
      </c>
      <c r="H6" s="38"/>
    </row>
    <row r="7" ht="14.25" customHeight="1">
      <c r="A7" s="36" t="s">
        <v>436</v>
      </c>
      <c r="B7" s="25">
        <v>43934.0</v>
      </c>
      <c r="C7" s="37">
        <v>163.0</v>
      </c>
      <c r="D7" s="37">
        <v>555.0</v>
      </c>
      <c r="E7" s="37"/>
      <c r="F7" s="37">
        <v>83.0</v>
      </c>
      <c r="G7" s="37">
        <v>313.0</v>
      </c>
      <c r="H7" s="38"/>
    </row>
    <row r="8" ht="14.25" customHeight="1">
      <c r="A8" s="36" t="s">
        <v>431</v>
      </c>
      <c r="B8" s="25">
        <v>43935.0</v>
      </c>
      <c r="C8" s="37">
        <v>564.0</v>
      </c>
      <c r="D8" s="37">
        <v>2186.0</v>
      </c>
      <c r="E8" s="37"/>
      <c r="F8" s="37">
        <v>424.0</v>
      </c>
      <c r="G8" s="37">
        <v>724.0</v>
      </c>
      <c r="H8" s="38"/>
    </row>
    <row r="9" ht="14.25" customHeight="1">
      <c r="A9" s="36" t="s">
        <v>432</v>
      </c>
      <c r="B9" s="25">
        <v>43935.0</v>
      </c>
      <c r="C9" s="37">
        <v>249.0</v>
      </c>
      <c r="D9" s="37">
        <v>1278.0</v>
      </c>
      <c r="E9" s="37"/>
      <c r="F9" s="37">
        <v>168.0</v>
      </c>
      <c r="G9" s="37">
        <v>308.0</v>
      </c>
      <c r="H9" s="38"/>
    </row>
    <row r="10" ht="14.25" customHeight="1">
      <c r="A10" s="36" t="s">
        <v>433</v>
      </c>
      <c r="B10" s="25">
        <v>43935.0</v>
      </c>
      <c r="C10" s="37">
        <v>158.0</v>
      </c>
      <c r="D10" s="37">
        <v>1120.0</v>
      </c>
      <c r="E10" s="37"/>
      <c r="F10" s="37">
        <v>80.0</v>
      </c>
      <c r="G10" s="37">
        <v>365.0</v>
      </c>
      <c r="H10" s="38"/>
    </row>
    <row r="11" ht="14.25" customHeight="1">
      <c r="A11" s="36" t="s">
        <v>434</v>
      </c>
      <c r="B11" s="25">
        <v>43935.0</v>
      </c>
      <c r="C11" s="37">
        <v>138.0</v>
      </c>
      <c r="D11" s="37">
        <v>741.0</v>
      </c>
      <c r="E11" s="37"/>
      <c r="F11" s="37">
        <v>50.0</v>
      </c>
      <c r="G11" s="37">
        <v>350.0</v>
      </c>
      <c r="H11" s="38"/>
    </row>
    <row r="12" ht="14.25" customHeight="1">
      <c r="A12" s="36" t="s">
        <v>435</v>
      </c>
      <c r="B12" s="25">
        <v>43935.0</v>
      </c>
      <c r="C12" s="37">
        <v>100.0</v>
      </c>
      <c r="D12" s="37">
        <v>749.0</v>
      </c>
      <c r="E12" s="37"/>
      <c r="F12" s="37">
        <v>149.0</v>
      </c>
      <c r="G12" s="37">
        <v>380.0</v>
      </c>
      <c r="H12" s="38"/>
    </row>
    <row r="13" ht="14.25" customHeight="1">
      <c r="A13" s="36" t="s">
        <v>436</v>
      </c>
      <c r="B13" s="25">
        <v>43935.0</v>
      </c>
      <c r="C13" s="37">
        <v>158.0</v>
      </c>
      <c r="D13" s="37">
        <v>605.0</v>
      </c>
      <c r="E13" s="37"/>
      <c r="F13" s="37">
        <v>92.0</v>
      </c>
      <c r="G13" s="37">
        <v>419.0</v>
      </c>
      <c r="H13" s="38"/>
    </row>
    <row r="14" ht="14.25" customHeight="1">
      <c r="A14" s="36" t="s">
        <v>431</v>
      </c>
      <c r="B14" s="25">
        <v>43936.0</v>
      </c>
      <c r="C14" s="37">
        <v>601.0</v>
      </c>
      <c r="D14" s="37">
        <v>1821.0</v>
      </c>
      <c r="E14" s="37"/>
      <c r="F14" s="37">
        <v>395.0</v>
      </c>
      <c r="G14" s="37">
        <v>1105.0</v>
      </c>
      <c r="H14" s="38"/>
    </row>
    <row r="15" ht="14.25" customHeight="1">
      <c r="A15" s="36" t="s">
        <v>432</v>
      </c>
      <c r="B15" s="25">
        <v>43936.0</v>
      </c>
      <c r="C15" s="37">
        <v>252.0</v>
      </c>
      <c r="D15" s="37">
        <v>1189.0</v>
      </c>
      <c r="E15" s="37"/>
      <c r="F15" s="37">
        <v>187.0</v>
      </c>
      <c r="G15" s="37">
        <v>438.0</v>
      </c>
      <c r="H15" s="38"/>
    </row>
    <row r="16" ht="14.25" customHeight="1">
      <c r="A16" s="36" t="s">
        <v>433</v>
      </c>
      <c r="B16" s="25">
        <v>43936.0</v>
      </c>
      <c r="C16" s="37">
        <v>161.0</v>
      </c>
      <c r="D16" s="37">
        <v>1086.0</v>
      </c>
      <c r="E16" s="37"/>
      <c r="F16" s="37">
        <v>94.0</v>
      </c>
      <c r="G16" s="37">
        <v>393.0</v>
      </c>
      <c r="H16" s="38"/>
    </row>
    <row r="17" ht="14.25" customHeight="1">
      <c r="A17" s="36" t="s">
        <v>434</v>
      </c>
      <c r="B17" s="25">
        <v>43936.0</v>
      </c>
      <c r="C17" s="37">
        <v>142.0</v>
      </c>
      <c r="D17" s="37">
        <v>756.0</v>
      </c>
      <c r="E17" s="37"/>
      <c r="F17" s="37">
        <v>52.0</v>
      </c>
      <c r="G17" s="37">
        <v>379.0</v>
      </c>
      <c r="H17" s="38"/>
    </row>
    <row r="18" ht="14.25" customHeight="1">
      <c r="A18" s="36" t="s">
        <v>435</v>
      </c>
      <c r="B18" s="25">
        <v>43936.0</v>
      </c>
      <c r="C18" s="37">
        <v>104.0</v>
      </c>
      <c r="D18" s="37">
        <v>753.0</v>
      </c>
      <c r="E18" s="37"/>
      <c r="F18" s="37">
        <v>145.0</v>
      </c>
      <c r="G18" s="37">
        <v>415.0</v>
      </c>
      <c r="H18" s="38"/>
    </row>
    <row r="19" ht="14.25" customHeight="1">
      <c r="A19" s="36" t="s">
        <v>436</v>
      </c>
      <c r="B19" s="25">
        <v>43936.0</v>
      </c>
      <c r="C19" s="37">
        <v>152.0</v>
      </c>
      <c r="D19" s="37">
        <v>615.0</v>
      </c>
      <c r="E19" s="37"/>
      <c r="F19" s="37">
        <v>108.0</v>
      </c>
      <c r="G19" s="37">
        <v>466.0</v>
      </c>
      <c r="H19" s="38"/>
    </row>
    <row r="20" ht="14.25" customHeight="1">
      <c r="A20" s="36" t="s">
        <v>431</v>
      </c>
      <c r="B20" s="25">
        <v>43937.0</v>
      </c>
      <c r="C20" s="37">
        <v>655.0</v>
      </c>
      <c r="D20" s="37">
        <v>1900.0</v>
      </c>
      <c r="E20" s="37"/>
      <c r="F20" s="37">
        <v>332.0</v>
      </c>
      <c r="G20" s="37">
        <v>1003.0</v>
      </c>
      <c r="H20" s="38"/>
    </row>
    <row r="21" ht="14.25" customHeight="1">
      <c r="A21" s="36" t="s">
        <v>432</v>
      </c>
      <c r="B21" s="25">
        <v>43937.0</v>
      </c>
      <c r="C21" s="37">
        <v>253.0</v>
      </c>
      <c r="D21" s="37">
        <v>1211.0</v>
      </c>
      <c r="E21" s="37"/>
      <c r="F21" s="37">
        <v>156.0</v>
      </c>
      <c r="G21" s="37">
        <v>497.0</v>
      </c>
      <c r="H21" s="38"/>
    </row>
    <row r="22" ht="14.25" customHeight="1">
      <c r="A22" s="36" t="s">
        <v>433</v>
      </c>
      <c r="B22" s="25">
        <v>43937.0</v>
      </c>
      <c r="C22" s="37">
        <v>152.0</v>
      </c>
      <c r="D22" s="37">
        <v>1054.0</v>
      </c>
      <c r="E22" s="37"/>
      <c r="F22" s="37">
        <v>100.0</v>
      </c>
      <c r="G22" s="37">
        <v>421.0</v>
      </c>
      <c r="H22" s="38"/>
    </row>
    <row r="23" ht="14.25" customHeight="1">
      <c r="A23" s="36" t="s">
        <v>434</v>
      </c>
      <c r="B23" s="25">
        <v>43937.0</v>
      </c>
      <c r="C23" s="37">
        <v>146.0</v>
      </c>
      <c r="D23" s="37">
        <v>763.0</v>
      </c>
      <c r="E23" s="37"/>
      <c r="F23" s="37">
        <v>48.0</v>
      </c>
      <c r="G23" s="37">
        <v>376.0</v>
      </c>
      <c r="H23" s="38"/>
    </row>
    <row r="24" ht="14.25" customHeight="1">
      <c r="A24" s="36" t="s">
        <v>435</v>
      </c>
      <c r="B24" s="25">
        <v>43937.0</v>
      </c>
      <c r="C24" s="37">
        <v>108.0</v>
      </c>
      <c r="D24" s="37">
        <v>754.0</v>
      </c>
      <c r="E24" s="37"/>
      <c r="F24" s="37">
        <v>139.0</v>
      </c>
      <c r="G24" s="37">
        <v>408.0</v>
      </c>
      <c r="H24" s="38"/>
    </row>
    <row r="25" ht="14.25" customHeight="1">
      <c r="A25" s="36" t="s">
        <v>436</v>
      </c>
      <c r="B25" s="25">
        <v>43937.0</v>
      </c>
      <c r="C25" s="37">
        <v>169.0</v>
      </c>
      <c r="D25" s="37">
        <v>624.0</v>
      </c>
      <c r="E25" s="37"/>
      <c r="F25" s="37">
        <v>99.0</v>
      </c>
      <c r="G25" s="37">
        <v>438.0</v>
      </c>
      <c r="H25" s="38"/>
    </row>
    <row r="26" ht="14.25" customHeight="1">
      <c r="A26" s="36" t="s">
        <v>431</v>
      </c>
      <c r="B26" s="25">
        <v>43938.0</v>
      </c>
      <c r="C26" s="37">
        <v>616.0</v>
      </c>
      <c r="D26" s="37">
        <v>1870.0</v>
      </c>
      <c r="E26" s="37"/>
      <c r="F26" s="37">
        <v>323.0</v>
      </c>
      <c r="G26" s="37">
        <v>1027.0</v>
      </c>
      <c r="H26" s="38"/>
    </row>
    <row r="27" ht="14.25" customHeight="1">
      <c r="A27" s="36" t="s">
        <v>432</v>
      </c>
      <c r="B27" s="25">
        <v>43938.0</v>
      </c>
      <c r="C27" s="37">
        <v>253.0</v>
      </c>
      <c r="D27" s="37">
        <v>1202.0</v>
      </c>
      <c r="E27" s="37"/>
      <c r="F27" s="37">
        <v>149.0</v>
      </c>
      <c r="G27" s="37">
        <v>486.0</v>
      </c>
      <c r="H27" s="38"/>
    </row>
    <row r="28" ht="14.25" customHeight="1">
      <c r="A28" s="36" t="s">
        <v>433</v>
      </c>
      <c r="B28" s="25">
        <v>43938.0</v>
      </c>
      <c r="C28" s="37">
        <v>151.0</v>
      </c>
      <c r="D28" s="37">
        <v>1034.0</v>
      </c>
      <c r="E28" s="37"/>
      <c r="F28" s="37">
        <v>109.0</v>
      </c>
      <c r="G28" s="37">
        <v>680.0</v>
      </c>
      <c r="H28" s="38"/>
    </row>
    <row r="29" ht="14.25" customHeight="1">
      <c r="A29" s="36" t="s">
        <v>434</v>
      </c>
      <c r="B29" s="25">
        <v>43938.0</v>
      </c>
      <c r="C29" s="37">
        <v>142.0</v>
      </c>
      <c r="D29" s="37">
        <v>753.0</v>
      </c>
      <c r="E29" s="37"/>
      <c r="F29" s="37">
        <v>54.0</v>
      </c>
      <c r="G29" s="37">
        <v>338.0</v>
      </c>
      <c r="H29" s="38"/>
    </row>
    <row r="30" ht="14.25" customHeight="1">
      <c r="A30" s="36" t="s">
        <v>435</v>
      </c>
      <c r="B30" s="25">
        <v>43938.0</v>
      </c>
      <c r="C30" s="37">
        <v>101.0</v>
      </c>
      <c r="D30" s="37">
        <v>733.0</v>
      </c>
      <c r="E30" s="37"/>
      <c r="F30" s="37">
        <v>146.0</v>
      </c>
      <c r="G30" s="37">
        <v>441.0</v>
      </c>
      <c r="H30" s="38"/>
    </row>
    <row r="31" ht="14.25" customHeight="1">
      <c r="A31" s="36" t="s">
        <v>436</v>
      </c>
      <c r="B31" s="25">
        <v>43938.0</v>
      </c>
      <c r="C31" s="37">
        <v>150.0</v>
      </c>
      <c r="D31" s="37">
        <v>654.0</v>
      </c>
      <c r="E31" s="37"/>
      <c r="F31" s="37">
        <v>102.0</v>
      </c>
      <c r="G31" s="37">
        <v>423.0</v>
      </c>
      <c r="H31" s="38"/>
    </row>
    <row r="32" ht="14.25" customHeight="1">
      <c r="A32" s="36" t="s">
        <v>431</v>
      </c>
      <c r="B32" s="25">
        <v>43939.0</v>
      </c>
      <c r="C32" s="37">
        <v>641.0</v>
      </c>
      <c r="D32" s="37">
        <v>1818.0</v>
      </c>
      <c r="E32" s="37"/>
      <c r="F32" s="37">
        <v>335.0</v>
      </c>
      <c r="G32" s="37">
        <v>1105.0</v>
      </c>
      <c r="H32" s="38"/>
    </row>
    <row r="33" ht="14.25" customHeight="1">
      <c r="A33" s="36" t="s">
        <v>432</v>
      </c>
      <c r="B33" s="25">
        <v>43939.0</v>
      </c>
      <c r="C33" s="37">
        <v>236.0</v>
      </c>
      <c r="D33" s="37">
        <v>1137.0</v>
      </c>
      <c r="E33" s="37"/>
      <c r="F33" s="37">
        <v>153.0</v>
      </c>
      <c r="G33" s="37">
        <v>486.0</v>
      </c>
      <c r="H33" s="38"/>
    </row>
    <row r="34" ht="14.25" customHeight="1">
      <c r="A34" s="36" t="s">
        <v>433</v>
      </c>
      <c r="B34" s="25">
        <v>43939.0</v>
      </c>
      <c r="C34" s="37">
        <v>152.0</v>
      </c>
      <c r="D34" s="37">
        <v>1052.0</v>
      </c>
      <c r="E34" s="37"/>
      <c r="F34" s="37">
        <v>107.0</v>
      </c>
      <c r="G34" s="37">
        <v>657.0</v>
      </c>
      <c r="H34" s="38"/>
    </row>
    <row r="35" ht="14.25" customHeight="1">
      <c r="A35" s="36" t="s">
        <v>434</v>
      </c>
      <c r="B35" s="25">
        <v>43939.0</v>
      </c>
      <c r="C35" s="37">
        <v>136.0</v>
      </c>
      <c r="D35" s="37">
        <v>757.0</v>
      </c>
      <c r="E35" s="37"/>
      <c r="F35" s="37">
        <v>64.0</v>
      </c>
      <c r="G35" s="37">
        <v>334.0</v>
      </c>
      <c r="H35" s="38"/>
    </row>
    <row r="36" ht="14.25" customHeight="1">
      <c r="A36" s="36" t="s">
        <v>435</v>
      </c>
      <c r="B36" s="25">
        <v>43939.0</v>
      </c>
      <c r="C36" s="37">
        <v>90.0</v>
      </c>
      <c r="D36" s="37">
        <v>744.0</v>
      </c>
      <c r="E36" s="37"/>
      <c r="F36" s="37">
        <v>157.0</v>
      </c>
      <c r="G36" s="37">
        <v>430.0</v>
      </c>
      <c r="H36" s="38"/>
    </row>
    <row r="37" ht="14.25" customHeight="1">
      <c r="A37" s="36" t="s">
        <v>436</v>
      </c>
      <c r="B37" s="25">
        <v>43939.0</v>
      </c>
      <c r="C37" s="37">
        <v>165.0</v>
      </c>
      <c r="D37" s="37">
        <v>633.0</v>
      </c>
      <c r="E37" s="37"/>
      <c r="F37" s="37">
        <v>103.0</v>
      </c>
      <c r="G37" s="37">
        <v>413.0</v>
      </c>
      <c r="H37" s="38"/>
    </row>
    <row r="38" ht="14.25" customHeight="1">
      <c r="A38" s="36" t="s">
        <v>431</v>
      </c>
      <c r="B38" s="25">
        <v>43940.0</v>
      </c>
      <c r="C38" s="37">
        <v>656.0</v>
      </c>
      <c r="D38" s="37">
        <v>1850.0</v>
      </c>
      <c r="E38" s="37"/>
      <c r="F38" s="37">
        <v>321.0</v>
      </c>
      <c r="G38" s="37">
        <v>1065.0</v>
      </c>
      <c r="H38" s="38"/>
    </row>
    <row r="39" ht="14.25" customHeight="1">
      <c r="A39" s="36" t="s">
        <v>432</v>
      </c>
      <c r="B39" s="25">
        <v>43940.0</v>
      </c>
      <c r="C39" s="37">
        <v>239.0</v>
      </c>
      <c r="D39" s="37">
        <v>1234.0</v>
      </c>
      <c r="E39" s="37"/>
      <c r="F39" s="37">
        <v>126.0</v>
      </c>
      <c r="G39" s="37">
        <v>371.0</v>
      </c>
      <c r="H39" s="38"/>
    </row>
    <row r="40" ht="14.25" customHeight="1">
      <c r="A40" s="36" t="s">
        <v>433</v>
      </c>
      <c r="B40" s="25">
        <v>43940.0</v>
      </c>
      <c r="C40" s="37">
        <v>146.0</v>
      </c>
      <c r="D40" s="37">
        <v>1067.0</v>
      </c>
      <c r="E40" s="37"/>
      <c r="F40" s="37">
        <v>122.0</v>
      </c>
      <c r="G40" s="37">
        <v>674.0</v>
      </c>
      <c r="H40" s="38"/>
    </row>
    <row r="41" ht="14.25" customHeight="1">
      <c r="A41" s="36" t="s">
        <v>434</v>
      </c>
      <c r="B41" s="25">
        <v>43940.0</v>
      </c>
      <c r="C41" s="37">
        <v>138.0</v>
      </c>
      <c r="D41" s="37">
        <v>744.0</v>
      </c>
      <c r="E41" s="37"/>
      <c r="F41" s="37">
        <v>62.0</v>
      </c>
      <c r="G41" s="37">
        <v>341.0</v>
      </c>
      <c r="H41" s="38"/>
    </row>
    <row r="42" ht="14.25" customHeight="1">
      <c r="A42" s="36" t="s">
        <v>435</v>
      </c>
      <c r="B42" s="25">
        <v>43940.0</v>
      </c>
      <c r="C42" s="37">
        <v>93.0</v>
      </c>
      <c r="D42" s="37">
        <v>736.0</v>
      </c>
      <c r="E42" s="37"/>
      <c r="F42" s="37">
        <v>154.0</v>
      </c>
      <c r="G42" s="37">
        <v>440.0</v>
      </c>
      <c r="H42" s="38"/>
    </row>
    <row r="43" ht="14.25" customHeight="1">
      <c r="A43" s="36" t="s">
        <v>436</v>
      </c>
      <c r="B43" s="25">
        <v>43940.0</v>
      </c>
      <c r="C43" s="37">
        <v>164.0</v>
      </c>
      <c r="D43" s="37">
        <v>598.0</v>
      </c>
      <c r="E43" s="37"/>
      <c r="F43" s="37">
        <v>95.0</v>
      </c>
      <c r="G43" s="37">
        <v>448.0</v>
      </c>
      <c r="H43" s="38"/>
    </row>
    <row r="44" ht="14.25" customHeight="1">
      <c r="A44" s="36" t="s">
        <v>431</v>
      </c>
      <c r="B44" s="25">
        <v>43941.0</v>
      </c>
      <c r="C44" s="37">
        <v>656.0</v>
      </c>
      <c r="D44" s="37">
        <v>1899.0</v>
      </c>
      <c r="E44" s="37"/>
      <c r="F44" s="37">
        <v>318.0</v>
      </c>
      <c r="G44" s="37">
        <v>1019.0</v>
      </c>
      <c r="H44" s="38"/>
    </row>
    <row r="45" ht="14.25" customHeight="1">
      <c r="A45" s="36" t="s">
        <v>432</v>
      </c>
      <c r="B45" s="25">
        <v>43941.0</v>
      </c>
      <c r="C45" s="37">
        <v>241.0</v>
      </c>
      <c r="D45" s="37">
        <v>1280.0</v>
      </c>
      <c r="E45" s="37"/>
      <c r="F45" s="37">
        <v>132.0</v>
      </c>
      <c r="G45" s="37">
        <v>376.0</v>
      </c>
      <c r="H45" s="38"/>
    </row>
    <row r="46" ht="14.25" customHeight="1">
      <c r="A46" s="36" t="s">
        <v>433</v>
      </c>
      <c r="B46" s="25">
        <v>43941.0</v>
      </c>
      <c r="C46" s="37">
        <v>154.0</v>
      </c>
      <c r="D46" s="37">
        <v>1099.0</v>
      </c>
      <c r="E46" s="37"/>
      <c r="F46" s="37">
        <v>107.0</v>
      </c>
      <c r="G46" s="37">
        <v>631.0</v>
      </c>
      <c r="H46" s="38"/>
    </row>
    <row r="47" ht="14.25" customHeight="1">
      <c r="A47" s="36" t="s">
        <v>434</v>
      </c>
      <c r="B47" s="25">
        <v>43941.0</v>
      </c>
      <c r="C47" s="37">
        <v>141.0</v>
      </c>
      <c r="D47" s="37">
        <v>798.0</v>
      </c>
      <c r="E47" s="37"/>
      <c r="F47" s="37">
        <v>58.0</v>
      </c>
      <c r="G47" s="37">
        <v>329.0</v>
      </c>
      <c r="H47" s="38"/>
    </row>
    <row r="48" ht="14.25" customHeight="1">
      <c r="A48" s="36" t="s">
        <v>435</v>
      </c>
      <c r="B48" s="25">
        <v>43941.0</v>
      </c>
      <c r="C48" s="37">
        <v>96.0</v>
      </c>
      <c r="D48" s="37">
        <v>755.0</v>
      </c>
      <c r="E48" s="37"/>
      <c r="F48" s="37">
        <v>151.0</v>
      </c>
      <c r="G48" s="37">
        <v>425.0</v>
      </c>
      <c r="H48" s="38"/>
    </row>
    <row r="49" ht="14.25" customHeight="1">
      <c r="A49" s="36" t="s">
        <v>436</v>
      </c>
      <c r="B49" s="25">
        <v>43941.0</v>
      </c>
      <c r="C49" s="37">
        <v>193.0</v>
      </c>
      <c r="D49" s="37">
        <v>629.0</v>
      </c>
      <c r="E49" s="37"/>
      <c r="F49" s="37">
        <v>73.0</v>
      </c>
      <c r="G49" s="37">
        <v>423.0</v>
      </c>
      <c r="H49" s="38"/>
    </row>
    <row r="50" ht="14.25" customHeight="1">
      <c r="A50" s="36" t="s">
        <v>431</v>
      </c>
      <c r="B50" s="25">
        <v>43942.0</v>
      </c>
      <c r="C50" s="37">
        <v>681.0</v>
      </c>
      <c r="D50" s="37">
        <v>1905.0</v>
      </c>
      <c r="E50" s="37"/>
      <c r="F50" s="37">
        <v>294.0</v>
      </c>
      <c r="G50" s="37">
        <v>1030.0</v>
      </c>
      <c r="H50" s="38"/>
    </row>
    <row r="51" ht="14.25" customHeight="1">
      <c r="A51" s="36" t="s">
        <v>432</v>
      </c>
      <c r="B51" s="25">
        <v>43942.0</v>
      </c>
      <c r="C51" s="37">
        <v>251.0</v>
      </c>
      <c r="D51" s="37">
        <v>1230.0</v>
      </c>
      <c r="E51" s="37"/>
      <c r="F51" s="37">
        <v>125.0</v>
      </c>
      <c r="G51" s="37">
        <v>418.0</v>
      </c>
      <c r="H51" s="38"/>
    </row>
    <row r="52" ht="14.25" customHeight="1">
      <c r="A52" s="36" t="s">
        <v>433</v>
      </c>
      <c r="B52" s="25">
        <v>43942.0</v>
      </c>
      <c r="C52" s="37">
        <v>150.0</v>
      </c>
      <c r="D52" s="37">
        <v>1061.0</v>
      </c>
      <c r="E52" s="37"/>
      <c r="F52" s="37">
        <v>116.0</v>
      </c>
      <c r="G52" s="37">
        <v>722.0</v>
      </c>
      <c r="H52" s="38"/>
    </row>
    <row r="53" ht="14.25" customHeight="1">
      <c r="A53" s="36" t="s">
        <v>434</v>
      </c>
      <c r="B53" s="25">
        <v>43942.0</v>
      </c>
      <c r="C53" s="37">
        <v>141.0</v>
      </c>
      <c r="D53" s="37">
        <v>828.0</v>
      </c>
      <c r="E53" s="37"/>
      <c r="F53" s="37">
        <v>55.0</v>
      </c>
      <c r="G53" s="37">
        <v>299.0</v>
      </c>
      <c r="H53" s="38"/>
    </row>
    <row r="54" ht="14.25" customHeight="1">
      <c r="A54" s="36" t="s">
        <v>435</v>
      </c>
      <c r="B54" s="25">
        <v>43942.0</v>
      </c>
      <c r="C54" s="37">
        <v>88.0</v>
      </c>
      <c r="D54" s="37">
        <v>740.0</v>
      </c>
      <c r="E54" s="37"/>
      <c r="F54" s="37">
        <v>159.0</v>
      </c>
      <c r="G54" s="37">
        <v>430.0</v>
      </c>
      <c r="H54" s="38"/>
    </row>
    <row r="55" ht="14.25" customHeight="1">
      <c r="A55" s="36" t="s">
        <v>436</v>
      </c>
      <c r="B55" s="25">
        <v>43942.0</v>
      </c>
      <c r="C55" s="37">
        <v>167.0</v>
      </c>
      <c r="D55" s="37">
        <v>665.0</v>
      </c>
      <c r="E55" s="37"/>
      <c r="F55" s="37">
        <v>76.0</v>
      </c>
      <c r="G55" s="37">
        <v>265.0</v>
      </c>
      <c r="H55" s="38"/>
    </row>
    <row r="56" ht="14.25" customHeight="1">
      <c r="A56" s="36" t="s">
        <v>431</v>
      </c>
      <c r="B56" s="25">
        <v>43943.0</v>
      </c>
      <c r="C56" s="37">
        <v>699.0</v>
      </c>
      <c r="D56" s="37">
        <v>1947.0</v>
      </c>
      <c r="E56" s="37"/>
      <c r="F56" s="37">
        <v>278.0</v>
      </c>
      <c r="G56" s="37">
        <v>966.0</v>
      </c>
      <c r="H56" s="38"/>
    </row>
    <row r="57" ht="14.25" customHeight="1">
      <c r="A57" s="36" t="s">
        <v>432</v>
      </c>
      <c r="B57" s="25">
        <v>43943.0</v>
      </c>
      <c r="C57" s="37">
        <v>243.0</v>
      </c>
      <c r="D57" s="37">
        <v>1244.0</v>
      </c>
      <c r="E57" s="37"/>
      <c r="F57" s="37">
        <v>122.0</v>
      </c>
      <c r="G57" s="37">
        <v>398.0</v>
      </c>
      <c r="H57" s="38"/>
    </row>
    <row r="58" ht="14.25" customHeight="1">
      <c r="A58" s="36" t="s">
        <v>433</v>
      </c>
      <c r="B58" s="25">
        <v>43943.0</v>
      </c>
      <c r="C58" s="37">
        <v>150.0</v>
      </c>
      <c r="D58" s="37">
        <v>1058.0</v>
      </c>
      <c r="E58" s="37"/>
      <c r="F58" s="37">
        <v>119.0</v>
      </c>
      <c r="G58" s="37">
        <v>720.0</v>
      </c>
      <c r="H58" s="38"/>
    </row>
    <row r="59" ht="14.25" customHeight="1">
      <c r="A59" s="36" t="s">
        <v>434</v>
      </c>
      <c r="B59" s="25">
        <v>43943.0</v>
      </c>
      <c r="C59" s="37">
        <v>138.0</v>
      </c>
      <c r="D59" s="37">
        <v>814.0</v>
      </c>
      <c r="E59" s="37"/>
      <c r="F59" s="37">
        <v>61.0</v>
      </c>
      <c r="G59" s="37">
        <v>356.0</v>
      </c>
      <c r="H59" s="38"/>
    </row>
    <row r="60" ht="14.25" customHeight="1">
      <c r="A60" s="36" t="s">
        <v>435</v>
      </c>
      <c r="B60" s="25">
        <v>43943.0</v>
      </c>
      <c r="C60" s="37">
        <v>79.0</v>
      </c>
      <c r="D60" s="37">
        <v>708.0</v>
      </c>
      <c r="E60" s="37"/>
      <c r="F60" s="37">
        <v>166.0</v>
      </c>
      <c r="G60" s="37">
        <v>471.0</v>
      </c>
      <c r="H60" s="38"/>
    </row>
    <row r="61" ht="14.25" customHeight="1">
      <c r="A61" s="36" t="s">
        <v>436</v>
      </c>
      <c r="B61" s="25">
        <v>43943.0</v>
      </c>
      <c r="C61" s="37">
        <v>186.0</v>
      </c>
      <c r="D61" s="37">
        <v>678.0</v>
      </c>
      <c r="E61" s="37"/>
      <c r="F61" s="37">
        <v>68.0</v>
      </c>
      <c r="G61" s="37">
        <v>394.0</v>
      </c>
      <c r="H61" s="38"/>
    </row>
    <row r="62" ht="14.25" customHeight="1">
      <c r="A62" s="36" t="s">
        <v>431</v>
      </c>
      <c r="B62" s="25">
        <v>43944.0</v>
      </c>
      <c r="C62" s="37">
        <v>694.0</v>
      </c>
      <c r="D62" s="37">
        <v>1988.0</v>
      </c>
      <c r="E62" s="37"/>
      <c r="F62" s="37">
        <v>286.0</v>
      </c>
      <c r="G62" s="37">
        <v>916.0</v>
      </c>
      <c r="H62" s="38"/>
    </row>
    <row r="63" ht="14.25" customHeight="1">
      <c r="A63" s="36" t="s">
        <v>432</v>
      </c>
      <c r="B63" s="25">
        <v>43944.0</v>
      </c>
      <c r="C63" s="37">
        <v>239.0</v>
      </c>
      <c r="D63" s="37">
        <v>1194.0</v>
      </c>
      <c r="E63" s="37"/>
      <c r="F63" s="37">
        <v>124.0</v>
      </c>
      <c r="G63" s="37">
        <v>415.0</v>
      </c>
      <c r="H63" s="38"/>
    </row>
    <row r="64" ht="14.25" customHeight="1">
      <c r="A64" s="36" t="s">
        <v>433</v>
      </c>
      <c r="B64" s="25">
        <v>43944.0</v>
      </c>
      <c r="C64" s="37">
        <v>146.0</v>
      </c>
      <c r="D64" s="37">
        <v>1052.0</v>
      </c>
      <c r="E64" s="37"/>
      <c r="F64" s="37">
        <v>132.0</v>
      </c>
      <c r="G64" s="37">
        <v>750.0</v>
      </c>
      <c r="H64" s="38"/>
    </row>
    <row r="65" ht="14.25" customHeight="1">
      <c r="A65" s="36" t="s">
        <v>434</v>
      </c>
      <c r="B65" s="25">
        <v>43944.0</v>
      </c>
      <c r="C65" s="37">
        <v>145.0</v>
      </c>
      <c r="D65" s="37">
        <v>798.0</v>
      </c>
      <c r="E65" s="37"/>
      <c r="F65" s="37">
        <v>48.0</v>
      </c>
      <c r="G65" s="37">
        <v>361.0</v>
      </c>
      <c r="H65" s="38"/>
    </row>
    <row r="66" ht="14.25" customHeight="1">
      <c r="A66" s="36" t="s">
        <v>435</v>
      </c>
      <c r="B66" s="25">
        <v>43944.0</v>
      </c>
      <c r="C66" s="37">
        <v>85.0</v>
      </c>
      <c r="D66" s="37">
        <v>774.0</v>
      </c>
      <c r="E66" s="37"/>
      <c r="F66" s="37">
        <v>160.0</v>
      </c>
      <c r="G66" s="37">
        <v>407.0</v>
      </c>
      <c r="H66" s="38"/>
    </row>
    <row r="67" ht="14.25" customHeight="1">
      <c r="A67" s="36" t="s">
        <v>436</v>
      </c>
      <c r="B67" s="25">
        <v>43944.0</v>
      </c>
      <c r="C67" s="37">
        <v>174.0</v>
      </c>
      <c r="D67" s="37">
        <v>719.0</v>
      </c>
      <c r="E67" s="37"/>
      <c r="F67" s="37">
        <v>87.0</v>
      </c>
      <c r="G67" s="37">
        <v>256.0</v>
      </c>
      <c r="H67" s="38"/>
    </row>
    <row r="68" ht="14.25" customHeight="1">
      <c r="A68" s="36" t="s">
        <v>431</v>
      </c>
      <c r="B68" s="25">
        <v>43945.0</v>
      </c>
      <c r="C68" s="37">
        <v>689.0</v>
      </c>
      <c r="D68" s="37">
        <v>1945.0</v>
      </c>
      <c r="E68" s="37"/>
      <c r="F68" s="37">
        <v>304.0</v>
      </c>
      <c r="G68" s="37">
        <v>963.0</v>
      </c>
      <c r="H68" s="38"/>
    </row>
    <row r="69" ht="14.25" customHeight="1">
      <c r="A69" s="36" t="s">
        <v>432</v>
      </c>
      <c r="B69" s="25">
        <v>43945.0</v>
      </c>
      <c r="C69" s="37">
        <v>244.0</v>
      </c>
      <c r="D69" s="37">
        <v>1212.0</v>
      </c>
      <c r="E69" s="37"/>
      <c r="F69" s="37">
        <v>125.0</v>
      </c>
      <c r="G69" s="37">
        <v>393.0</v>
      </c>
      <c r="H69" s="38"/>
    </row>
    <row r="70" ht="14.25" customHeight="1">
      <c r="A70" s="36" t="s">
        <v>433</v>
      </c>
      <c r="B70" s="25">
        <v>43945.0</v>
      </c>
      <c r="C70" s="37">
        <v>144.0</v>
      </c>
      <c r="D70" s="37">
        <v>1012.0</v>
      </c>
      <c r="E70" s="37"/>
      <c r="F70" s="37">
        <v>135.0</v>
      </c>
      <c r="G70" s="37">
        <v>785.0</v>
      </c>
      <c r="H70" s="38"/>
    </row>
    <row r="71" ht="14.25" customHeight="1">
      <c r="A71" s="36" t="s">
        <v>434</v>
      </c>
      <c r="B71" s="25">
        <v>43945.0</v>
      </c>
      <c r="C71" s="37">
        <v>144.0</v>
      </c>
      <c r="D71" s="37">
        <v>786.0</v>
      </c>
      <c r="E71" s="37"/>
      <c r="F71" s="37">
        <v>53.0</v>
      </c>
      <c r="G71" s="37">
        <v>372.0</v>
      </c>
      <c r="H71" s="38"/>
    </row>
    <row r="72" ht="14.25" customHeight="1">
      <c r="A72" s="36" t="s">
        <v>435</v>
      </c>
      <c r="B72" s="25">
        <v>43945.0</v>
      </c>
      <c r="C72" s="37">
        <v>89.0</v>
      </c>
      <c r="D72" s="37">
        <v>775.0</v>
      </c>
      <c r="E72" s="37"/>
      <c r="F72" s="37">
        <v>154.0</v>
      </c>
      <c r="G72" s="37">
        <v>412.0</v>
      </c>
      <c r="H72" s="38"/>
    </row>
    <row r="73" ht="14.25" customHeight="1">
      <c r="A73" s="36" t="s">
        <v>436</v>
      </c>
      <c r="B73" s="25">
        <v>43945.0</v>
      </c>
      <c r="C73" s="37">
        <v>178.0</v>
      </c>
      <c r="D73" s="37">
        <v>706.0</v>
      </c>
      <c r="E73" s="37"/>
      <c r="F73" s="37">
        <v>77.0</v>
      </c>
      <c r="G73" s="37">
        <v>530.0</v>
      </c>
      <c r="H73" s="38"/>
    </row>
    <row r="74" ht="14.25" customHeight="1">
      <c r="A74" s="36" t="s">
        <v>431</v>
      </c>
      <c r="B74" s="25">
        <v>43946.0</v>
      </c>
      <c r="C74" s="37">
        <v>674.0</v>
      </c>
      <c r="D74" s="37">
        <v>2003.0</v>
      </c>
      <c r="E74" s="37"/>
      <c r="F74" s="37">
        <v>314.0</v>
      </c>
      <c r="G74" s="37">
        <v>906.0</v>
      </c>
      <c r="H74" s="38"/>
    </row>
    <row r="75" ht="14.25" customHeight="1">
      <c r="A75" s="36" t="s">
        <v>432</v>
      </c>
      <c r="B75" s="25">
        <v>43946.0</v>
      </c>
      <c r="C75" s="37">
        <v>248.0</v>
      </c>
      <c r="D75" s="37">
        <v>1177.0</v>
      </c>
      <c r="E75" s="37"/>
      <c r="F75" s="37">
        <v>117.0</v>
      </c>
      <c r="G75" s="37">
        <v>448.0</v>
      </c>
      <c r="H75" s="38"/>
    </row>
    <row r="76" ht="14.25" customHeight="1">
      <c r="A76" s="36" t="s">
        <v>433</v>
      </c>
      <c r="B76" s="25">
        <v>43946.0</v>
      </c>
      <c r="C76" s="37">
        <v>167.0</v>
      </c>
      <c r="D76" s="37">
        <v>1012.0</v>
      </c>
      <c r="E76" s="37"/>
      <c r="F76" s="37">
        <v>114.0</v>
      </c>
      <c r="G76" s="37">
        <v>769.0</v>
      </c>
      <c r="H76" s="38"/>
    </row>
    <row r="77" ht="14.25" customHeight="1">
      <c r="A77" s="36" t="s">
        <v>434</v>
      </c>
      <c r="B77" s="25">
        <v>43946.0</v>
      </c>
      <c r="C77" s="37">
        <v>145.0</v>
      </c>
      <c r="D77" s="37">
        <v>815.0</v>
      </c>
      <c r="E77" s="37"/>
      <c r="F77" s="37">
        <v>52.0</v>
      </c>
      <c r="G77" s="37">
        <v>264.0</v>
      </c>
      <c r="H77" s="38"/>
    </row>
    <row r="78" ht="14.25" customHeight="1">
      <c r="A78" s="36" t="s">
        <v>435</v>
      </c>
      <c r="B78" s="25">
        <v>43946.0</v>
      </c>
      <c r="C78" s="37">
        <v>82.0</v>
      </c>
      <c r="D78" s="37">
        <v>787.0</v>
      </c>
      <c r="E78" s="37"/>
      <c r="F78" s="37">
        <v>159.0</v>
      </c>
      <c r="G78" s="37">
        <v>398.0</v>
      </c>
      <c r="H78" s="38"/>
    </row>
    <row r="79" ht="14.25" customHeight="1">
      <c r="A79" s="36" t="s">
        <v>436</v>
      </c>
      <c r="B79" s="25">
        <v>43946.0</v>
      </c>
      <c r="C79" s="37">
        <v>193.0</v>
      </c>
      <c r="D79" s="37">
        <v>763.0</v>
      </c>
      <c r="E79" s="37"/>
      <c r="F79" s="37">
        <v>82.0</v>
      </c>
      <c r="G79" s="37">
        <v>433.0</v>
      </c>
      <c r="H79" s="38"/>
    </row>
    <row r="80" ht="14.25" customHeight="1">
      <c r="A80" s="36" t="s">
        <v>431</v>
      </c>
      <c r="B80" s="25">
        <v>43947.0</v>
      </c>
      <c r="C80" s="37">
        <v>646.0</v>
      </c>
      <c r="D80" s="37">
        <v>1992.0</v>
      </c>
      <c r="E80" s="37"/>
      <c r="F80" s="37">
        <v>333.0</v>
      </c>
      <c r="G80" s="37">
        <v>899.0</v>
      </c>
      <c r="H80" s="38"/>
    </row>
    <row r="81" ht="14.25" customHeight="1">
      <c r="A81" s="36" t="s">
        <v>432</v>
      </c>
      <c r="B81" s="25">
        <v>43947.0</v>
      </c>
      <c r="C81" s="37">
        <v>243.0</v>
      </c>
      <c r="D81" s="37">
        <v>1230.0</v>
      </c>
      <c r="E81" s="37"/>
      <c r="F81" s="37">
        <v>124.0</v>
      </c>
      <c r="G81" s="37">
        <v>389.0</v>
      </c>
      <c r="H81" s="38"/>
    </row>
    <row r="82" ht="14.25" customHeight="1">
      <c r="A82" s="36" t="s">
        <v>433</v>
      </c>
      <c r="B82" s="25">
        <v>43947.0</v>
      </c>
      <c r="C82" s="37">
        <v>164.0</v>
      </c>
      <c r="D82" s="37">
        <v>1013.0</v>
      </c>
      <c r="E82" s="37"/>
      <c r="F82" s="37">
        <v>115.0</v>
      </c>
      <c r="G82" s="37">
        <v>768.0</v>
      </c>
      <c r="H82" s="38"/>
    </row>
    <row r="83" ht="14.25" customHeight="1">
      <c r="A83" s="36" t="s">
        <v>434</v>
      </c>
      <c r="B83" s="25">
        <v>43947.0</v>
      </c>
      <c r="C83" s="37">
        <v>153.0</v>
      </c>
      <c r="D83" s="37">
        <v>816.0</v>
      </c>
      <c r="E83" s="37"/>
      <c r="F83" s="37">
        <v>42.0</v>
      </c>
      <c r="G83" s="37">
        <v>303.0</v>
      </c>
      <c r="H83" s="38"/>
    </row>
    <row r="84" ht="14.25" customHeight="1">
      <c r="A84" s="36" t="s">
        <v>435</v>
      </c>
      <c r="B84" s="25">
        <v>43947.0</v>
      </c>
      <c r="C84" s="37">
        <v>98.0</v>
      </c>
      <c r="D84" s="37">
        <v>777.0</v>
      </c>
      <c r="E84" s="37"/>
      <c r="F84" s="37">
        <v>143.0</v>
      </c>
      <c r="G84" s="37">
        <v>407.0</v>
      </c>
      <c r="H84" s="38"/>
    </row>
    <row r="85" ht="14.25" customHeight="1">
      <c r="A85" s="36" t="s">
        <v>436</v>
      </c>
      <c r="B85" s="25">
        <v>43947.0</v>
      </c>
      <c r="C85" s="37">
        <v>193.0</v>
      </c>
      <c r="D85" s="37">
        <v>777.0</v>
      </c>
      <c r="E85" s="37"/>
      <c r="F85" s="37">
        <v>84.0</v>
      </c>
      <c r="G85" s="37">
        <v>433.0</v>
      </c>
      <c r="H85" s="38"/>
    </row>
    <row r="86" ht="14.25" customHeight="1">
      <c r="A86" s="36" t="s">
        <v>431</v>
      </c>
      <c r="B86" s="25">
        <v>43948.0</v>
      </c>
      <c r="C86" s="37">
        <v>652.0</v>
      </c>
      <c r="D86" s="37">
        <v>2014.0</v>
      </c>
      <c r="E86" s="37"/>
      <c r="F86" s="37">
        <v>322.0</v>
      </c>
      <c r="G86" s="37">
        <v>898.0</v>
      </c>
      <c r="H86" s="38"/>
    </row>
    <row r="87" ht="14.25" customHeight="1">
      <c r="A87" s="36" t="s">
        <v>432</v>
      </c>
      <c r="B87" s="25">
        <v>43948.0</v>
      </c>
      <c r="C87" s="37">
        <v>244.0</v>
      </c>
      <c r="D87" s="37">
        <v>1257.0</v>
      </c>
      <c r="E87" s="37"/>
      <c r="F87" s="37">
        <v>127.0</v>
      </c>
      <c r="G87" s="37">
        <v>388.0</v>
      </c>
      <c r="H87" s="38"/>
    </row>
    <row r="88" ht="14.25" customHeight="1">
      <c r="A88" s="36" t="s">
        <v>433</v>
      </c>
      <c r="B88" s="25">
        <v>43948.0</v>
      </c>
      <c r="C88" s="37">
        <v>157.0</v>
      </c>
      <c r="D88" s="37">
        <v>1033.0</v>
      </c>
      <c r="E88" s="37"/>
      <c r="F88" s="37">
        <v>117.0</v>
      </c>
      <c r="G88" s="37">
        <v>765.0</v>
      </c>
      <c r="H88" s="38"/>
    </row>
    <row r="89" ht="14.25" customHeight="1">
      <c r="A89" s="36" t="s">
        <v>434</v>
      </c>
      <c r="B89" s="25">
        <v>43948.0</v>
      </c>
      <c r="C89" s="37">
        <v>145.0</v>
      </c>
      <c r="D89" s="37">
        <v>855.0</v>
      </c>
      <c r="E89" s="37"/>
      <c r="F89" s="37">
        <v>50.0</v>
      </c>
      <c r="G89" s="37">
        <v>277.0</v>
      </c>
      <c r="H89" s="38"/>
    </row>
    <row r="90" ht="14.25" customHeight="1">
      <c r="A90" s="36" t="s">
        <v>435</v>
      </c>
      <c r="B90" s="25">
        <v>43948.0</v>
      </c>
      <c r="C90" s="37">
        <v>88.0</v>
      </c>
      <c r="D90" s="37">
        <v>814.0</v>
      </c>
      <c r="E90" s="37"/>
      <c r="F90" s="37">
        <v>153.0</v>
      </c>
      <c r="G90" s="37">
        <v>376.0</v>
      </c>
      <c r="H90" s="38"/>
    </row>
    <row r="91" ht="14.25" customHeight="1">
      <c r="A91" s="36" t="s">
        <v>436</v>
      </c>
      <c r="B91" s="25">
        <v>43948.0</v>
      </c>
      <c r="C91" s="37">
        <v>191.0</v>
      </c>
      <c r="D91" s="37">
        <v>779.0</v>
      </c>
      <c r="E91" s="37"/>
      <c r="F91" s="37">
        <v>86.0</v>
      </c>
      <c r="G91" s="37">
        <v>431.0</v>
      </c>
      <c r="H91" s="38"/>
    </row>
    <row r="92" ht="14.25" customHeight="1">
      <c r="A92" s="36" t="s">
        <v>431</v>
      </c>
      <c r="B92" s="25">
        <v>43949.0</v>
      </c>
      <c r="C92" s="37">
        <v>652.0</v>
      </c>
      <c r="D92" s="37">
        <v>2021.0</v>
      </c>
      <c r="E92" s="37"/>
      <c r="F92" s="37">
        <v>324.0</v>
      </c>
      <c r="G92" s="37">
        <v>905.0</v>
      </c>
      <c r="H92" s="38"/>
    </row>
    <row r="93" ht="14.25" customHeight="1">
      <c r="A93" s="36" t="s">
        <v>432</v>
      </c>
      <c r="B93" s="25">
        <v>43949.0</v>
      </c>
      <c r="C93" s="37">
        <v>269.0</v>
      </c>
      <c r="D93" s="37">
        <v>1292.0</v>
      </c>
      <c r="E93" s="37"/>
      <c r="F93" s="37">
        <v>139.0</v>
      </c>
      <c r="G93" s="37">
        <v>352.0</v>
      </c>
      <c r="H93" s="38"/>
    </row>
    <row r="94" ht="14.25" customHeight="1">
      <c r="A94" s="36" t="s">
        <v>433</v>
      </c>
      <c r="B94" s="25">
        <v>43949.0</v>
      </c>
      <c r="C94" s="37">
        <v>158.0</v>
      </c>
      <c r="D94" s="37">
        <v>1102.0</v>
      </c>
      <c r="E94" s="37"/>
      <c r="F94" s="37">
        <v>121.0</v>
      </c>
      <c r="G94" s="37">
        <v>704.0</v>
      </c>
      <c r="H94" s="38"/>
    </row>
    <row r="95" ht="14.25" customHeight="1">
      <c r="A95" s="36" t="s">
        <v>434</v>
      </c>
      <c r="B95" s="25">
        <v>43949.0</v>
      </c>
      <c r="C95" s="37">
        <v>146.0</v>
      </c>
      <c r="D95" s="37">
        <v>853.0</v>
      </c>
      <c r="E95" s="37"/>
      <c r="F95" s="37">
        <v>48.0</v>
      </c>
      <c r="G95" s="37">
        <v>275.0</v>
      </c>
      <c r="H95" s="38"/>
    </row>
    <row r="96" ht="14.25" customHeight="1">
      <c r="A96" s="36" t="s">
        <v>435</v>
      </c>
      <c r="B96" s="25">
        <v>43949.0</v>
      </c>
      <c r="C96" s="37">
        <v>95.0</v>
      </c>
      <c r="D96" s="37">
        <v>834.0</v>
      </c>
      <c r="E96" s="37"/>
      <c r="F96" s="37">
        <v>146.0</v>
      </c>
      <c r="G96" s="37">
        <v>360.0</v>
      </c>
      <c r="H96" s="38"/>
    </row>
    <row r="97" ht="14.25" customHeight="1">
      <c r="A97" s="36" t="s">
        <v>436</v>
      </c>
      <c r="B97" s="25">
        <v>43949.0</v>
      </c>
      <c r="C97" s="37">
        <v>187.0</v>
      </c>
      <c r="D97" s="37">
        <v>820.0</v>
      </c>
      <c r="E97" s="37"/>
      <c r="F97" s="37">
        <v>90.0</v>
      </c>
      <c r="G97" s="37">
        <v>390.0</v>
      </c>
      <c r="H97" s="38"/>
    </row>
    <row r="98" ht="14.25" customHeight="1">
      <c r="A98" s="36" t="s">
        <v>431</v>
      </c>
      <c r="B98" s="25">
        <v>43950.0</v>
      </c>
      <c r="C98" s="37">
        <v>647.0</v>
      </c>
      <c r="D98" s="37">
        <v>2005.0</v>
      </c>
      <c r="E98" s="37"/>
      <c r="F98" s="37">
        <v>323.0</v>
      </c>
      <c r="G98" s="37">
        <v>902.0</v>
      </c>
      <c r="H98" s="38"/>
    </row>
    <row r="99" ht="14.25" customHeight="1">
      <c r="A99" s="36" t="s">
        <v>432</v>
      </c>
      <c r="B99" s="25">
        <v>43950.0</v>
      </c>
      <c r="C99" s="37">
        <v>259.0</v>
      </c>
      <c r="D99" s="37">
        <v>1285.0</v>
      </c>
      <c r="E99" s="37"/>
      <c r="F99" s="37">
        <v>147.0</v>
      </c>
      <c r="G99" s="37">
        <v>370.0</v>
      </c>
      <c r="H99" s="38"/>
    </row>
    <row r="100" ht="14.25" customHeight="1">
      <c r="A100" s="36" t="s">
        <v>433</v>
      </c>
      <c r="B100" s="25">
        <v>43950.0</v>
      </c>
      <c r="C100" s="37">
        <v>161.0</v>
      </c>
      <c r="D100" s="37">
        <v>1124.0</v>
      </c>
      <c r="E100" s="37"/>
      <c r="F100" s="37">
        <v>116.0</v>
      </c>
      <c r="G100" s="37">
        <v>673.0</v>
      </c>
      <c r="H100" s="38"/>
    </row>
    <row r="101" ht="14.25" customHeight="1">
      <c r="A101" s="36" t="s">
        <v>434</v>
      </c>
      <c r="B101" s="25">
        <v>43950.0</v>
      </c>
      <c r="C101" s="37">
        <v>142.0</v>
      </c>
      <c r="D101" s="37">
        <v>850.0</v>
      </c>
      <c r="E101" s="37"/>
      <c r="F101" s="37">
        <v>55.0</v>
      </c>
      <c r="G101" s="37">
        <v>280.0</v>
      </c>
      <c r="H101" s="38"/>
    </row>
    <row r="102" ht="14.25" customHeight="1">
      <c r="A102" s="36" t="s">
        <v>435</v>
      </c>
      <c r="B102" s="25">
        <v>43950.0</v>
      </c>
      <c r="C102" s="37">
        <v>92.0</v>
      </c>
      <c r="D102" s="37">
        <v>824.0</v>
      </c>
      <c r="E102" s="37"/>
      <c r="F102" s="37">
        <v>147.0</v>
      </c>
      <c r="G102" s="37">
        <v>368.0</v>
      </c>
      <c r="H102" s="38"/>
    </row>
    <row r="103" ht="14.25" customHeight="1">
      <c r="A103" s="36" t="s">
        <v>436</v>
      </c>
      <c r="B103" s="25">
        <v>43950.0</v>
      </c>
      <c r="C103" s="37">
        <v>183.0</v>
      </c>
      <c r="D103" s="37">
        <v>800.0</v>
      </c>
      <c r="E103" s="37"/>
      <c r="F103" s="37">
        <v>94.0</v>
      </c>
      <c r="G103" s="37">
        <v>437.0</v>
      </c>
      <c r="H103" s="38"/>
    </row>
    <row r="104" ht="14.25" customHeight="1">
      <c r="A104" s="36" t="s">
        <v>431</v>
      </c>
      <c r="B104" s="25">
        <v>43951.0</v>
      </c>
      <c r="C104" s="37">
        <v>626.0</v>
      </c>
      <c r="D104" s="37">
        <v>2022.0</v>
      </c>
      <c r="E104" s="37"/>
      <c r="F104" s="37">
        <v>326.0</v>
      </c>
      <c r="G104" s="37">
        <v>891.0</v>
      </c>
      <c r="H104" s="38"/>
    </row>
    <row r="105" ht="14.25" customHeight="1">
      <c r="A105" s="36" t="s">
        <v>432</v>
      </c>
      <c r="B105" s="25">
        <v>43951.0</v>
      </c>
      <c r="C105" s="37">
        <v>239.0</v>
      </c>
      <c r="D105" s="37">
        <v>1306.0</v>
      </c>
      <c r="E105" s="37"/>
      <c r="F105" s="37">
        <v>161.0</v>
      </c>
      <c r="G105" s="37">
        <v>352.0</v>
      </c>
      <c r="H105" s="38"/>
    </row>
    <row r="106" ht="14.25" customHeight="1">
      <c r="A106" s="36" t="s">
        <v>433</v>
      </c>
      <c r="B106" s="25">
        <v>43951.0</v>
      </c>
      <c r="C106" s="37">
        <v>153.0</v>
      </c>
      <c r="D106" s="37">
        <v>1125.0</v>
      </c>
      <c r="E106" s="37"/>
      <c r="F106" s="37">
        <v>125.0</v>
      </c>
      <c r="G106" s="37">
        <v>662.0</v>
      </c>
      <c r="H106" s="38"/>
    </row>
    <row r="107" ht="14.25" customHeight="1">
      <c r="A107" s="36" t="s">
        <v>434</v>
      </c>
      <c r="B107" s="25">
        <v>43951.0</v>
      </c>
      <c r="C107" s="37">
        <v>140.0</v>
      </c>
      <c r="D107" s="37">
        <v>865.0</v>
      </c>
      <c r="E107" s="37"/>
      <c r="F107" s="37">
        <v>58.0</v>
      </c>
      <c r="G107" s="37">
        <v>266.0</v>
      </c>
      <c r="H107" s="38"/>
    </row>
    <row r="108" ht="14.25" customHeight="1">
      <c r="A108" s="36" t="s">
        <v>435</v>
      </c>
      <c r="B108" s="25">
        <v>43951.0</v>
      </c>
      <c r="C108" s="37">
        <v>101.0</v>
      </c>
      <c r="D108" s="37">
        <v>798.0</v>
      </c>
      <c r="E108" s="37"/>
      <c r="F108" s="37">
        <v>140.0</v>
      </c>
      <c r="G108" s="37">
        <v>398.0</v>
      </c>
      <c r="H108" s="38"/>
    </row>
    <row r="109" ht="14.25" customHeight="1">
      <c r="A109" s="36" t="s">
        <v>436</v>
      </c>
      <c r="B109" s="25">
        <v>43951.0</v>
      </c>
      <c r="C109" s="37">
        <v>191.0</v>
      </c>
      <c r="D109" s="37">
        <v>761.0</v>
      </c>
      <c r="E109" s="37"/>
      <c r="F109" s="37">
        <v>87.0</v>
      </c>
      <c r="G109" s="37">
        <v>478.0</v>
      </c>
      <c r="H109" s="38"/>
    </row>
    <row r="110" ht="14.25" customHeight="1">
      <c r="A110" s="36" t="s">
        <v>431</v>
      </c>
      <c r="B110" s="25">
        <v>43952.0</v>
      </c>
      <c r="C110" s="37">
        <v>607.0</v>
      </c>
      <c r="D110" s="37">
        <v>2005.0</v>
      </c>
      <c r="E110" s="37"/>
      <c r="F110" s="37">
        <v>276.0</v>
      </c>
      <c r="G110" s="37">
        <v>919.0</v>
      </c>
      <c r="H110" s="38"/>
    </row>
    <row r="111" ht="14.25" customHeight="1">
      <c r="A111" s="36" t="s">
        <v>432</v>
      </c>
      <c r="B111" s="25">
        <v>43952.0</v>
      </c>
      <c r="C111" s="37">
        <v>241.0</v>
      </c>
      <c r="D111" s="37">
        <v>1261.0</v>
      </c>
      <c r="E111" s="37"/>
      <c r="F111" s="37">
        <v>155.0</v>
      </c>
      <c r="G111" s="37">
        <v>388.0</v>
      </c>
      <c r="H111" s="38"/>
    </row>
    <row r="112" ht="14.25" customHeight="1">
      <c r="A112" s="36" t="s">
        <v>433</v>
      </c>
      <c r="B112" s="25">
        <v>43952.0</v>
      </c>
      <c r="C112" s="37">
        <v>151.0</v>
      </c>
      <c r="D112" s="37">
        <v>1174.0</v>
      </c>
      <c r="E112" s="37"/>
      <c r="F112" s="37">
        <v>123.0</v>
      </c>
      <c r="G112" s="37">
        <v>544.0</v>
      </c>
      <c r="H112" s="38"/>
    </row>
    <row r="113" ht="14.25" customHeight="1">
      <c r="A113" s="36" t="s">
        <v>434</v>
      </c>
      <c r="B113" s="25">
        <v>43952.0</v>
      </c>
      <c r="C113" s="37">
        <v>143.0</v>
      </c>
      <c r="D113" s="37">
        <v>844.0</v>
      </c>
      <c r="E113" s="37"/>
      <c r="F113" s="37">
        <v>51.0</v>
      </c>
      <c r="G113" s="37">
        <v>284.0</v>
      </c>
      <c r="H113" s="38"/>
    </row>
    <row r="114" ht="14.25" customHeight="1">
      <c r="A114" s="36" t="s">
        <v>435</v>
      </c>
      <c r="B114" s="25">
        <v>43952.0</v>
      </c>
      <c r="C114" s="37">
        <v>104.0</v>
      </c>
      <c r="D114" s="37">
        <v>805.0</v>
      </c>
      <c r="E114" s="37"/>
      <c r="F114" s="37">
        <v>141.0</v>
      </c>
      <c r="G114" s="37">
        <v>445.0</v>
      </c>
      <c r="H114" s="38"/>
    </row>
    <row r="115" ht="14.25" customHeight="1">
      <c r="A115" s="36" t="s">
        <v>436</v>
      </c>
      <c r="B115" s="25">
        <v>43952.0</v>
      </c>
      <c r="C115" s="37">
        <v>187.0</v>
      </c>
      <c r="D115" s="37">
        <v>763.0</v>
      </c>
      <c r="E115" s="37"/>
      <c r="F115" s="37">
        <v>91.0</v>
      </c>
      <c r="G115" s="37">
        <v>470.0</v>
      </c>
      <c r="H115" s="38"/>
    </row>
    <row r="116" ht="14.25" customHeight="1">
      <c r="A116" s="36" t="s">
        <v>431</v>
      </c>
      <c r="B116" s="25">
        <v>43953.0</v>
      </c>
      <c r="C116" s="37">
        <v>623.0</v>
      </c>
      <c r="D116" s="37">
        <v>1973.0</v>
      </c>
      <c r="E116" s="37"/>
      <c r="F116" s="37">
        <v>264.0</v>
      </c>
      <c r="G116" s="37">
        <v>936.0</v>
      </c>
      <c r="H116" s="38"/>
    </row>
    <row r="117" ht="14.25" customHeight="1">
      <c r="A117" s="36" t="s">
        <v>432</v>
      </c>
      <c r="B117" s="25">
        <v>43953.0</v>
      </c>
      <c r="C117" s="37">
        <v>245.0</v>
      </c>
      <c r="D117" s="37">
        <v>1221.0</v>
      </c>
      <c r="E117" s="37"/>
      <c r="F117" s="37">
        <v>145.0</v>
      </c>
      <c r="G117" s="37">
        <v>412.0</v>
      </c>
      <c r="H117" s="38"/>
    </row>
    <row r="118" ht="14.25" customHeight="1">
      <c r="A118" s="36" t="s">
        <v>433</v>
      </c>
      <c r="B118" s="25">
        <v>43953.0</v>
      </c>
      <c r="C118" s="37">
        <v>149.0</v>
      </c>
      <c r="D118" s="37">
        <v>1103.0</v>
      </c>
      <c r="E118" s="37"/>
      <c r="F118" s="37">
        <v>121.0</v>
      </c>
      <c r="G118" s="37">
        <v>618.0</v>
      </c>
      <c r="H118" s="38"/>
    </row>
    <row r="119" ht="14.25" customHeight="1">
      <c r="A119" s="36" t="s">
        <v>434</v>
      </c>
      <c r="B119" s="25">
        <v>43953.0</v>
      </c>
      <c r="C119" s="37">
        <v>143.0</v>
      </c>
      <c r="D119" s="37">
        <v>826.0</v>
      </c>
      <c r="E119" s="37"/>
      <c r="F119" s="37">
        <v>55.0</v>
      </c>
      <c r="G119" s="37">
        <v>308.0</v>
      </c>
      <c r="H119" s="38"/>
    </row>
    <row r="120" ht="14.25" customHeight="1">
      <c r="A120" s="36" t="s">
        <v>435</v>
      </c>
      <c r="B120" s="25">
        <v>43953.0</v>
      </c>
      <c r="C120" s="37">
        <v>98.0</v>
      </c>
      <c r="D120" s="37">
        <v>833.0</v>
      </c>
      <c r="E120" s="37"/>
      <c r="F120" s="37">
        <v>147.0</v>
      </c>
      <c r="G120" s="37">
        <v>417.0</v>
      </c>
      <c r="H120" s="38"/>
    </row>
    <row r="121" ht="14.25" customHeight="1">
      <c r="A121" s="36" t="s">
        <v>436</v>
      </c>
      <c r="B121" s="25">
        <v>43953.0</v>
      </c>
      <c r="C121" s="37">
        <v>183.0</v>
      </c>
      <c r="D121" s="37">
        <v>747.0</v>
      </c>
      <c r="E121" s="37"/>
      <c r="F121" s="37">
        <v>91.0</v>
      </c>
      <c r="G121" s="37">
        <v>486.0</v>
      </c>
      <c r="H121" s="38"/>
    </row>
    <row r="122" ht="14.25" customHeight="1">
      <c r="A122" s="36" t="s">
        <v>431</v>
      </c>
      <c r="B122" s="25">
        <v>43954.0</v>
      </c>
      <c r="C122" s="37">
        <v>626.0</v>
      </c>
      <c r="D122" s="37">
        <v>1979.0</v>
      </c>
      <c r="E122" s="37"/>
      <c r="F122" s="37">
        <v>237.0</v>
      </c>
      <c r="G122" s="37">
        <v>914.0</v>
      </c>
      <c r="H122" s="38"/>
    </row>
    <row r="123" ht="14.25" customHeight="1">
      <c r="A123" s="36" t="s">
        <v>432</v>
      </c>
      <c r="B123" s="25">
        <v>43954.0</v>
      </c>
      <c r="C123" s="37">
        <v>228.0</v>
      </c>
      <c r="D123" s="37">
        <v>1249.0</v>
      </c>
      <c r="E123" s="37"/>
      <c r="F123" s="37">
        <v>164.0</v>
      </c>
      <c r="G123" s="37">
        <v>397.0</v>
      </c>
      <c r="H123" s="38"/>
    </row>
    <row r="124" ht="14.25" customHeight="1">
      <c r="A124" s="36" t="s">
        <v>433</v>
      </c>
      <c r="B124" s="25">
        <v>43954.0</v>
      </c>
      <c r="C124" s="37">
        <v>147.0</v>
      </c>
      <c r="D124" s="37">
        <v>1115.0</v>
      </c>
      <c r="E124" s="37"/>
      <c r="F124" s="37">
        <v>126.0</v>
      </c>
      <c r="G124" s="37">
        <v>667.0</v>
      </c>
      <c r="H124" s="38"/>
    </row>
    <row r="125" ht="14.25" customHeight="1">
      <c r="A125" s="36" t="s">
        <v>434</v>
      </c>
      <c r="B125" s="25">
        <v>43954.0</v>
      </c>
      <c r="C125" s="37">
        <v>150.0</v>
      </c>
      <c r="D125" s="37">
        <v>809.0</v>
      </c>
      <c r="E125" s="37"/>
      <c r="F125" s="37">
        <v>50.0</v>
      </c>
      <c r="G125" s="37">
        <v>294.0</v>
      </c>
      <c r="H125" s="38"/>
    </row>
    <row r="126" ht="14.25" customHeight="1">
      <c r="A126" s="36" t="s">
        <v>435</v>
      </c>
      <c r="B126" s="25">
        <v>43954.0</v>
      </c>
      <c r="C126" s="37">
        <v>101.0</v>
      </c>
      <c r="D126" s="37">
        <v>784.0</v>
      </c>
      <c r="E126" s="37"/>
      <c r="F126" s="37">
        <v>144.0</v>
      </c>
      <c r="G126" s="37">
        <v>466.0</v>
      </c>
      <c r="H126" s="38"/>
    </row>
    <row r="127" ht="14.25" customHeight="1">
      <c r="A127" s="36" t="s">
        <v>436</v>
      </c>
      <c r="B127" s="25">
        <v>43954.0</v>
      </c>
      <c r="C127" s="37">
        <v>174.0</v>
      </c>
      <c r="D127" s="37">
        <v>762.0</v>
      </c>
      <c r="E127" s="37"/>
      <c r="F127" s="37">
        <v>100.0</v>
      </c>
      <c r="G127" s="37">
        <v>471.0</v>
      </c>
      <c r="H127" s="38"/>
    </row>
    <row r="128" ht="14.25" customHeight="1">
      <c r="A128" s="36" t="s">
        <v>431</v>
      </c>
      <c r="B128" s="25">
        <v>43955.0</v>
      </c>
      <c r="C128" s="37">
        <v>610.0</v>
      </c>
      <c r="D128" s="37">
        <v>1988.0</v>
      </c>
      <c r="E128" s="37"/>
      <c r="F128" s="37">
        <v>248.0</v>
      </c>
      <c r="G128" s="37">
        <v>918.0</v>
      </c>
      <c r="H128" s="38"/>
    </row>
    <row r="129" ht="14.25" customHeight="1">
      <c r="A129" s="36" t="s">
        <v>432</v>
      </c>
      <c r="B129" s="25">
        <v>43955.0</v>
      </c>
      <c r="C129" s="37">
        <v>241.0</v>
      </c>
      <c r="D129" s="37">
        <v>1329.0</v>
      </c>
      <c r="E129" s="37"/>
      <c r="F129" s="37">
        <v>122.0</v>
      </c>
      <c r="G129" s="37">
        <v>315.0</v>
      </c>
      <c r="H129" s="38"/>
    </row>
    <row r="130" ht="14.25" customHeight="1">
      <c r="A130" s="36" t="s">
        <v>433</v>
      </c>
      <c r="B130" s="25">
        <v>43955.0</v>
      </c>
      <c r="C130" s="37">
        <v>147.0</v>
      </c>
      <c r="D130" s="37">
        <v>1152.0</v>
      </c>
      <c r="E130" s="37"/>
      <c r="F130" s="37">
        <v>124.0</v>
      </c>
      <c r="G130" s="37">
        <v>633.0</v>
      </c>
      <c r="H130" s="38"/>
    </row>
    <row r="131" ht="14.25" customHeight="1">
      <c r="A131" s="36" t="s">
        <v>434</v>
      </c>
      <c r="B131" s="25">
        <v>43955.0</v>
      </c>
      <c r="C131" s="37">
        <v>139.0</v>
      </c>
      <c r="D131" s="37">
        <v>845.0</v>
      </c>
      <c r="E131" s="37"/>
      <c r="F131" s="37">
        <v>55.0</v>
      </c>
      <c r="G131" s="37">
        <v>280.0</v>
      </c>
      <c r="H131" s="38"/>
    </row>
    <row r="132" ht="14.25" customHeight="1">
      <c r="A132" s="36" t="s">
        <v>435</v>
      </c>
      <c r="B132" s="25">
        <v>43955.0</v>
      </c>
      <c r="C132" s="37">
        <v>106.0</v>
      </c>
      <c r="D132" s="37">
        <v>801.0</v>
      </c>
      <c r="E132" s="37"/>
      <c r="F132" s="37">
        <v>139.0</v>
      </c>
      <c r="G132" s="37">
        <v>451.0</v>
      </c>
      <c r="H132" s="38"/>
    </row>
    <row r="133" ht="14.25" customHeight="1">
      <c r="A133" s="36" t="s">
        <v>436</v>
      </c>
      <c r="B133" s="25">
        <v>43955.0</v>
      </c>
      <c r="C133" s="37">
        <v>186.0</v>
      </c>
      <c r="D133" s="37">
        <v>760.0</v>
      </c>
      <c r="E133" s="37"/>
      <c r="F133" s="37">
        <v>80.0</v>
      </c>
      <c r="G133" s="37">
        <v>513.0</v>
      </c>
      <c r="H133" s="38"/>
    </row>
    <row r="134" ht="14.25" customHeight="1">
      <c r="A134" s="36" t="s">
        <v>431</v>
      </c>
      <c r="B134" s="25">
        <v>43956.0</v>
      </c>
      <c r="C134" s="37">
        <v>604.0</v>
      </c>
      <c r="D134" s="37">
        <v>2061.0</v>
      </c>
      <c r="E134" s="37"/>
      <c r="F134" s="37">
        <v>255.0</v>
      </c>
      <c r="G134" s="37">
        <v>863.0</v>
      </c>
      <c r="H134" s="38"/>
    </row>
    <row r="135" ht="14.25" customHeight="1">
      <c r="A135" s="36" t="s">
        <v>432</v>
      </c>
      <c r="B135" s="25">
        <v>43956.0</v>
      </c>
      <c r="C135" s="37">
        <v>242.0</v>
      </c>
      <c r="D135" s="37">
        <v>1335.0</v>
      </c>
      <c r="E135" s="37"/>
      <c r="F135" s="37">
        <v>117.0</v>
      </c>
      <c r="G135" s="37">
        <v>319.0</v>
      </c>
      <c r="H135" s="38"/>
    </row>
    <row r="136" ht="14.25" customHeight="1">
      <c r="A136" s="36" t="s">
        <v>433</v>
      </c>
      <c r="B136" s="25">
        <v>43956.0</v>
      </c>
      <c r="C136" s="37">
        <v>156.0</v>
      </c>
      <c r="D136" s="37">
        <v>1215.0</v>
      </c>
      <c r="E136" s="37"/>
      <c r="F136" s="37">
        <v>111.0</v>
      </c>
      <c r="G136" s="37">
        <v>576.0</v>
      </c>
      <c r="H136" s="38"/>
    </row>
    <row r="137" ht="14.25" customHeight="1">
      <c r="A137" s="36" t="s">
        <v>434</v>
      </c>
      <c r="B137" s="25">
        <v>43956.0</v>
      </c>
      <c r="C137" s="37">
        <v>147.0</v>
      </c>
      <c r="D137" s="37">
        <v>848.0</v>
      </c>
      <c r="E137" s="37"/>
      <c r="F137" s="37">
        <v>48.0</v>
      </c>
      <c r="G137" s="37">
        <v>276.0</v>
      </c>
      <c r="H137" s="38"/>
    </row>
    <row r="138" ht="14.25" customHeight="1">
      <c r="A138" s="36" t="s">
        <v>435</v>
      </c>
      <c r="B138" s="25">
        <v>43956.0</v>
      </c>
      <c r="C138" s="37">
        <v>101.0</v>
      </c>
      <c r="D138" s="37">
        <v>814.0</v>
      </c>
      <c r="E138" s="37"/>
      <c r="F138" s="37">
        <v>144.0</v>
      </c>
      <c r="G138" s="37">
        <v>438.0</v>
      </c>
      <c r="H138" s="38"/>
    </row>
    <row r="139" ht="14.25" customHeight="1">
      <c r="A139" s="36" t="s">
        <v>436</v>
      </c>
      <c r="B139" s="25">
        <v>43956.0</v>
      </c>
      <c r="C139" s="37">
        <v>194.0</v>
      </c>
      <c r="D139" s="37">
        <v>782.0</v>
      </c>
      <c r="E139" s="37"/>
      <c r="F139" s="37">
        <v>72.0</v>
      </c>
      <c r="G139" s="37">
        <v>491.0</v>
      </c>
      <c r="H139" s="38"/>
    </row>
    <row r="140" ht="14.25" customHeight="1">
      <c r="A140" s="36" t="s">
        <v>431</v>
      </c>
      <c r="B140" s="25">
        <v>43957.0</v>
      </c>
      <c r="C140" s="37">
        <v>599.0</v>
      </c>
      <c r="D140" s="37">
        <v>2093.0</v>
      </c>
      <c r="E140" s="37"/>
      <c r="F140" s="37">
        <v>203.0</v>
      </c>
      <c r="G140" s="37">
        <v>846.0</v>
      </c>
      <c r="H140" s="38"/>
    </row>
    <row r="141" ht="14.25" customHeight="1">
      <c r="A141" s="36" t="s">
        <v>432</v>
      </c>
      <c r="B141" s="25">
        <v>43957.0</v>
      </c>
      <c r="C141" s="37">
        <v>235.0</v>
      </c>
      <c r="D141" s="37">
        <v>1345.0</v>
      </c>
      <c r="E141" s="37"/>
      <c r="F141" s="37">
        <v>121.0</v>
      </c>
      <c r="G141" s="37">
        <v>322.0</v>
      </c>
      <c r="H141" s="38"/>
    </row>
    <row r="142" ht="14.25" customHeight="1">
      <c r="A142" s="36" t="s">
        <v>433</v>
      </c>
      <c r="B142" s="25">
        <v>43957.0</v>
      </c>
      <c r="C142" s="37">
        <v>157.0</v>
      </c>
      <c r="D142" s="37">
        <v>1200.0</v>
      </c>
      <c r="E142" s="37"/>
      <c r="F142" s="37">
        <v>69.0</v>
      </c>
      <c r="G142" s="37">
        <v>585.0</v>
      </c>
      <c r="H142" s="38"/>
    </row>
    <row r="143" ht="14.25" customHeight="1">
      <c r="A143" s="36" t="s">
        <v>434</v>
      </c>
      <c r="B143" s="25">
        <v>43957.0</v>
      </c>
      <c r="C143" s="37">
        <v>142.0</v>
      </c>
      <c r="D143" s="37">
        <v>845.0</v>
      </c>
      <c r="E143" s="37"/>
      <c r="F143" s="37">
        <v>48.0</v>
      </c>
      <c r="G143" s="37">
        <v>278.0</v>
      </c>
      <c r="H143" s="38"/>
    </row>
    <row r="144" ht="14.25" customHeight="1">
      <c r="A144" s="36" t="s">
        <v>435</v>
      </c>
      <c r="B144" s="25">
        <v>43957.0</v>
      </c>
      <c r="C144" s="37">
        <v>95.0</v>
      </c>
      <c r="D144" s="37">
        <v>783.0</v>
      </c>
      <c r="E144" s="37"/>
      <c r="F144" s="37">
        <v>151.0</v>
      </c>
      <c r="G144" s="37">
        <v>466.0</v>
      </c>
      <c r="H144" s="38"/>
    </row>
    <row r="145" ht="14.25" customHeight="1">
      <c r="A145" s="36" t="s">
        <v>436</v>
      </c>
      <c r="B145" s="25">
        <v>43957.0</v>
      </c>
      <c r="C145" s="37">
        <v>195.0</v>
      </c>
      <c r="D145" s="37">
        <v>766.0</v>
      </c>
      <c r="E145" s="37"/>
      <c r="F145" s="37">
        <v>75.0</v>
      </c>
      <c r="G145" s="37">
        <v>510.0</v>
      </c>
      <c r="H145" s="38"/>
    </row>
    <row r="146" ht="14.25" customHeight="1">
      <c r="A146" s="36" t="s">
        <v>431</v>
      </c>
      <c r="B146" s="25">
        <v>43958.0</v>
      </c>
      <c r="C146" s="37">
        <v>591.0</v>
      </c>
      <c r="D146" s="37">
        <v>2026.0</v>
      </c>
      <c r="E146" s="37"/>
      <c r="F146" s="37">
        <v>205.0</v>
      </c>
      <c r="G146" s="37">
        <v>915.0</v>
      </c>
      <c r="H146" s="38"/>
    </row>
    <row r="147" ht="14.25" customHeight="1">
      <c r="A147" s="36" t="s">
        <v>432</v>
      </c>
      <c r="B147" s="25">
        <v>43958.0</v>
      </c>
      <c r="C147" s="37">
        <v>206.0</v>
      </c>
      <c r="D147" s="37">
        <v>1301.0</v>
      </c>
      <c r="E147" s="37"/>
      <c r="F147" s="37">
        <v>147.0</v>
      </c>
      <c r="G147" s="37">
        <v>337.0</v>
      </c>
      <c r="H147" s="38"/>
    </row>
    <row r="148" ht="14.25" customHeight="1">
      <c r="A148" s="36" t="s">
        <v>433</v>
      </c>
      <c r="B148" s="25">
        <v>43958.0</v>
      </c>
      <c r="C148" s="37">
        <v>139.0</v>
      </c>
      <c r="D148" s="37">
        <v>1202.0</v>
      </c>
      <c r="E148" s="37"/>
      <c r="F148" s="37">
        <v>83.0</v>
      </c>
      <c r="G148" s="37">
        <v>517.0</v>
      </c>
      <c r="H148" s="38"/>
    </row>
    <row r="149" ht="14.25" customHeight="1">
      <c r="A149" s="36" t="s">
        <v>434</v>
      </c>
      <c r="B149" s="25">
        <v>43958.0</v>
      </c>
      <c r="C149" s="37">
        <v>142.0</v>
      </c>
      <c r="D149" s="37">
        <v>818.0</v>
      </c>
      <c r="E149" s="37"/>
      <c r="F149" s="37">
        <v>58.0</v>
      </c>
      <c r="G149" s="37">
        <v>311.0</v>
      </c>
      <c r="H149" s="38"/>
    </row>
    <row r="150" ht="14.25" customHeight="1">
      <c r="A150" s="36" t="s">
        <v>435</v>
      </c>
      <c r="B150" s="25">
        <v>43958.0</v>
      </c>
      <c r="C150" s="37">
        <v>85.0</v>
      </c>
      <c r="D150" s="37">
        <v>747.0</v>
      </c>
      <c r="E150" s="37"/>
      <c r="F150" s="37">
        <v>160.0</v>
      </c>
      <c r="G150" s="37">
        <v>491.0</v>
      </c>
      <c r="H150" s="38"/>
    </row>
    <row r="151" ht="14.25" customHeight="1">
      <c r="A151" s="36" t="s">
        <v>436</v>
      </c>
      <c r="B151" s="25">
        <v>43958.0</v>
      </c>
      <c r="C151" s="37">
        <v>197.0</v>
      </c>
      <c r="D151" s="37">
        <v>772.0</v>
      </c>
      <c r="E151" s="37"/>
      <c r="F151" s="37">
        <v>77.0</v>
      </c>
      <c r="G151" s="37">
        <v>508.0</v>
      </c>
      <c r="H151" s="38"/>
    </row>
    <row r="152" ht="14.25" customHeight="1">
      <c r="A152" s="36" t="s">
        <v>431</v>
      </c>
      <c r="B152" s="25">
        <v>43959.0</v>
      </c>
      <c r="C152" s="37">
        <v>577.0</v>
      </c>
      <c r="D152" s="37">
        <v>2007.0</v>
      </c>
      <c r="E152" s="37"/>
      <c r="F152" s="37">
        <v>221.0</v>
      </c>
      <c r="G152" s="37">
        <v>930.0</v>
      </c>
      <c r="H152" s="38"/>
    </row>
    <row r="153" ht="14.25" customHeight="1">
      <c r="A153" s="36" t="s">
        <v>432</v>
      </c>
      <c r="B153" s="25">
        <v>43959.0</v>
      </c>
      <c r="C153" s="37">
        <v>221.0</v>
      </c>
      <c r="D153" s="37">
        <v>1324.0</v>
      </c>
      <c r="E153" s="37"/>
      <c r="F153" s="37">
        <v>133.0</v>
      </c>
      <c r="G153" s="37">
        <v>343.0</v>
      </c>
      <c r="H153" s="38"/>
    </row>
    <row r="154" ht="14.25" customHeight="1">
      <c r="A154" s="36" t="s">
        <v>433</v>
      </c>
      <c r="B154" s="25">
        <v>43959.0</v>
      </c>
      <c r="C154" s="37">
        <v>147.0</v>
      </c>
      <c r="D154" s="37">
        <v>1180.0</v>
      </c>
      <c r="E154" s="37"/>
      <c r="F154" s="37">
        <v>73.0</v>
      </c>
      <c r="G154" s="37">
        <v>550.0</v>
      </c>
      <c r="H154" s="38"/>
    </row>
    <row r="155" ht="14.25" customHeight="1">
      <c r="A155" s="36" t="s">
        <v>434</v>
      </c>
      <c r="B155" s="25">
        <v>43959.0</v>
      </c>
      <c r="C155" s="37">
        <v>139.0</v>
      </c>
      <c r="D155" s="37">
        <v>818.0</v>
      </c>
      <c r="E155" s="37"/>
      <c r="F155" s="37">
        <v>56.0</v>
      </c>
      <c r="G155" s="37">
        <v>309.0</v>
      </c>
      <c r="H155" s="38"/>
    </row>
    <row r="156" ht="14.25" customHeight="1">
      <c r="A156" s="36" t="s">
        <v>435</v>
      </c>
      <c r="B156" s="25">
        <v>43959.0</v>
      </c>
      <c r="C156" s="37">
        <v>87.0</v>
      </c>
      <c r="D156" s="37">
        <v>803.0</v>
      </c>
      <c r="E156" s="37"/>
      <c r="F156" s="37">
        <v>158.0</v>
      </c>
      <c r="G156" s="37">
        <v>437.0</v>
      </c>
      <c r="H156" s="38"/>
    </row>
    <row r="157" ht="14.25" customHeight="1">
      <c r="A157" s="36" t="s">
        <v>436</v>
      </c>
      <c r="B157" s="25">
        <v>43959.0</v>
      </c>
      <c r="C157" s="37">
        <v>181.0</v>
      </c>
      <c r="D157" s="37">
        <v>764.0</v>
      </c>
      <c r="E157" s="37"/>
      <c r="F157" s="37">
        <v>93.0</v>
      </c>
      <c r="G157" s="37">
        <v>501.0</v>
      </c>
      <c r="H157" s="38"/>
    </row>
    <row r="158" ht="14.25" customHeight="1">
      <c r="A158" s="36" t="s">
        <v>431</v>
      </c>
      <c r="B158" s="25">
        <v>43960.0</v>
      </c>
      <c r="C158" s="37">
        <v>575.0</v>
      </c>
      <c r="D158" s="37">
        <v>1913.0</v>
      </c>
      <c r="E158" s="37"/>
      <c r="F158" s="37">
        <v>215.0</v>
      </c>
      <c r="G158" s="37">
        <v>1036.0</v>
      </c>
      <c r="H158" s="38"/>
    </row>
    <row r="159" ht="14.25" customHeight="1">
      <c r="A159" s="36" t="s">
        <v>432</v>
      </c>
      <c r="B159" s="25">
        <v>43960.0</v>
      </c>
      <c r="C159" s="37">
        <v>216.0</v>
      </c>
      <c r="D159" s="37">
        <v>1279.0</v>
      </c>
      <c r="E159" s="37"/>
      <c r="F159" s="37">
        <v>136.0</v>
      </c>
      <c r="G159" s="37">
        <v>369.0</v>
      </c>
      <c r="H159" s="38"/>
    </row>
    <row r="160" ht="14.25" customHeight="1">
      <c r="A160" s="36" t="s">
        <v>433</v>
      </c>
      <c r="B160" s="25">
        <v>43960.0</v>
      </c>
      <c r="C160" s="37">
        <v>133.0</v>
      </c>
      <c r="D160" s="37">
        <v>1181.0</v>
      </c>
      <c r="E160" s="37"/>
      <c r="F160" s="37">
        <v>98.0</v>
      </c>
      <c r="G160" s="37">
        <v>543.0</v>
      </c>
      <c r="H160" s="38"/>
    </row>
    <row r="161" ht="14.25" customHeight="1">
      <c r="A161" s="36" t="s">
        <v>434</v>
      </c>
      <c r="B161" s="25">
        <v>43960.0</v>
      </c>
      <c r="C161" s="37">
        <v>134.0</v>
      </c>
      <c r="D161" s="37">
        <v>786.0</v>
      </c>
      <c r="E161" s="37"/>
      <c r="F161" s="37">
        <v>62.0</v>
      </c>
      <c r="G161" s="37">
        <v>327.0</v>
      </c>
      <c r="H161" s="38"/>
    </row>
    <row r="162" ht="14.25" customHeight="1">
      <c r="A162" s="36" t="s">
        <v>435</v>
      </c>
      <c r="B162" s="25">
        <v>43960.0</v>
      </c>
      <c r="C162" s="37">
        <v>93.0</v>
      </c>
      <c r="D162" s="37">
        <v>764.0</v>
      </c>
      <c r="E162" s="37"/>
      <c r="F162" s="37">
        <v>152.0</v>
      </c>
      <c r="G162" s="37">
        <v>476.0</v>
      </c>
      <c r="H162" s="38"/>
    </row>
    <row r="163" ht="14.25" customHeight="1">
      <c r="A163" s="36" t="s">
        <v>436</v>
      </c>
      <c r="B163" s="25">
        <v>43960.0</v>
      </c>
      <c r="C163" s="37">
        <v>183.0</v>
      </c>
      <c r="D163" s="37">
        <v>756.0</v>
      </c>
      <c r="E163" s="37"/>
      <c r="F163" s="37">
        <v>88.0</v>
      </c>
      <c r="G163" s="37">
        <v>448.0</v>
      </c>
      <c r="H163" s="38"/>
    </row>
    <row r="164" ht="14.25" customHeight="1">
      <c r="A164" s="36" t="s">
        <v>431</v>
      </c>
      <c r="B164" s="25">
        <v>43961.0</v>
      </c>
      <c r="C164" s="37">
        <v>562.0</v>
      </c>
      <c r="D164" s="37">
        <v>1904.0</v>
      </c>
      <c r="E164" s="37"/>
      <c r="F164" s="37">
        <v>229.0</v>
      </c>
      <c r="G164" s="37">
        <v>1015.0</v>
      </c>
      <c r="H164" s="38"/>
    </row>
    <row r="165" ht="14.25" customHeight="1">
      <c r="A165" s="36" t="s">
        <v>432</v>
      </c>
      <c r="B165" s="25">
        <v>43961.0</v>
      </c>
      <c r="C165" s="37">
        <v>223.0</v>
      </c>
      <c r="D165" s="37">
        <v>1268.0</v>
      </c>
      <c r="E165" s="37"/>
      <c r="F165" s="37">
        <v>127.0</v>
      </c>
      <c r="G165" s="37">
        <v>380.0</v>
      </c>
      <c r="H165" s="38"/>
    </row>
    <row r="166" ht="14.25" customHeight="1">
      <c r="A166" s="36" t="s">
        <v>433</v>
      </c>
      <c r="B166" s="25">
        <v>43961.0</v>
      </c>
      <c r="C166" s="37">
        <v>136.0</v>
      </c>
      <c r="D166" s="37">
        <v>1165.0</v>
      </c>
      <c r="E166" s="37"/>
      <c r="F166" s="37">
        <v>81.0</v>
      </c>
      <c r="G166" s="37">
        <v>569.0</v>
      </c>
      <c r="H166" s="38"/>
    </row>
    <row r="167" ht="14.25" customHeight="1">
      <c r="A167" s="36" t="s">
        <v>434</v>
      </c>
      <c r="B167" s="25">
        <v>43961.0</v>
      </c>
      <c r="C167" s="37">
        <v>130.0</v>
      </c>
      <c r="D167" s="37">
        <v>781.0</v>
      </c>
      <c r="E167" s="37"/>
      <c r="F167" s="37">
        <v>65.0</v>
      </c>
      <c r="G167" s="37">
        <v>335.0</v>
      </c>
      <c r="H167" s="38"/>
    </row>
    <row r="168" ht="14.25" customHeight="1">
      <c r="A168" s="36" t="s">
        <v>435</v>
      </c>
      <c r="B168" s="25">
        <v>43961.0</v>
      </c>
      <c r="C168" s="37">
        <v>86.0</v>
      </c>
      <c r="D168" s="37">
        <v>768.0</v>
      </c>
      <c r="E168" s="37"/>
      <c r="F168" s="37">
        <v>159.0</v>
      </c>
      <c r="G168" s="37">
        <v>472.0</v>
      </c>
      <c r="H168" s="38"/>
    </row>
    <row r="169" ht="14.25" customHeight="1">
      <c r="A169" s="36" t="s">
        <v>436</v>
      </c>
      <c r="B169" s="25">
        <v>43961.0</v>
      </c>
      <c r="C169" s="37">
        <v>187.0</v>
      </c>
      <c r="D169" s="37">
        <v>738.0</v>
      </c>
      <c r="E169" s="37"/>
      <c r="F169" s="37">
        <v>85.0</v>
      </c>
      <c r="G169" s="37">
        <v>458.0</v>
      </c>
      <c r="H169" s="38"/>
    </row>
    <row r="170" ht="14.25" customHeight="1">
      <c r="A170" s="36" t="s">
        <v>431</v>
      </c>
      <c r="B170" s="25">
        <v>43962.0</v>
      </c>
      <c r="C170" s="37">
        <v>562.0</v>
      </c>
      <c r="D170" s="37">
        <v>1922.0</v>
      </c>
      <c r="E170" s="37"/>
      <c r="F170" s="37">
        <v>208.0</v>
      </c>
      <c r="G170" s="37">
        <v>997.0</v>
      </c>
      <c r="H170" s="38"/>
    </row>
    <row r="171" ht="14.25" customHeight="1">
      <c r="A171" s="36" t="s">
        <v>432</v>
      </c>
      <c r="B171" s="25">
        <v>43962.0</v>
      </c>
      <c r="C171" s="37">
        <v>211.0</v>
      </c>
      <c r="D171" s="37">
        <v>1300.0</v>
      </c>
      <c r="E171" s="37"/>
      <c r="F171" s="37">
        <v>137.0</v>
      </c>
      <c r="G171" s="37">
        <v>355.0</v>
      </c>
      <c r="H171" s="38"/>
    </row>
    <row r="172" ht="14.25" customHeight="1">
      <c r="A172" s="36" t="s">
        <v>433</v>
      </c>
      <c r="B172" s="25">
        <v>43962.0</v>
      </c>
      <c r="C172" s="37">
        <v>136.0</v>
      </c>
      <c r="D172" s="37">
        <v>1176.0</v>
      </c>
      <c r="E172" s="37"/>
      <c r="F172" s="37">
        <v>93.0</v>
      </c>
      <c r="G172" s="37">
        <v>574.0</v>
      </c>
      <c r="H172" s="38"/>
    </row>
    <row r="173" ht="14.25" customHeight="1">
      <c r="A173" s="36" t="s">
        <v>434</v>
      </c>
      <c r="B173" s="25">
        <v>43962.0</v>
      </c>
      <c r="C173" s="37">
        <v>126.0</v>
      </c>
      <c r="D173" s="37">
        <v>790.0</v>
      </c>
      <c r="E173" s="37"/>
      <c r="F173" s="37">
        <v>70.0</v>
      </c>
      <c r="G173" s="37">
        <v>339.0</v>
      </c>
      <c r="H173" s="38"/>
    </row>
    <row r="174" ht="14.25" customHeight="1">
      <c r="A174" s="36" t="s">
        <v>435</v>
      </c>
      <c r="B174" s="25">
        <v>43962.0</v>
      </c>
      <c r="C174" s="37">
        <v>102.0</v>
      </c>
      <c r="D174" s="37">
        <v>778.0</v>
      </c>
      <c r="E174" s="37"/>
      <c r="F174" s="37">
        <v>143.0</v>
      </c>
      <c r="G174" s="37">
        <v>461.0</v>
      </c>
      <c r="H174" s="38"/>
    </row>
    <row r="175" ht="14.25" customHeight="1">
      <c r="A175" s="36" t="s">
        <v>436</v>
      </c>
      <c r="B175" s="25">
        <v>43962.0</v>
      </c>
      <c r="C175" s="37">
        <v>180.0</v>
      </c>
      <c r="D175" s="37">
        <v>743.0</v>
      </c>
      <c r="E175" s="37"/>
      <c r="F175" s="37">
        <v>81.0</v>
      </c>
      <c r="G175" s="37">
        <v>485.0</v>
      </c>
      <c r="H175" s="38"/>
    </row>
    <row r="176" ht="14.25" customHeight="1">
      <c r="A176" s="36" t="s">
        <v>431</v>
      </c>
      <c r="B176" s="25">
        <v>43963.0</v>
      </c>
      <c r="C176" s="37">
        <v>555.0</v>
      </c>
      <c r="D176" s="37">
        <v>1951.0</v>
      </c>
      <c r="E176" s="37"/>
      <c r="F176" s="37">
        <v>207.0</v>
      </c>
      <c r="G176" s="37">
        <v>956.0</v>
      </c>
      <c r="H176" s="38"/>
    </row>
    <row r="177" ht="14.25" customHeight="1">
      <c r="A177" s="36" t="s">
        <v>432</v>
      </c>
      <c r="B177" s="25">
        <v>43963.0</v>
      </c>
      <c r="C177" s="37">
        <v>211.0</v>
      </c>
      <c r="D177" s="37">
        <v>1315.0</v>
      </c>
      <c r="E177" s="37"/>
      <c r="F177" s="37">
        <v>138.0</v>
      </c>
      <c r="G177" s="37">
        <v>317.0</v>
      </c>
      <c r="H177" s="38"/>
    </row>
    <row r="178" ht="14.25" customHeight="1">
      <c r="A178" s="36" t="s">
        <v>433</v>
      </c>
      <c r="B178" s="25">
        <v>43963.0</v>
      </c>
      <c r="C178" s="37">
        <v>149.0</v>
      </c>
      <c r="D178" s="37">
        <v>1214.0</v>
      </c>
      <c r="E178" s="37"/>
      <c r="F178" s="37">
        <v>80.0</v>
      </c>
      <c r="G178" s="37">
        <v>541.0</v>
      </c>
      <c r="H178" s="38"/>
    </row>
    <row r="179" ht="14.25" customHeight="1">
      <c r="A179" s="36" t="s">
        <v>434</v>
      </c>
      <c r="B179" s="25">
        <v>43963.0</v>
      </c>
      <c r="C179" s="37">
        <v>133.0</v>
      </c>
      <c r="D179" s="37">
        <v>801.0</v>
      </c>
      <c r="E179" s="37"/>
      <c r="F179" s="37">
        <v>61.0</v>
      </c>
      <c r="G179" s="37">
        <v>322.0</v>
      </c>
      <c r="H179" s="38"/>
    </row>
    <row r="180" ht="14.25" customHeight="1">
      <c r="A180" s="36" t="s">
        <v>435</v>
      </c>
      <c r="B180" s="25">
        <v>43963.0</v>
      </c>
      <c r="C180" s="37">
        <v>93.0</v>
      </c>
      <c r="D180" s="37">
        <v>809.0</v>
      </c>
      <c r="E180" s="37"/>
      <c r="F180" s="37">
        <v>152.0</v>
      </c>
      <c r="G180" s="37">
        <v>428.0</v>
      </c>
      <c r="H180" s="38"/>
    </row>
    <row r="181" ht="14.25" customHeight="1">
      <c r="A181" s="36" t="s">
        <v>436</v>
      </c>
      <c r="B181" s="25">
        <v>43963.0</v>
      </c>
      <c r="C181" s="37">
        <v>187.0</v>
      </c>
      <c r="D181" s="37">
        <v>772.0</v>
      </c>
      <c r="E181" s="37"/>
      <c r="F181" s="37">
        <v>83.0</v>
      </c>
      <c r="G181" s="37">
        <v>495.0</v>
      </c>
      <c r="H181" s="38"/>
    </row>
    <row r="182" ht="14.25" customHeight="1">
      <c r="A182" s="36" t="s">
        <v>431</v>
      </c>
      <c r="B182" s="25">
        <v>43964.0</v>
      </c>
      <c r="C182" s="37">
        <v>541.0</v>
      </c>
      <c r="D182" s="37">
        <v>2000.0</v>
      </c>
      <c r="E182" s="37"/>
      <c r="F182" s="37">
        <v>218.0</v>
      </c>
      <c r="G182" s="37">
        <v>904.0</v>
      </c>
      <c r="H182" s="38"/>
    </row>
    <row r="183" ht="14.25" customHeight="1">
      <c r="A183" s="36" t="s">
        <v>432</v>
      </c>
      <c r="B183" s="25">
        <v>43964.0</v>
      </c>
      <c r="C183" s="37">
        <v>209.0</v>
      </c>
      <c r="D183" s="37">
        <v>1255.0</v>
      </c>
      <c r="E183" s="37"/>
      <c r="F183" s="37">
        <v>143.0</v>
      </c>
      <c r="G183" s="37">
        <v>346.0</v>
      </c>
      <c r="H183" s="38"/>
    </row>
    <row r="184" ht="14.25" customHeight="1">
      <c r="A184" s="36" t="s">
        <v>433</v>
      </c>
      <c r="B184" s="25">
        <v>43964.0</v>
      </c>
      <c r="C184" s="37">
        <v>153.0</v>
      </c>
      <c r="D184" s="37">
        <v>1178.0</v>
      </c>
      <c r="E184" s="37"/>
      <c r="F184" s="37">
        <v>79.0</v>
      </c>
      <c r="G184" s="37">
        <v>578.0</v>
      </c>
      <c r="H184" s="38"/>
    </row>
    <row r="185" ht="14.25" customHeight="1">
      <c r="A185" s="36" t="s">
        <v>434</v>
      </c>
      <c r="B185" s="25">
        <v>43964.0</v>
      </c>
      <c r="C185" s="37">
        <v>128.0</v>
      </c>
      <c r="D185" s="37">
        <v>787.0</v>
      </c>
      <c r="E185" s="37"/>
      <c r="F185" s="37">
        <v>69.0</v>
      </c>
      <c r="G185" s="37">
        <v>334.0</v>
      </c>
      <c r="H185" s="38"/>
    </row>
    <row r="186" ht="14.25" customHeight="1">
      <c r="A186" s="36" t="s">
        <v>435</v>
      </c>
      <c r="B186" s="25">
        <v>43964.0</v>
      </c>
      <c r="C186" s="37">
        <v>93.0</v>
      </c>
      <c r="D186" s="37">
        <v>808.0</v>
      </c>
      <c r="E186" s="37"/>
      <c r="F186" s="37">
        <v>152.0</v>
      </c>
      <c r="G186" s="37">
        <v>430.0</v>
      </c>
      <c r="H186" s="38"/>
    </row>
    <row r="187" ht="14.25" customHeight="1">
      <c r="A187" s="36" t="s">
        <v>436</v>
      </c>
      <c r="B187" s="25">
        <v>43964.0</v>
      </c>
      <c r="C187" s="37">
        <v>186.0</v>
      </c>
      <c r="D187" s="37">
        <v>777.0</v>
      </c>
      <c r="E187" s="37"/>
      <c r="F187" s="37">
        <v>84.0</v>
      </c>
      <c r="G187" s="37">
        <v>453.0</v>
      </c>
      <c r="H187" s="38"/>
    </row>
    <row r="188" ht="14.25" customHeight="1">
      <c r="A188" s="36" t="s">
        <v>431</v>
      </c>
      <c r="B188" s="25">
        <v>43965.0</v>
      </c>
      <c r="C188" s="37">
        <v>551.0</v>
      </c>
      <c r="D188" s="37">
        <v>2024.0</v>
      </c>
      <c r="E188" s="37"/>
      <c r="F188" s="37">
        <v>211.0</v>
      </c>
      <c r="G188" s="37">
        <v>889.0</v>
      </c>
      <c r="H188" s="38"/>
    </row>
    <row r="189" ht="14.25" customHeight="1">
      <c r="A189" s="36" t="s">
        <v>432</v>
      </c>
      <c r="B189" s="25">
        <v>43965.0</v>
      </c>
      <c r="C189" s="37">
        <v>205.0</v>
      </c>
      <c r="D189" s="37">
        <v>1232.0</v>
      </c>
      <c r="E189" s="37"/>
      <c r="F189" s="37">
        <v>136.0</v>
      </c>
      <c r="G189" s="37">
        <v>385.0</v>
      </c>
      <c r="H189" s="38"/>
    </row>
    <row r="190" ht="14.25" customHeight="1">
      <c r="A190" s="36" t="s">
        <v>433</v>
      </c>
      <c r="B190" s="25">
        <v>43965.0</v>
      </c>
      <c r="C190" s="37">
        <v>144.0</v>
      </c>
      <c r="D190" s="37">
        <v>1157.0</v>
      </c>
      <c r="E190" s="37"/>
      <c r="F190" s="37">
        <v>87.0</v>
      </c>
      <c r="G190" s="37">
        <v>579.0</v>
      </c>
      <c r="H190" s="38"/>
    </row>
    <row r="191" ht="14.25" customHeight="1">
      <c r="A191" s="36" t="s">
        <v>434</v>
      </c>
      <c r="B191" s="25">
        <v>43965.0</v>
      </c>
      <c r="C191" s="37">
        <v>128.0</v>
      </c>
      <c r="D191" s="37">
        <v>794.0</v>
      </c>
      <c r="E191" s="37"/>
      <c r="F191" s="37">
        <v>67.0</v>
      </c>
      <c r="G191" s="37">
        <v>337.0</v>
      </c>
      <c r="H191" s="38"/>
    </row>
    <row r="192" ht="14.25" customHeight="1">
      <c r="A192" s="36" t="s">
        <v>435</v>
      </c>
      <c r="B192" s="25">
        <v>43965.0</v>
      </c>
      <c r="C192" s="37">
        <v>85.0</v>
      </c>
      <c r="D192" s="37">
        <v>841.0</v>
      </c>
      <c r="E192" s="37"/>
      <c r="F192" s="37">
        <v>160.0</v>
      </c>
      <c r="G192" s="37">
        <v>398.0</v>
      </c>
      <c r="H192" s="38"/>
    </row>
    <row r="193" ht="14.25" customHeight="1">
      <c r="A193" s="36" t="s">
        <v>436</v>
      </c>
      <c r="B193" s="25">
        <v>43965.0</v>
      </c>
      <c r="C193" s="37">
        <v>178.0</v>
      </c>
      <c r="D193" s="37">
        <v>800.0</v>
      </c>
      <c r="E193" s="37"/>
      <c r="F193" s="37">
        <v>93.0</v>
      </c>
      <c r="G193" s="37">
        <v>430.0</v>
      </c>
      <c r="H193" s="38"/>
    </row>
    <row r="194" ht="14.25" customHeight="1">
      <c r="A194" s="36" t="s">
        <v>431</v>
      </c>
      <c r="B194" s="25">
        <v>43966.0</v>
      </c>
      <c r="C194" s="37">
        <v>540.0</v>
      </c>
      <c r="D194" s="37">
        <v>2055.0</v>
      </c>
      <c r="E194" s="37"/>
      <c r="F194" s="37">
        <v>205.0</v>
      </c>
      <c r="G194" s="37">
        <v>871.0</v>
      </c>
      <c r="H194" s="38"/>
    </row>
    <row r="195" ht="14.25" customHeight="1">
      <c r="A195" s="36" t="s">
        <v>432</v>
      </c>
      <c r="B195" s="25">
        <v>43966.0</v>
      </c>
      <c r="C195" s="37">
        <v>207.0</v>
      </c>
      <c r="D195" s="37">
        <v>1204.0</v>
      </c>
      <c r="E195" s="37"/>
      <c r="F195" s="37">
        <v>141.0</v>
      </c>
      <c r="G195" s="37">
        <v>384.0</v>
      </c>
      <c r="H195" s="38"/>
    </row>
    <row r="196" ht="14.25" customHeight="1">
      <c r="A196" s="36" t="s">
        <v>433</v>
      </c>
      <c r="B196" s="25">
        <v>43966.0</v>
      </c>
      <c r="C196" s="37">
        <v>152.0</v>
      </c>
      <c r="D196" s="37">
        <v>1087.0</v>
      </c>
      <c r="E196" s="37"/>
      <c r="F196" s="37">
        <v>82.0</v>
      </c>
      <c r="G196" s="37">
        <v>623.0</v>
      </c>
      <c r="H196" s="38"/>
    </row>
    <row r="197" ht="14.25" customHeight="1">
      <c r="A197" s="36" t="s">
        <v>434</v>
      </c>
      <c r="B197" s="25">
        <v>43966.0</v>
      </c>
      <c r="C197" s="37">
        <v>135.0</v>
      </c>
      <c r="D197" s="37">
        <v>798.0</v>
      </c>
      <c r="E197" s="37"/>
      <c r="F197" s="37">
        <v>59.0</v>
      </c>
      <c r="G197" s="37">
        <v>313.0</v>
      </c>
      <c r="H197" s="38"/>
    </row>
    <row r="198" ht="14.25" customHeight="1">
      <c r="A198" s="36" t="s">
        <v>435</v>
      </c>
      <c r="B198" s="25">
        <v>43966.0</v>
      </c>
      <c r="C198" s="37">
        <v>87.0</v>
      </c>
      <c r="D198" s="37">
        <v>816.0</v>
      </c>
      <c r="E198" s="37"/>
      <c r="F198" s="37">
        <v>158.0</v>
      </c>
      <c r="G198" s="37">
        <v>422.0</v>
      </c>
      <c r="H198" s="38"/>
    </row>
    <row r="199" ht="14.25" customHeight="1">
      <c r="A199" s="36" t="s">
        <v>436</v>
      </c>
      <c r="B199" s="25">
        <v>43966.0</v>
      </c>
      <c r="C199" s="37">
        <v>183.0</v>
      </c>
      <c r="D199" s="37">
        <v>767.0</v>
      </c>
      <c r="E199" s="37"/>
      <c r="F199" s="37">
        <v>87.0</v>
      </c>
      <c r="G199" s="37">
        <v>425.0</v>
      </c>
      <c r="H199" s="38"/>
    </row>
    <row r="200" ht="14.25" customHeight="1">
      <c r="A200" s="36" t="s">
        <v>431</v>
      </c>
      <c r="B200" s="25">
        <v>43967.0</v>
      </c>
      <c r="C200" s="37">
        <v>527.0</v>
      </c>
      <c r="D200" s="37">
        <v>2050.0</v>
      </c>
      <c r="E200" s="37"/>
      <c r="F200" s="37">
        <v>218.0</v>
      </c>
      <c r="G200" s="37">
        <v>868.0</v>
      </c>
      <c r="H200" s="38"/>
    </row>
    <row r="201" ht="14.25" customHeight="1">
      <c r="A201" s="36" t="s">
        <v>432</v>
      </c>
      <c r="B201" s="25">
        <v>43967.0</v>
      </c>
      <c r="C201" s="37">
        <v>202.0</v>
      </c>
      <c r="D201" s="37">
        <v>1254.0</v>
      </c>
      <c r="E201" s="37"/>
      <c r="F201" s="37">
        <v>141.0</v>
      </c>
      <c r="G201" s="37">
        <v>368.0</v>
      </c>
      <c r="H201" s="38"/>
    </row>
    <row r="202" ht="14.25" customHeight="1">
      <c r="A202" s="36" t="s">
        <v>433</v>
      </c>
      <c r="B202" s="25">
        <v>43967.0</v>
      </c>
      <c r="C202" s="37">
        <v>147.0</v>
      </c>
      <c r="D202" s="37">
        <v>1057.0</v>
      </c>
      <c r="E202" s="37"/>
      <c r="F202" s="37">
        <v>75.0</v>
      </c>
      <c r="G202" s="37">
        <v>664.0</v>
      </c>
      <c r="H202" s="38"/>
    </row>
    <row r="203" ht="14.25" customHeight="1">
      <c r="A203" s="36" t="s">
        <v>434</v>
      </c>
      <c r="B203" s="25">
        <v>43967.0</v>
      </c>
      <c r="C203" s="37">
        <v>126.0</v>
      </c>
      <c r="D203" s="37">
        <v>762.0</v>
      </c>
      <c r="E203" s="37"/>
      <c r="F203" s="37">
        <v>66.0</v>
      </c>
      <c r="G203" s="37">
        <v>350.0</v>
      </c>
      <c r="H203" s="38"/>
    </row>
    <row r="204" ht="14.25" customHeight="1">
      <c r="A204" s="36" t="s">
        <v>435</v>
      </c>
      <c r="B204" s="25">
        <v>43967.0</v>
      </c>
      <c r="C204" s="37">
        <v>82.0</v>
      </c>
      <c r="D204" s="37">
        <v>839.0</v>
      </c>
      <c r="E204" s="37"/>
      <c r="F204" s="37">
        <v>163.0</v>
      </c>
      <c r="G204" s="37">
        <v>398.0</v>
      </c>
      <c r="H204" s="38"/>
    </row>
    <row r="205" ht="14.25" customHeight="1">
      <c r="A205" s="36" t="s">
        <v>436</v>
      </c>
      <c r="B205" s="25">
        <v>43967.0</v>
      </c>
      <c r="C205" s="37">
        <v>182.0</v>
      </c>
      <c r="D205" s="37">
        <v>788.0</v>
      </c>
      <c r="E205" s="37"/>
      <c r="F205" s="37">
        <v>88.0</v>
      </c>
      <c r="G205" s="37">
        <v>453.0</v>
      </c>
      <c r="H205" s="38"/>
    </row>
    <row r="206" ht="14.25" customHeight="1">
      <c r="A206" s="36" t="s">
        <v>431</v>
      </c>
      <c r="B206" s="25">
        <v>43968.0</v>
      </c>
      <c r="C206" s="37">
        <v>528.0</v>
      </c>
      <c r="D206" s="37">
        <v>1957.0</v>
      </c>
      <c r="E206" s="37"/>
      <c r="F206" s="37">
        <v>214.0</v>
      </c>
      <c r="G206" s="37">
        <v>955.0</v>
      </c>
      <c r="H206" s="38"/>
    </row>
    <row r="207" ht="14.25" customHeight="1">
      <c r="A207" s="36" t="s">
        <v>432</v>
      </c>
      <c r="B207" s="25">
        <v>43968.0</v>
      </c>
      <c r="C207" s="37">
        <v>192.0</v>
      </c>
      <c r="D207" s="37">
        <v>1244.0</v>
      </c>
      <c r="E207" s="37"/>
      <c r="F207" s="37">
        <v>144.0</v>
      </c>
      <c r="G207" s="37">
        <v>356.0</v>
      </c>
      <c r="H207" s="38"/>
    </row>
    <row r="208" ht="14.25" customHeight="1">
      <c r="A208" s="36" t="s">
        <v>433</v>
      </c>
      <c r="B208" s="25">
        <v>43968.0</v>
      </c>
      <c r="C208" s="37">
        <v>139.0</v>
      </c>
      <c r="D208" s="37">
        <v>1053.0</v>
      </c>
      <c r="E208" s="37"/>
      <c r="F208" s="37">
        <v>90.0</v>
      </c>
      <c r="G208" s="37">
        <v>665.0</v>
      </c>
      <c r="H208" s="38"/>
    </row>
    <row r="209" ht="14.25" customHeight="1">
      <c r="A209" s="36" t="s">
        <v>434</v>
      </c>
      <c r="B209" s="25">
        <v>43968.0</v>
      </c>
      <c r="C209" s="37">
        <v>123.0</v>
      </c>
      <c r="D209" s="37">
        <v>756.0</v>
      </c>
      <c r="E209" s="37"/>
      <c r="F209" s="37">
        <v>69.0</v>
      </c>
      <c r="G209" s="37">
        <v>355.0</v>
      </c>
      <c r="H209" s="38"/>
    </row>
    <row r="210" ht="14.25" customHeight="1">
      <c r="A210" s="36" t="s">
        <v>435</v>
      </c>
      <c r="B210" s="25">
        <v>43968.0</v>
      </c>
      <c r="C210" s="37">
        <v>92.0</v>
      </c>
      <c r="D210" s="37">
        <v>846.0</v>
      </c>
      <c r="E210" s="37"/>
      <c r="F210" s="37">
        <v>153.0</v>
      </c>
      <c r="G210" s="37">
        <v>392.0</v>
      </c>
      <c r="H210" s="38"/>
    </row>
    <row r="211" ht="14.25" customHeight="1">
      <c r="A211" s="36" t="s">
        <v>436</v>
      </c>
      <c r="B211" s="25">
        <v>43968.0</v>
      </c>
      <c r="C211" s="37">
        <v>178.0</v>
      </c>
      <c r="D211" s="37">
        <v>777.0</v>
      </c>
      <c r="E211" s="37"/>
      <c r="F211" s="37">
        <v>91.0</v>
      </c>
      <c r="G211" s="37">
        <v>453.0</v>
      </c>
      <c r="H211" s="38"/>
    </row>
    <row r="212" ht="14.25" customHeight="1">
      <c r="A212" s="36" t="s">
        <v>431</v>
      </c>
      <c r="B212" s="25">
        <v>43969.0</v>
      </c>
      <c r="C212" s="37">
        <v>499.0</v>
      </c>
      <c r="D212" s="37">
        <v>1993.0</v>
      </c>
      <c r="E212" s="37"/>
      <c r="F212" s="37">
        <v>244.0</v>
      </c>
      <c r="G212" s="37">
        <v>922.0</v>
      </c>
      <c r="H212" s="38"/>
    </row>
    <row r="213" ht="14.25" customHeight="1">
      <c r="A213" s="36" t="s">
        <v>432</v>
      </c>
      <c r="B213" s="25">
        <v>43969.0</v>
      </c>
      <c r="C213" s="37">
        <v>194.0</v>
      </c>
      <c r="D213" s="37">
        <v>1239.0</v>
      </c>
      <c r="E213" s="37"/>
      <c r="F213" s="37">
        <v>143.0</v>
      </c>
      <c r="G213" s="37">
        <v>384.0</v>
      </c>
      <c r="H213" s="38"/>
    </row>
    <row r="214" ht="14.25" customHeight="1">
      <c r="A214" s="36" t="s">
        <v>433</v>
      </c>
      <c r="B214" s="25">
        <v>43969.0</v>
      </c>
      <c r="C214" s="37">
        <v>136.0</v>
      </c>
      <c r="D214" s="37">
        <v>1076.0</v>
      </c>
      <c r="E214" s="37"/>
      <c r="F214" s="37">
        <v>93.0</v>
      </c>
      <c r="G214" s="37">
        <v>643.0</v>
      </c>
      <c r="H214" s="38"/>
    </row>
    <row r="215" ht="14.25" customHeight="1">
      <c r="A215" s="36" t="s">
        <v>434</v>
      </c>
      <c r="B215" s="25">
        <v>43969.0</v>
      </c>
      <c r="C215" s="37">
        <v>118.0</v>
      </c>
      <c r="D215" s="37">
        <v>774.0</v>
      </c>
      <c r="E215" s="37"/>
      <c r="F215" s="37">
        <v>70.0</v>
      </c>
      <c r="G215" s="37">
        <v>355.0</v>
      </c>
      <c r="H215" s="38"/>
    </row>
    <row r="216" ht="14.25" customHeight="1">
      <c r="A216" s="36" t="s">
        <v>435</v>
      </c>
      <c r="B216" s="25">
        <v>43969.0</v>
      </c>
      <c r="C216" s="37">
        <v>79.0</v>
      </c>
      <c r="D216" s="37">
        <v>844.0</v>
      </c>
      <c r="E216" s="37"/>
      <c r="F216" s="37">
        <v>166.0</v>
      </c>
      <c r="G216" s="37">
        <v>393.0</v>
      </c>
      <c r="H216" s="38"/>
    </row>
    <row r="217" ht="14.25" customHeight="1">
      <c r="A217" s="36" t="s">
        <v>436</v>
      </c>
      <c r="B217" s="25">
        <v>43969.0</v>
      </c>
      <c r="C217" s="37">
        <v>184.0</v>
      </c>
      <c r="D217" s="37">
        <v>792.0</v>
      </c>
      <c r="E217" s="37"/>
      <c r="F217" s="37">
        <v>85.0</v>
      </c>
      <c r="G217" s="37">
        <v>448.0</v>
      </c>
      <c r="H217" s="38"/>
    </row>
    <row r="218" ht="14.25" customHeight="1">
      <c r="A218" s="36" t="s">
        <v>431</v>
      </c>
      <c r="B218" s="25">
        <v>43970.0</v>
      </c>
      <c r="C218" s="37">
        <v>513.0</v>
      </c>
      <c r="D218" s="37">
        <v>2076.0</v>
      </c>
      <c r="E218" s="37"/>
      <c r="F218" s="37">
        <v>211.0</v>
      </c>
      <c r="G218" s="37">
        <v>837.0</v>
      </c>
      <c r="H218" s="38"/>
    </row>
    <row r="219" ht="14.25" customHeight="1">
      <c r="A219" s="36" t="s">
        <v>432</v>
      </c>
      <c r="B219" s="25">
        <v>43970.0</v>
      </c>
      <c r="C219" s="37">
        <v>195.0</v>
      </c>
      <c r="D219" s="37">
        <v>1285.0</v>
      </c>
      <c r="E219" s="37"/>
      <c r="F219" s="37">
        <v>143.0</v>
      </c>
      <c r="G219" s="37">
        <v>357.0</v>
      </c>
      <c r="H219" s="38"/>
    </row>
    <row r="220" ht="14.25" customHeight="1">
      <c r="A220" s="36" t="s">
        <v>433</v>
      </c>
      <c r="B220" s="25">
        <v>43970.0</v>
      </c>
      <c r="C220" s="37">
        <v>143.0</v>
      </c>
      <c r="D220" s="37">
        <v>1129.0</v>
      </c>
      <c r="E220" s="37"/>
      <c r="F220" s="37">
        <v>86.0</v>
      </c>
      <c r="G220" s="37">
        <v>599.0</v>
      </c>
      <c r="H220" s="38"/>
    </row>
    <row r="221" ht="14.25" customHeight="1">
      <c r="A221" s="36" t="s">
        <v>434</v>
      </c>
      <c r="B221" s="25">
        <v>43970.0</v>
      </c>
      <c r="C221" s="37">
        <v>104.0</v>
      </c>
      <c r="D221" s="37">
        <v>804.0</v>
      </c>
      <c r="E221" s="37"/>
      <c r="F221" s="37">
        <v>75.0</v>
      </c>
      <c r="G221" s="37">
        <v>315.0</v>
      </c>
      <c r="H221" s="38"/>
    </row>
    <row r="222" ht="14.25" customHeight="1">
      <c r="A222" s="36" t="s">
        <v>435</v>
      </c>
      <c r="B222" s="25">
        <v>43970.0</v>
      </c>
      <c r="C222" s="37">
        <v>91.0</v>
      </c>
      <c r="D222" s="37">
        <v>835.0</v>
      </c>
      <c r="E222" s="37"/>
      <c r="F222" s="37">
        <v>154.0</v>
      </c>
      <c r="G222" s="37">
        <v>401.0</v>
      </c>
      <c r="H222" s="38"/>
    </row>
    <row r="223" ht="14.25" customHeight="1">
      <c r="A223" s="36" t="s">
        <v>436</v>
      </c>
      <c r="B223" s="25">
        <v>43970.0</v>
      </c>
      <c r="C223" s="37">
        <v>184.0</v>
      </c>
      <c r="D223" s="37">
        <v>828.0</v>
      </c>
      <c r="E223" s="37"/>
      <c r="F223" s="37">
        <v>85.0</v>
      </c>
      <c r="G223" s="37">
        <v>260.0</v>
      </c>
      <c r="H223" s="38"/>
    </row>
    <row r="224" ht="14.25" customHeight="1">
      <c r="A224" s="36" t="s">
        <v>431</v>
      </c>
      <c r="B224" s="25">
        <v>43971.0</v>
      </c>
      <c r="C224" s="37">
        <v>519.0</v>
      </c>
      <c r="D224" s="37">
        <v>2075.0</v>
      </c>
      <c r="E224" s="37"/>
      <c r="F224" s="37">
        <v>205.0</v>
      </c>
      <c r="G224" s="37">
        <v>907.0</v>
      </c>
      <c r="H224" s="38"/>
    </row>
    <row r="225" ht="14.25" customHeight="1">
      <c r="A225" s="36" t="s">
        <v>432</v>
      </c>
      <c r="B225" s="25">
        <v>43971.0</v>
      </c>
      <c r="C225" s="37">
        <v>199.0</v>
      </c>
      <c r="D225" s="37">
        <v>1302.0</v>
      </c>
      <c r="E225" s="37"/>
      <c r="F225" s="37">
        <v>141.0</v>
      </c>
      <c r="G225" s="37">
        <v>331.0</v>
      </c>
      <c r="H225" s="38"/>
    </row>
    <row r="226" ht="14.25" customHeight="1">
      <c r="A226" s="36" t="s">
        <v>433</v>
      </c>
      <c r="B226" s="25">
        <v>43971.0</v>
      </c>
      <c r="C226" s="37">
        <v>134.0</v>
      </c>
      <c r="D226" s="37">
        <v>1110.0</v>
      </c>
      <c r="E226" s="37"/>
      <c r="F226" s="37">
        <v>95.0</v>
      </c>
      <c r="G226" s="37">
        <v>625.0</v>
      </c>
      <c r="H226" s="38"/>
    </row>
    <row r="227" ht="14.25" customHeight="1">
      <c r="A227" s="36" t="s">
        <v>434</v>
      </c>
      <c r="B227" s="25">
        <v>43971.0</v>
      </c>
      <c r="C227" s="37">
        <v>104.0</v>
      </c>
      <c r="D227" s="37">
        <v>781.0</v>
      </c>
      <c r="E227" s="37"/>
      <c r="F227" s="37">
        <v>68.0</v>
      </c>
      <c r="G227" s="37">
        <v>278.0</v>
      </c>
      <c r="H227" s="38"/>
    </row>
    <row r="228" ht="14.25" customHeight="1">
      <c r="A228" s="36" t="s">
        <v>435</v>
      </c>
      <c r="B228" s="25">
        <v>43971.0</v>
      </c>
      <c r="C228" s="37">
        <v>80.0</v>
      </c>
      <c r="D228" s="37">
        <v>837.0</v>
      </c>
      <c r="E228" s="37"/>
      <c r="F228" s="37">
        <v>165.0</v>
      </c>
      <c r="G228" s="37">
        <v>398.0</v>
      </c>
      <c r="H228" s="38"/>
    </row>
    <row r="229" ht="14.25" customHeight="1">
      <c r="A229" s="36" t="s">
        <v>436</v>
      </c>
      <c r="B229" s="25">
        <v>43971.0</v>
      </c>
      <c r="C229" s="37">
        <v>188.0</v>
      </c>
      <c r="D229" s="37">
        <v>794.0</v>
      </c>
      <c r="E229" s="37"/>
      <c r="F229" s="37">
        <v>81.0</v>
      </c>
      <c r="G229" s="37">
        <v>289.0</v>
      </c>
      <c r="H229" s="38"/>
    </row>
    <row r="230" ht="14.25" customHeight="1">
      <c r="A230" s="36" t="s">
        <v>431</v>
      </c>
      <c r="B230" s="25">
        <v>43972.0</v>
      </c>
      <c r="C230" s="37">
        <v>513.0</v>
      </c>
      <c r="D230" s="37">
        <v>2018.0</v>
      </c>
      <c r="E230" s="37"/>
      <c r="F230" s="37">
        <v>210.0</v>
      </c>
      <c r="G230" s="37">
        <v>985.0</v>
      </c>
      <c r="H230" s="38"/>
    </row>
    <row r="231" ht="14.25" customHeight="1">
      <c r="A231" s="36" t="s">
        <v>432</v>
      </c>
      <c r="B231" s="25">
        <v>43972.0</v>
      </c>
      <c r="C231" s="37">
        <v>188.0</v>
      </c>
      <c r="D231" s="37">
        <v>1262.0</v>
      </c>
      <c r="E231" s="37"/>
      <c r="F231" s="37">
        <v>159.0</v>
      </c>
      <c r="G231" s="37">
        <v>464.0</v>
      </c>
      <c r="H231" s="38"/>
    </row>
    <row r="232" ht="14.25" customHeight="1">
      <c r="A232" s="36" t="s">
        <v>433</v>
      </c>
      <c r="B232" s="25">
        <v>43972.0</v>
      </c>
      <c r="C232" s="37">
        <v>139.0</v>
      </c>
      <c r="D232" s="37">
        <v>1053.0</v>
      </c>
      <c r="E232" s="37"/>
      <c r="F232" s="37">
        <v>96.0</v>
      </c>
      <c r="G232" s="37">
        <v>683.0</v>
      </c>
      <c r="H232" s="38"/>
    </row>
    <row r="233" ht="14.25" customHeight="1">
      <c r="A233" s="36" t="s">
        <v>434</v>
      </c>
      <c r="B233" s="25">
        <v>43972.0</v>
      </c>
      <c r="C233" s="37">
        <v>113.0</v>
      </c>
      <c r="D233" s="37">
        <v>750.0</v>
      </c>
      <c r="E233" s="37"/>
      <c r="F233" s="37">
        <v>58.0</v>
      </c>
      <c r="G233" s="37">
        <v>329.0</v>
      </c>
      <c r="H233" s="38"/>
    </row>
    <row r="234" ht="14.25" customHeight="1">
      <c r="A234" s="36" t="s">
        <v>435</v>
      </c>
      <c r="B234" s="25">
        <v>43972.0</v>
      </c>
      <c r="C234" s="37">
        <v>81.0</v>
      </c>
      <c r="D234" s="37">
        <v>818.0</v>
      </c>
      <c r="E234" s="37"/>
      <c r="F234" s="37">
        <v>164.0</v>
      </c>
      <c r="G234" s="37">
        <v>419.0</v>
      </c>
      <c r="H234" s="38"/>
    </row>
    <row r="235" ht="14.25" customHeight="1">
      <c r="A235" s="36" t="s">
        <v>436</v>
      </c>
      <c r="B235" s="25">
        <v>43972.0</v>
      </c>
      <c r="C235" s="37">
        <v>190.0</v>
      </c>
      <c r="D235" s="37">
        <v>803.0</v>
      </c>
      <c r="E235" s="37"/>
      <c r="F235" s="37">
        <v>79.0</v>
      </c>
      <c r="G235" s="37">
        <v>283.0</v>
      </c>
      <c r="H235" s="38"/>
    </row>
    <row r="236" ht="14.25" customHeight="1">
      <c r="A236" s="36" t="s">
        <v>431</v>
      </c>
      <c r="B236" s="25">
        <v>43973.0</v>
      </c>
      <c r="C236" s="37">
        <v>505.0</v>
      </c>
      <c r="D236" s="37">
        <v>2016.0</v>
      </c>
      <c r="E236" s="37"/>
      <c r="F236" s="37">
        <v>271.0</v>
      </c>
      <c r="G236" s="37">
        <v>1108.0</v>
      </c>
      <c r="H236" s="38"/>
    </row>
    <row r="237" ht="14.25" customHeight="1">
      <c r="A237" s="36" t="s">
        <v>432</v>
      </c>
      <c r="B237" s="25">
        <v>43973.0</v>
      </c>
      <c r="C237" s="37">
        <v>194.0</v>
      </c>
      <c r="D237" s="37">
        <v>1204.0</v>
      </c>
      <c r="E237" s="37"/>
      <c r="F237" s="37">
        <v>156.0</v>
      </c>
      <c r="G237" s="37">
        <v>659.0</v>
      </c>
      <c r="H237" s="38"/>
    </row>
    <row r="238" ht="14.25" customHeight="1">
      <c r="A238" s="36" t="s">
        <v>433</v>
      </c>
      <c r="B238" s="25">
        <v>43973.0</v>
      </c>
      <c r="C238" s="37">
        <v>129.0</v>
      </c>
      <c r="D238" s="37">
        <v>1092.0</v>
      </c>
      <c r="E238" s="37"/>
      <c r="F238" s="37">
        <v>118.0</v>
      </c>
      <c r="G238" s="37">
        <v>645.0</v>
      </c>
      <c r="H238" s="38"/>
    </row>
    <row r="239" ht="14.25" customHeight="1">
      <c r="A239" s="36" t="s">
        <v>434</v>
      </c>
      <c r="B239" s="25">
        <v>43973.0</v>
      </c>
      <c r="C239" s="37">
        <v>100.0</v>
      </c>
      <c r="D239" s="37">
        <v>733.0</v>
      </c>
      <c r="E239" s="37"/>
      <c r="F239" s="37">
        <v>81.0</v>
      </c>
      <c r="G239" s="37">
        <v>362.0</v>
      </c>
      <c r="H239" s="38"/>
    </row>
    <row r="240" ht="14.25" customHeight="1">
      <c r="A240" s="36" t="s">
        <v>435</v>
      </c>
      <c r="B240" s="25">
        <v>43973.0</v>
      </c>
      <c r="C240" s="37">
        <v>77.0</v>
      </c>
      <c r="D240" s="37">
        <v>840.0</v>
      </c>
      <c r="E240" s="37"/>
      <c r="F240" s="37">
        <v>168.0</v>
      </c>
      <c r="G240" s="37">
        <v>398.0</v>
      </c>
      <c r="H240" s="38"/>
    </row>
    <row r="241" ht="14.25" customHeight="1">
      <c r="A241" s="36" t="s">
        <v>436</v>
      </c>
      <c r="B241" s="25">
        <v>43973.0</v>
      </c>
      <c r="C241" s="37">
        <v>199.0</v>
      </c>
      <c r="D241" s="37">
        <v>775.0</v>
      </c>
      <c r="E241" s="37"/>
      <c r="F241" s="37">
        <v>92.0</v>
      </c>
      <c r="G241" s="37">
        <v>350.0</v>
      </c>
      <c r="H241" s="38"/>
    </row>
    <row r="242" ht="14.25" customHeight="1">
      <c r="A242" s="36" t="s">
        <v>431</v>
      </c>
      <c r="B242" s="25">
        <v>43974.0</v>
      </c>
      <c r="C242" s="37">
        <v>475.0</v>
      </c>
      <c r="D242" s="37">
        <v>1973.0</v>
      </c>
      <c r="E242" s="37"/>
      <c r="F242" s="37">
        <v>299.0</v>
      </c>
      <c r="G242" s="37">
        <v>1144.0</v>
      </c>
      <c r="H242" s="38"/>
    </row>
    <row r="243" ht="14.25" customHeight="1">
      <c r="A243" s="36" t="s">
        <v>432</v>
      </c>
      <c r="B243" s="25">
        <v>43974.0</v>
      </c>
      <c r="C243" s="37">
        <v>183.0</v>
      </c>
      <c r="D243" s="37">
        <v>1251.0</v>
      </c>
      <c r="E243" s="37"/>
      <c r="F243" s="37">
        <v>170.0</v>
      </c>
      <c r="G243" s="37">
        <v>602.0</v>
      </c>
      <c r="H243" s="38"/>
    </row>
    <row r="244" ht="14.25" customHeight="1">
      <c r="A244" s="36" t="s">
        <v>433</v>
      </c>
      <c r="B244" s="25">
        <v>43974.0</v>
      </c>
      <c r="C244" s="37">
        <v>125.0</v>
      </c>
      <c r="D244" s="37">
        <v>1057.0</v>
      </c>
      <c r="E244" s="37"/>
      <c r="F244" s="37">
        <v>121.0</v>
      </c>
      <c r="G244" s="37">
        <v>667.0</v>
      </c>
      <c r="H244" s="38"/>
    </row>
    <row r="245" ht="14.25" customHeight="1">
      <c r="A245" s="36" t="s">
        <v>434</v>
      </c>
      <c r="B245" s="25">
        <v>43974.0</v>
      </c>
      <c r="C245" s="37">
        <v>104.0</v>
      </c>
      <c r="D245" s="37">
        <v>725.0</v>
      </c>
      <c r="E245" s="37"/>
      <c r="F245" s="37">
        <v>71.0</v>
      </c>
      <c r="G245" s="37">
        <v>372.0</v>
      </c>
      <c r="H245" s="38"/>
    </row>
    <row r="246" ht="14.25" customHeight="1">
      <c r="A246" s="36" t="s">
        <v>435</v>
      </c>
      <c r="B246" s="25">
        <v>43974.0</v>
      </c>
      <c r="C246" s="37">
        <v>80.0</v>
      </c>
      <c r="D246" s="37">
        <v>793.0</v>
      </c>
      <c r="E246" s="37"/>
      <c r="F246" s="37">
        <v>165.0</v>
      </c>
      <c r="G246" s="37">
        <v>445.0</v>
      </c>
      <c r="H246" s="38"/>
    </row>
    <row r="247" ht="14.25" customHeight="1">
      <c r="A247" s="36" t="s">
        <v>436</v>
      </c>
      <c r="B247" s="25">
        <v>43974.0</v>
      </c>
      <c r="C247" s="37">
        <v>186.0</v>
      </c>
      <c r="D247" s="37">
        <v>733.0</v>
      </c>
      <c r="E247" s="37"/>
      <c r="F247" s="37">
        <v>105.0</v>
      </c>
      <c r="G247" s="37">
        <v>393.0</v>
      </c>
      <c r="H247" s="38"/>
    </row>
    <row r="248" ht="14.25" customHeight="1">
      <c r="A248" s="36" t="s">
        <v>431</v>
      </c>
      <c r="B248" s="25">
        <v>43975.0</v>
      </c>
      <c r="C248" s="37">
        <v>456.0</v>
      </c>
      <c r="D248" s="37">
        <v>1928.0</v>
      </c>
      <c r="E248" s="37"/>
      <c r="F248" s="37">
        <v>319.0</v>
      </c>
      <c r="G248" s="37">
        <v>1196.0</v>
      </c>
      <c r="H248" s="38"/>
    </row>
    <row r="249" ht="14.25" customHeight="1">
      <c r="A249" s="36" t="s">
        <v>432</v>
      </c>
      <c r="B249" s="25">
        <v>43975.0</v>
      </c>
      <c r="C249" s="37">
        <v>175.0</v>
      </c>
      <c r="D249" s="37">
        <v>1160.0</v>
      </c>
      <c r="E249" s="37"/>
      <c r="F249" s="37">
        <v>179.0</v>
      </c>
      <c r="G249" s="37">
        <v>690.0</v>
      </c>
      <c r="H249" s="38"/>
    </row>
    <row r="250" ht="14.25" customHeight="1">
      <c r="A250" s="36" t="s">
        <v>433</v>
      </c>
      <c r="B250" s="25">
        <v>43975.0</v>
      </c>
      <c r="C250" s="37">
        <v>126.0</v>
      </c>
      <c r="D250" s="37">
        <v>1030.0</v>
      </c>
      <c r="E250" s="37"/>
      <c r="F250" s="37">
        <v>119.0</v>
      </c>
      <c r="G250" s="37">
        <v>682.0</v>
      </c>
      <c r="H250" s="38"/>
    </row>
    <row r="251" ht="14.25" customHeight="1">
      <c r="A251" s="36" t="s">
        <v>434</v>
      </c>
      <c r="B251" s="25">
        <v>43975.0</v>
      </c>
      <c r="C251" s="37">
        <v>98.0</v>
      </c>
      <c r="D251" s="37">
        <v>705.0</v>
      </c>
      <c r="E251" s="37"/>
      <c r="F251" s="37">
        <v>85.0</v>
      </c>
      <c r="G251" s="37">
        <v>396.0</v>
      </c>
      <c r="H251" s="38"/>
    </row>
    <row r="252" ht="14.25" customHeight="1">
      <c r="A252" s="36" t="s">
        <v>435</v>
      </c>
      <c r="B252" s="25">
        <v>43975.0</v>
      </c>
      <c r="C252" s="37">
        <v>78.0</v>
      </c>
      <c r="D252" s="37">
        <v>807.0</v>
      </c>
      <c r="E252" s="37"/>
      <c r="F252" s="37">
        <v>167.0</v>
      </c>
      <c r="G252" s="37">
        <v>431.0</v>
      </c>
      <c r="H252" s="38"/>
    </row>
    <row r="253" ht="14.25" customHeight="1">
      <c r="A253" s="36" t="s">
        <v>436</v>
      </c>
      <c r="B253" s="25">
        <v>43975.0</v>
      </c>
      <c r="C253" s="37">
        <v>189.0</v>
      </c>
      <c r="D253" s="37">
        <v>761.0</v>
      </c>
      <c r="E253" s="37"/>
      <c r="F253" s="37">
        <v>102.0</v>
      </c>
      <c r="G253" s="37">
        <v>365.0</v>
      </c>
      <c r="H253" s="38"/>
    </row>
    <row r="254" ht="14.25" customHeight="1">
      <c r="A254" s="36" t="s">
        <v>431</v>
      </c>
      <c r="B254" s="25">
        <v>43976.0</v>
      </c>
      <c r="C254" s="37">
        <v>451.0</v>
      </c>
      <c r="D254" s="37">
        <v>1866.0</v>
      </c>
      <c r="E254" s="37"/>
      <c r="F254" s="37">
        <v>323.0</v>
      </c>
      <c r="G254" s="37">
        <v>1259.0</v>
      </c>
      <c r="H254" s="38"/>
    </row>
    <row r="255" ht="14.25" customHeight="1">
      <c r="A255" s="36" t="s">
        <v>432</v>
      </c>
      <c r="B255" s="25">
        <v>43976.0</v>
      </c>
      <c r="C255" s="37">
        <v>170.0</v>
      </c>
      <c r="D255" s="37">
        <v>1146.0</v>
      </c>
      <c r="E255" s="37"/>
      <c r="F255" s="37">
        <v>178.0</v>
      </c>
      <c r="G255" s="37">
        <v>689.0</v>
      </c>
      <c r="H255" s="38"/>
    </row>
    <row r="256" ht="14.25" customHeight="1">
      <c r="A256" s="36" t="s">
        <v>433</v>
      </c>
      <c r="B256" s="25">
        <v>43976.0</v>
      </c>
      <c r="C256" s="37">
        <v>128.0</v>
      </c>
      <c r="D256" s="37">
        <v>1053.0</v>
      </c>
      <c r="E256" s="37"/>
      <c r="F256" s="37">
        <v>117.0</v>
      </c>
      <c r="G256" s="37">
        <v>659.0</v>
      </c>
      <c r="H256" s="38"/>
    </row>
    <row r="257" ht="14.25" customHeight="1">
      <c r="A257" s="36" t="s">
        <v>434</v>
      </c>
      <c r="B257" s="25">
        <v>43976.0</v>
      </c>
      <c r="C257" s="37">
        <v>99.0</v>
      </c>
      <c r="D257" s="37">
        <v>720.0</v>
      </c>
      <c r="E257" s="37"/>
      <c r="F257" s="37">
        <v>86.0</v>
      </c>
      <c r="G257" s="37">
        <v>377.0</v>
      </c>
      <c r="H257" s="38"/>
    </row>
    <row r="258" ht="14.25" customHeight="1">
      <c r="A258" s="36" t="s">
        <v>435</v>
      </c>
      <c r="B258" s="25">
        <v>43976.0</v>
      </c>
      <c r="C258" s="37">
        <v>75.0</v>
      </c>
      <c r="D258" s="37">
        <v>818.0</v>
      </c>
      <c r="E258" s="37"/>
      <c r="F258" s="37">
        <v>170.0</v>
      </c>
      <c r="G258" s="37">
        <v>421.0</v>
      </c>
      <c r="H258" s="38"/>
    </row>
    <row r="259" ht="14.25" customHeight="1">
      <c r="A259" s="36" t="s">
        <v>436</v>
      </c>
      <c r="B259" s="25">
        <v>43976.0</v>
      </c>
      <c r="C259" s="37">
        <v>188.0</v>
      </c>
      <c r="D259" s="37">
        <v>746.0</v>
      </c>
      <c r="E259" s="37"/>
      <c r="F259" s="37">
        <v>103.0</v>
      </c>
      <c r="G259" s="37">
        <v>359.0</v>
      </c>
      <c r="H259" s="38"/>
    </row>
    <row r="260" ht="14.25" customHeight="1">
      <c r="A260" s="36" t="s">
        <v>431</v>
      </c>
      <c r="B260" s="25">
        <v>43977.0</v>
      </c>
      <c r="C260" s="37">
        <v>433.0</v>
      </c>
      <c r="D260" s="37">
        <v>1945.0</v>
      </c>
      <c r="E260" s="37"/>
      <c r="F260" s="37">
        <v>303.0</v>
      </c>
      <c r="G260" s="37">
        <v>1108.0</v>
      </c>
      <c r="H260" s="38"/>
    </row>
    <row r="261" ht="14.25" customHeight="1">
      <c r="A261" s="36" t="s">
        <v>432</v>
      </c>
      <c r="B261" s="25">
        <v>43977.0</v>
      </c>
      <c r="C261" s="37">
        <v>175.0</v>
      </c>
      <c r="D261" s="37">
        <v>1167.0</v>
      </c>
      <c r="E261" s="37"/>
      <c r="F261" s="37">
        <v>175.0</v>
      </c>
      <c r="G261" s="37">
        <v>687.0</v>
      </c>
      <c r="H261" s="38"/>
    </row>
    <row r="262" ht="14.25" customHeight="1">
      <c r="A262" s="36" t="s">
        <v>433</v>
      </c>
      <c r="B262" s="25">
        <v>43977.0</v>
      </c>
      <c r="C262" s="37">
        <v>124.0</v>
      </c>
      <c r="D262" s="37">
        <v>1067.0</v>
      </c>
      <c r="E262" s="37"/>
      <c r="F262" s="37">
        <v>114.0</v>
      </c>
      <c r="G262" s="37">
        <v>633.0</v>
      </c>
      <c r="H262" s="38"/>
    </row>
    <row r="263" ht="14.25" customHeight="1">
      <c r="A263" s="36" t="s">
        <v>434</v>
      </c>
      <c r="B263" s="25">
        <v>43977.0</v>
      </c>
      <c r="C263" s="37">
        <v>101.0</v>
      </c>
      <c r="D263" s="37">
        <v>725.0</v>
      </c>
      <c r="E263" s="37"/>
      <c r="F263" s="37">
        <v>84.0</v>
      </c>
      <c r="G263" s="37">
        <v>360.0</v>
      </c>
      <c r="H263" s="38"/>
    </row>
    <row r="264" ht="14.25" customHeight="1">
      <c r="A264" s="36" t="s">
        <v>435</v>
      </c>
      <c r="B264" s="25">
        <v>43977.0</v>
      </c>
      <c r="C264" s="37">
        <v>76.0</v>
      </c>
      <c r="D264" s="37">
        <v>829.0</v>
      </c>
      <c r="E264" s="37"/>
      <c r="F264" s="37">
        <v>169.0</v>
      </c>
      <c r="G264" s="37">
        <v>408.0</v>
      </c>
      <c r="H264" s="38"/>
    </row>
    <row r="265" ht="14.25" customHeight="1">
      <c r="A265" s="36" t="s">
        <v>436</v>
      </c>
      <c r="B265" s="25">
        <v>43977.0</v>
      </c>
      <c r="C265" s="37">
        <v>183.0</v>
      </c>
      <c r="D265" s="37">
        <v>767.0</v>
      </c>
      <c r="E265" s="37"/>
      <c r="F265" s="37">
        <v>108.0</v>
      </c>
      <c r="G265" s="37">
        <v>359.0</v>
      </c>
      <c r="H265" s="38"/>
    </row>
    <row r="266" ht="14.25" customHeight="1">
      <c r="A266" s="36" t="s">
        <v>431</v>
      </c>
      <c r="B266" s="25">
        <v>43978.0</v>
      </c>
      <c r="C266" s="37">
        <v>461.0</v>
      </c>
      <c r="D266" s="37">
        <v>2018.0</v>
      </c>
      <c r="E266" s="37"/>
      <c r="F266" s="37">
        <v>266.0</v>
      </c>
      <c r="G266" s="37">
        <v>1110.0</v>
      </c>
      <c r="H266" s="38"/>
    </row>
    <row r="267" ht="14.25" customHeight="1">
      <c r="A267" s="36" t="s">
        <v>432</v>
      </c>
      <c r="B267" s="25">
        <v>43978.0</v>
      </c>
      <c r="C267" s="37">
        <v>177.0</v>
      </c>
      <c r="D267" s="37">
        <v>1200.0</v>
      </c>
      <c r="E267" s="37"/>
      <c r="F267" s="37">
        <v>177.0</v>
      </c>
      <c r="G267" s="37">
        <v>654.0</v>
      </c>
      <c r="H267" s="38"/>
    </row>
    <row r="268" ht="14.25" customHeight="1">
      <c r="A268" s="36" t="s">
        <v>433</v>
      </c>
      <c r="B268" s="25">
        <v>43978.0</v>
      </c>
      <c r="C268" s="37">
        <v>136.0</v>
      </c>
      <c r="D268" s="37">
        <v>1123.0</v>
      </c>
      <c r="E268" s="37"/>
      <c r="F268" s="37">
        <v>104.0</v>
      </c>
      <c r="G268" s="37">
        <v>599.0</v>
      </c>
      <c r="H268" s="38"/>
    </row>
    <row r="269" ht="14.25" customHeight="1">
      <c r="A269" s="36" t="s">
        <v>434</v>
      </c>
      <c r="B269" s="25">
        <v>43978.0</v>
      </c>
      <c r="C269" s="37">
        <v>98.0</v>
      </c>
      <c r="D269" s="37">
        <v>765.0</v>
      </c>
      <c r="E269" s="37"/>
      <c r="F269" s="37">
        <v>93.0</v>
      </c>
      <c r="G269" s="37">
        <v>337.0</v>
      </c>
      <c r="H269" s="38"/>
    </row>
    <row r="270" ht="14.25" customHeight="1">
      <c r="A270" s="36" t="s">
        <v>435</v>
      </c>
      <c r="B270" s="25">
        <v>43978.0</v>
      </c>
      <c r="C270" s="37">
        <v>79.0</v>
      </c>
      <c r="D270" s="37">
        <v>867.0</v>
      </c>
      <c r="E270" s="37"/>
      <c r="F270" s="37">
        <v>166.0</v>
      </c>
      <c r="G270" s="37">
        <v>369.0</v>
      </c>
      <c r="H270" s="38"/>
    </row>
    <row r="271" ht="14.25" customHeight="1">
      <c r="A271" s="36" t="s">
        <v>436</v>
      </c>
      <c r="B271" s="25">
        <v>43978.0</v>
      </c>
      <c r="C271" s="37">
        <v>191.0</v>
      </c>
      <c r="D271" s="37">
        <v>825.0</v>
      </c>
      <c r="E271" s="37"/>
      <c r="F271" s="37">
        <v>100.0</v>
      </c>
      <c r="G271" s="37">
        <v>298.0</v>
      </c>
      <c r="H271" s="38"/>
    </row>
    <row r="272" ht="14.25" customHeight="1">
      <c r="A272" s="36" t="s">
        <v>431</v>
      </c>
      <c r="B272" s="25">
        <v>43979.0</v>
      </c>
      <c r="C272" s="37">
        <v>442.0</v>
      </c>
      <c r="D272" s="37">
        <v>2028.0</v>
      </c>
      <c r="E272" s="37">
        <v>0.0</v>
      </c>
      <c r="F272" s="37">
        <v>285.0</v>
      </c>
      <c r="G272" s="37">
        <v>1098.0</v>
      </c>
      <c r="H272" s="38">
        <v>0.0</v>
      </c>
    </row>
    <row r="273" ht="14.25" customHeight="1">
      <c r="A273" s="36" t="s">
        <v>432</v>
      </c>
      <c r="B273" s="25">
        <v>43979.0</v>
      </c>
      <c r="C273" s="37">
        <v>169.0</v>
      </c>
      <c r="D273" s="37">
        <v>1235.0</v>
      </c>
      <c r="E273" s="37">
        <v>0.0</v>
      </c>
      <c r="F273" s="37">
        <v>175.0</v>
      </c>
      <c r="G273" s="37">
        <v>618.0</v>
      </c>
      <c r="H273" s="38">
        <v>0.0</v>
      </c>
    </row>
    <row r="274" ht="14.25" customHeight="1">
      <c r="A274" s="36" t="s">
        <v>433</v>
      </c>
      <c r="B274" s="25">
        <v>43979.0</v>
      </c>
      <c r="C274" s="37">
        <v>137.0</v>
      </c>
      <c r="D274" s="37">
        <v>1166.0</v>
      </c>
      <c r="E274" s="37">
        <v>0.0</v>
      </c>
      <c r="F274" s="37">
        <v>103.0</v>
      </c>
      <c r="G274" s="37">
        <v>556.0</v>
      </c>
      <c r="H274" s="38">
        <v>0.0</v>
      </c>
    </row>
    <row r="275" ht="14.25" customHeight="1">
      <c r="A275" s="36" t="s">
        <v>434</v>
      </c>
      <c r="B275" s="25">
        <v>43979.0</v>
      </c>
      <c r="C275" s="37">
        <v>100.0</v>
      </c>
      <c r="D275" s="37">
        <v>776.0</v>
      </c>
      <c r="E275" s="37">
        <v>0.0</v>
      </c>
      <c r="F275" s="37">
        <v>91.0</v>
      </c>
      <c r="G275" s="37">
        <v>322.0</v>
      </c>
      <c r="H275" s="38">
        <v>0.0</v>
      </c>
    </row>
    <row r="276" ht="14.25" customHeight="1">
      <c r="A276" s="36" t="s">
        <v>435</v>
      </c>
      <c r="B276" s="25">
        <v>43979.0</v>
      </c>
      <c r="C276" s="37">
        <v>75.0</v>
      </c>
      <c r="D276" s="37">
        <v>891.0</v>
      </c>
      <c r="E276" s="37">
        <v>0.0</v>
      </c>
      <c r="F276" s="37">
        <v>170.0</v>
      </c>
      <c r="G276" s="37">
        <v>346.0</v>
      </c>
      <c r="H276" s="38">
        <v>0.0</v>
      </c>
    </row>
    <row r="277" ht="14.25" customHeight="1">
      <c r="A277" s="36" t="s">
        <v>436</v>
      </c>
      <c r="B277" s="25">
        <v>43979.0</v>
      </c>
      <c r="C277" s="37">
        <v>179.0</v>
      </c>
      <c r="D277" s="37">
        <v>861.0</v>
      </c>
      <c r="E277" s="37">
        <v>0.0</v>
      </c>
      <c r="F277" s="37">
        <v>110.0</v>
      </c>
      <c r="G277" s="37">
        <v>262.0</v>
      </c>
      <c r="H277" s="38">
        <v>0.0</v>
      </c>
    </row>
    <row r="278" ht="14.25" customHeight="1">
      <c r="A278" s="36" t="s">
        <v>431</v>
      </c>
      <c r="B278" s="25">
        <v>43980.0</v>
      </c>
      <c r="C278" s="37">
        <v>412.0</v>
      </c>
      <c r="D278" s="37">
        <v>2087.0</v>
      </c>
      <c r="E278" s="37">
        <v>0.0</v>
      </c>
      <c r="F278" s="37">
        <v>262.0</v>
      </c>
      <c r="G278" s="37">
        <v>1203.0</v>
      </c>
      <c r="H278" s="38">
        <v>0.0</v>
      </c>
    </row>
    <row r="279" ht="14.25" customHeight="1">
      <c r="A279" s="36" t="s">
        <v>432</v>
      </c>
      <c r="B279" s="25">
        <v>43980.0</v>
      </c>
      <c r="C279" s="37">
        <v>170.0</v>
      </c>
      <c r="D279" s="37">
        <v>1187.0</v>
      </c>
      <c r="E279" s="37">
        <v>0.0</v>
      </c>
      <c r="F279" s="37">
        <v>138.0</v>
      </c>
      <c r="G279" s="37">
        <v>767.0</v>
      </c>
      <c r="H279" s="38">
        <v>0.0</v>
      </c>
    </row>
    <row r="280" ht="14.25" customHeight="1">
      <c r="A280" s="36" t="s">
        <v>433</v>
      </c>
      <c r="B280" s="25">
        <v>43980.0</v>
      </c>
      <c r="C280" s="37">
        <v>145.0</v>
      </c>
      <c r="D280" s="37">
        <v>1109.0</v>
      </c>
      <c r="E280" s="37">
        <v>0.0</v>
      </c>
      <c r="F280" s="37">
        <v>92.0</v>
      </c>
      <c r="G280" s="37">
        <v>615.0</v>
      </c>
      <c r="H280" s="38">
        <v>0.0</v>
      </c>
    </row>
    <row r="281" ht="14.25" customHeight="1">
      <c r="A281" s="36" t="s">
        <v>434</v>
      </c>
      <c r="B281" s="25">
        <v>43980.0</v>
      </c>
      <c r="C281" s="37">
        <v>97.0</v>
      </c>
      <c r="D281" s="37">
        <v>748.0</v>
      </c>
      <c r="E281" s="37">
        <v>0.0</v>
      </c>
      <c r="F281" s="37">
        <v>84.0</v>
      </c>
      <c r="G281" s="37">
        <v>394.0</v>
      </c>
      <c r="H281" s="38">
        <v>0.0</v>
      </c>
    </row>
    <row r="282" ht="14.25" customHeight="1">
      <c r="A282" s="36" t="s">
        <v>435</v>
      </c>
      <c r="B282" s="25">
        <v>43980.0</v>
      </c>
      <c r="C282" s="37">
        <v>82.0</v>
      </c>
      <c r="D282" s="37">
        <v>874.0</v>
      </c>
      <c r="E282" s="37">
        <v>0.0</v>
      </c>
      <c r="F282" s="37">
        <v>163.0</v>
      </c>
      <c r="G282" s="37">
        <v>362.0</v>
      </c>
      <c r="H282" s="38">
        <v>0.0</v>
      </c>
    </row>
    <row r="283" ht="14.25" customHeight="1">
      <c r="A283" s="36" t="s">
        <v>436</v>
      </c>
      <c r="B283" s="25">
        <v>43980.0</v>
      </c>
      <c r="C283" s="37">
        <v>167.0</v>
      </c>
      <c r="D283" s="37">
        <v>807.0</v>
      </c>
      <c r="E283" s="37">
        <v>0.0</v>
      </c>
      <c r="F283" s="37">
        <v>124.0</v>
      </c>
      <c r="G283" s="37">
        <v>319.0</v>
      </c>
      <c r="H283" s="38">
        <v>0.0</v>
      </c>
    </row>
    <row r="284" ht="14.25" customHeight="1">
      <c r="A284" s="36" t="s">
        <v>431</v>
      </c>
      <c r="B284" s="25">
        <v>43981.0</v>
      </c>
      <c r="C284" s="37">
        <v>421.0</v>
      </c>
      <c r="D284" s="37">
        <v>2066.0</v>
      </c>
      <c r="E284" s="37">
        <v>0.0</v>
      </c>
      <c r="F284" s="37">
        <v>253.0</v>
      </c>
      <c r="G284" s="37">
        <v>1216.0</v>
      </c>
      <c r="H284" s="38">
        <v>0.0</v>
      </c>
    </row>
    <row r="285" ht="14.25" customHeight="1">
      <c r="A285" s="36" t="s">
        <v>432</v>
      </c>
      <c r="B285" s="25">
        <v>43981.0</v>
      </c>
      <c r="C285" s="37">
        <v>168.0</v>
      </c>
      <c r="D285" s="37">
        <v>1184.0</v>
      </c>
      <c r="E285" s="37">
        <v>0.0</v>
      </c>
      <c r="F285" s="37">
        <v>147.0</v>
      </c>
      <c r="G285" s="37">
        <v>831.0</v>
      </c>
      <c r="H285" s="38">
        <v>0.0</v>
      </c>
    </row>
    <row r="286" ht="14.25" customHeight="1">
      <c r="A286" s="36" t="s">
        <v>433</v>
      </c>
      <c r="B286" s="25">
        <v>43981.0</v>
      </c>
      <c r="C286" s="37">
        <v>130.0</v>
      </c>
      <c r="D286" s="37">
        <v>1064.0</v>
      </c>
      <c r="E286" s="37">
        <v>0.0</v>
      </c>
      <c r="F286" s="37">
        <v>107.0</v>
      </c>
      <c r="G286" s="37">
        <v>659.0</v>
      </c>
      <c r="H286" s="38">
        <v>0.0</v>
      </c>
    </row>
    <row r="287" ht="14.25" customHeight="1">
      <c r="A287" s="36" t="s">
        <v>434</v>
      </c>
      <c r="B287" s="25">
        <v>43981.0</v>
      </c>
      <c r="C287" s="37">
        <v>93.0</v>
      </c>
      <c r="D287" s="37">
        <v>699.0</v>
      </c>
      <c r="E287" s="37">
        <v>0.0</v>
      </c>
      <c r="F287" s="37">
        <v>88.0</v>
      </c>
      <c r="G287" s="37">
        <v>442.0</v>
      </c>
      <c r="H287" s="38">
        <v>0.0</v>
      </c>
    </row>
    <row r="288" ht="14.25" customHeight="1">
      <c r="A288" s="36" t="s">
        <v>435</v>
      </c>
      <c r="B288" s="25">
        <v>43981.0</v>
      </c>
      <c r="C288" s="37">
        <v>78.0</v>
      </c>
      <c r="D288" s="37">
        <v>863.0</v>
      </c>
      <c r="E288" s="37">
        <v>0.0</v>
      </c>
      <c r="F288" s="37">
        <v>167.0</v>
      </c>
      <c r="G288" s="37">
        <v>372.0</v>
      </c>
      <c r="H288" s="38">
        <v>0.0</v>
      </c>
    </row>
    <row r="289" ht="14.25" customHeight="1">
      <c r="A289" s="36" t="s">
        <v>436</v>
      </c>
      <c r="B289" s="25">
        <v>43981.0</v>
      </c>
      <c r="C289" s="37">
        <v>157.0</v>
      </c>
      <c r="D289" s="37">
        <v>774.0</v>
      </c>
      <c r="E289" s="37">
        <v>0.0</v>
      </c>
      <c r="F289" s="37">
        <v>134.0</v>
      </c>
      <c r="G289" s="37">
        <v>352.0</v>
      </c>
      <c r="H289" s="38">
        <v>0.0</v>
      </c>
    </row>
    <row r="290" ht="14.25" customHeight="1">
      <c r="A290" s="36" t="s">
        <v>431</v>
      </c>
      <c r="B290" s="25">
        <v>43982.0</v>
      </c>
      <c r="C290" s="37">
        <v>394.0</v>
      </c>
      <c r="D290" s="37">
        <v>2036.0</v>
      </c>
      <c r="E290" s="37">
        <v>0.0</v>
      </c>
      <c r="F290" s="37">
        <v>280.0</v>
      </c>
      <c r="G290" s="37">
        <v>1240.0</v>
      </c>
      <c r="H290" s="38">
        <v>0.0</v>
      </c>
    </row>
    <row r="291" ht="14.25" customHeight="1">
      <c r="A291" s="36" t="s">
        <v>432</v>
      </c>
      <c r="B291" s="25">
        <v>43982.0</v>
      </c>
      <c r="C291" s="37">
        <v>164.0</v>
      </c>
      <c r="D291" s="37">
        <v>1173.0</v>
      </c>
      <c r="E291" s="37">
        <v>0.0</v>
      </c>
      <c r="F291" s="37">
        <v>151.0</v>
      </c>
      <c r="G291" s="37">
        <v>826.0</v>
      </c>
      <c r="H291" s="38">
        <v>0.0</v>
      </c>
    </row>
    <row r="292" ht="14.25" customHeight="1">
      <c r="A292" s="36" t="s">
        <v>433</v>
      </c>
      <c r="B292" s="25">
        <v>43982.0</v>
      </c>
      <c r="C292" s="37">
        <v>129.0</v>
      </c>
      <c r="D292" s="37">
        <v>1048.0</v>
      </c>
      <c r="E292" s="37">
        <v>0.0</v>
      </c>
      <c r="F292" s="37">
        <v>105.0</v>
      </c>
      <c r="G292" s="37">
        <v>678.0</v>
      </c>
      <c r="H292" s="38">
        <v>0.0</v>
      </c>
    </row>
    <row r="293" ht="14.25" customHeight="1">
      <c r="A293" s="36" t="s">
        <v>434</v>
      </c>
      <c r="B293" s="25">
        <v>43982.0</v>
      </c>
      <c r="C293" s="37">
        <v>88.0</v>
      </c>
      <c r="D293" s="37">
        <v>732.0</v>
      </c>
      <c r="E293" s="37">
        <v>0.0</v>
      </c>
      <c r="F293" s="37">
        <v>93.0</v>
      </c>
      <c r="G293" s="37">
        <v>409.0</v>
      </c>
      <c r="H293" s="38">
        <v>0.0</v>
      </c>
    </row>
    <row r="294" ht="14.25" customHeight="1">
      <c r="A294" s="36" t="s">
        <v>435</v>
      </c>
      <c r="B294" s="25">
        <v>43982.0</v>
      </c>
      <c r="C294" s="37">
        <v>82.0</v>
      </c>
      <c r="D294" s="37">
        <v>854.0</v>
      </c>
      <c r="E294" s="37">
        <v>0.0</v>
      </c>
      <c r="F294" s="37">
        <v>163.0</v>
      </c>
      <c r="G294" s="37">
        <v>380.0</v>
      </c>
      <c r="H294" s="38">
        <v>0.0</v>
      </c>
    </row>
    <row r="295" ht="14.25" customHeight="1">
      <c r="A295" s="36" t="s">
        <v>436</v>
      </c>
      <c r="B295" s="25">
        <v>43982.0</v>
      </c>
      <c r="C295" s="37">
        <v>161.0</v>
      </c>
      <c r="D295" s="37">
        <v>729.0</v>
      </c>
      <c r="E295" s="37">
        <v>0.0</v>
      </c>
      <c r="F295" s="37">
        <v>130.0</v>
      </c>
      <c r="G295" s="37">
        <v>397.0</v>
      </c>
      <c r="H295" s="38">
        <v>0.0</v>
      </c>
    </row>
    <row r="296" ht="14.25" customHeight="1">
      <c r="A296" s="36" t="s">
        <v>431</v>
      </c>
      <c r="B296" s="25">
        <v>43983.0</v>
      </c>
      <c r="C296" s="37">
        <v>373.0</v>
      </c>
      <c r="D296" s="37">
        <v>2045.0</v>
      </c>
      <c r="E296" s="37">
        <v>0.0</v>
      </c>
      <c r="F296" s="37">
        <v>299.0</v>
      </c>
      <c r="G296" s="37">
        <v>1240.0</v>
      </c>
      <c r="H296" s="38">
        <v>0.0</v>
      </c>
    </row>
    <row r="297" ht="14.25" customHeight="1">
      <c r="A297" s="36" t="s">
        <v>432</v>
      </c>
      <c r="B297" s="25">
        <v>43983.0</v>
      </c>
      <c r="C297" s="37">
        <v>165.0</v>
      </c>
      <c r="D297" s="37">
        <v>1170.0</v>
      </c>
      <c r="E297" s="37">
        <v>0.0</v>
      </c>
      <c r="F297" s="37">
        <v>150.0</v>
      </c>
      <c r="G297" s="37">
        <v>824.0</v>
      </c>
      <c r="H297" s="38">
        <v>0.0</v>
      </c>
    </row>
    <row r="298" ht="14.25" customHeight="1">
      <c r="A298" s="36" t="s">
        <v>433</v>
      </c>
      <c r="B298" s="25">
        <v>43983.0</v>
      </c>
      <c r="C298" s="37">
        <v>123.0</v>
      </c>
      <c r="D298" s="37">
        <v>1047.0</v>
      </c>
      <c r="E298" s="37">
        <v>0.0</v>
      </c>
      <c r="F298" s="37">
        <v>112.0</v>
      </c>
      <c r="G298" s="37">
        <v>682.0</v>
      </c>
      <c r="H298" s="38">
        <v>0.0</v>
      </c>
    </row>
    <row r="299" ht="14.25" customHeight="1">
      <c r="A299" s="36" t="s">
        <v>434</v>
      </c>
      <c r="B299" s="25">
        <v>43983.0</v>
      </c>
      <c r="C299" s="37">
        <v>88.0</v>
      </c>
      <c r="D299" s="37">
        <v>761.0</v>
      </c>
      <c r="E299" s="37">
        <v>0.0</v>
      </c>
      <c r="F299" s="37">
        <v>93.0</v>
      </c>
      <c r="G299" s="37">
        <v>381.0</v>
      </c>
      <c r="H299" s="38">
        <v>0.0</v>
      </c>
    </row>
    <row r="300" ht="14.25" customHeight="1">
      <c r="A300" s="36" t="s">
        <v>435</v>
      </c>
      <c r="B300" s="25">
        <v>43983.0</v>
      </c>
      <c r="C300" s="37">
        <v>78.0</v>
      </c>
      <c r="D300" s="37">
        <v>842.0</v>
      </c>
      <c r="E300" s="37">
        <v>0.0</v>
      </c>
      <c r="F300" s="37">
        <v>167.0</v>
      </c>
      <c r="G300" s="37">
        <v>392.0</v>
      </c>
      <c r="H300" s="38">
        <v>0.0</v>
      </c>
    </row>
    <row r="301" ht="14.25" customHeight="1">
      <c r="A301" s="36" t="s">
        <v>436</v>
      </c>
      <c r="B301" s="25">
        <v>43983.0</v>
      </c>
      <c r="C301" s="37">
        <v>162.0</v>
      </c>
      <c r="D301" s="37">
        <v>743.0</v>
      </c>
      <c r="E301" s="37">
        <v>0.0</v>
      </c>
      <c r="F301" s="37">
        <v>129.0</v>
      </c>
      <c r="G301" s="37">
        <v>383.0</v>
      </c>
      <c r="H301" s="38">
        <v>0.0</v>
      </c>
    </row>
    <row r="302" ht="14.25" customHeight="1">
      <c r="A302" s="36" t="s">
        <v>431</v>
      </c>
      <c r="B302" s="25">
        <v>43984.0</v>
      </c>
      <c r="C302" s="37">
        <v>403.0</v>
      </c>
      <c r="D302" s="37">
        <v>2116.0</v>
      </c>
      <c r="E302" s="37">
        <v>0.0</v>
      </c>
      <c r="F302" s="37">
        <v>271.0</v>
      </c>
      <c r="G302" s="37">
        <v>1174.0</v>
      </c>
      <c r="H302" s="38">
        <v>0.0</v>
      </c>
    </row>
    <row r="303" ht="14.25" customHeight="1">
      <c r="A303" s="36" t="s">
        <v>432</v>
      </c>
      <c r="B303" s="25">
        <v>43984.0</v>
      </c>
      <c r="C303" s="37">
        <v>170.0</v>
      </c>
      <c r="D303" s="37">
        <v>1235.0</v>
      </c>
      <c r="E303" s="37">
        <v>0.0</v>
      </c>
      <c r="F303" s="37">
        <v>145.0</v>
      </c>
      <c r="G303" s="37">
        <v>768.0</v>
      </c>
      <c r="H303" s="38">
        <v>0.0</v>
      </c>
    </row>
    <row r="304" ht="14.25" customHeight="1">
      <c r="A304" s="36" t="s">
        <v>433</v>
      </c>
      <c r="B304" s="25">
        <v>43984.0</v>
      </c>
      <c r="C304" s="37">
        <v>127.0</v>
      </c>
      <c r="D304" s="37">
        <v>1093.0</v>
      </c>
      <c r="E304" s="37">
        <v>0.0</v>
      </c>
      <c r="F304" s="37">
        <v>109.0</v>
      </c>
      <c r="G304" s="37">
        <v>635.0</v>
      </c>
      <c r="H304" s="38">
        <v>0.0</v>
      </c>
    </row>
    <row r="305" ht="14.25" customHeight="1">
      <c r="A305" s="36" t="s">
        <v>434</v>
      </c>
      <c r="B305" s="25">
        <v>43984.0</v>
      </c>
      <c r="C305" s="37">
        <v>99.0</v>
      </c>
      <c r="D305" s="37">
        <v>742.0</v>
      </c>
      <c r="E305" s="37">
        <v>0.0</v>
      </c>
      <c r="F305" s="37">
        <v>82.0</v>
      </c>
      <c r="G305" s="37">
        <v>403.0</v>
      </c>
      <c r="H305" s="38">
        <v>0.0</v>
      </c>
    </row>
    <row r="306" ht="14.25" customHeight="1">
      <c r="A306" s="36" t="s">
        <v>435</v>
      </c>
      <c r="B306" s="25">
        <v>43984.0</v>
      </c>
      <c r="C306" s="37">
        <v>77.0</v>
      </c>
      <c r="D306" s="37">
        <v>873.0</v>
      </c>
      <c r="E306" s="37">
        <v>0.0</v>
      </c>
      <c r="F306" s="37">
        <v>168.0</v>
      </c>
      <c r="G306" s="37">
        <v>361.0</v>
      </c>
      <c r="H306" s="38">
        <v>0.0</v>
      </c>
    </row>
    <row r="307" ht="14.25" customHeight="1">
      <c r="A307" s="36" t="s">
        <v>436</v>
      </c>
      <c r="B307" s="25">
        <v>43984.0</v>
      </c>
      <c r="C307" s="37">
        <v>161.0</v>
      </c>
      <c r="D307" s="37">
        <v>821.0</v>
      </c>
      <c r="E307" s="37">
        <v>0.0</v>
      </c>
      <c r="F307" s="37">
        <v>130.0</v>
      </c>
      <c r="G307" s="37">
        <v>305.0</v>
      </c>
      <c r="H307" s="38">
        <v>0.0</v>
      </c>
    </row>
    <row r="308" ht="14.25" customHeight="1">
      <c r="A308" s="36" t="s">
        <v>431</v>
      </c>
      <c r="B308" s="25">
        <v>43985.0</v>
      </c>
      <c r="C308" s="37">
        <v>404.0</v>
      </c>
      <c r="D308" s="37">
        <v>2152.0</v>
      </c>
      <c r="E308" s="37">
        <v>0.0</v>
      </c>
      <c r="F308" s="37">
        <v>268.0</v>
      </c>
      <c r="G308" s="37">
        <v>1148.0</v>
      </c>
      <c r="H308" s="38">
        <v>0.0</v>
      </c>
    </row>
    <row r="309" ht="14.25" customHeight="1">
      <c r="A309" s="36" t="s">
        <v>432</v>
      </c>
      <c r="B309" s="25">
        <v>43985.0</v>
      </c>
      <c r="C309" s="37">
        <v>162.0</v>
      </c>
      <c r="D309" s="37">
        <v>1235.0</v>
      </c>
      <c r="E309" s="37">
        <v>0.0</v>
      </c>
      <c r="F309" s="37">
        <v>149.0</v>
      </c>
      <c r="G309" s="37">
        <v>768.0</v>
      </c>
      <c r="H309" s="38">
        <v>0.0</v>
      </c>
    </row>
    <row r="310" ht="14.25" customHeight="1">
      <c r="A310" s="36" t="s">
        <v>433</v>
      </c>
      <c r="B310" s="25">
        <v>43985.0</v>
      </c>
      <c r="C310" s="37">
        <v>125.0</v>
      </c>
      <c r="D310" s="37">
        <v>1117.0</v>
      </c>
      <c r="E310" s="37">
        <v>0.0</v>
      </c>
      <c r="F310" s="37">
        <v>112.0</v>
      </c>
      <c r="G310" s="37">
        <v>607.0</v>
      </c>
      <c r="H310" s="38">
        <v>0.0</v>
      </c>
    </row>
    <row r="311" ht="14.25" customHeight="1">
      <c r="A311" s="36" t="s">
        <v>434</v>
      </c>
      <c r="B311" s="25">
        <v>43985.0</v>
      </c>
      <c r="C311" s="37">
        <v>94.0</v>
      </c>
      <c r="D311" s="37">
        <v>727.0</v>
      </c>
      <c r="E311" s="37">
        <v>0.0</v>
      </c>
      <c r="F311" s="37">
        <v>87.0</v>
      </c>
      <c r="G311" s="37">
        <v>428.0</v>
      </c>
      <c r="H311" s="38">
        <v>0.0</v>
      </c>
    </row>
    <row r="312" ht="14.25" customHeight="1">
      <c r="A312" s="36" t="s">
        <v>435</v>
      </c>
      <c r="B312" s="25">
        <v>43985.0</v>
      </c>
      <c r="C312" s="37">
        <v>85.0</v>
      </c>
      <c r="D312" s="37">
        <v>860.0</v>
      </c>
      <c r="E312" s="37">
        <v>0.0</v>
      </c>
      <c r="F312" s="37">
        <v>160.0</v>
      </c>
      <c r="G312" s="37">
        <v>374.0</v>
      </c>
      <c r="H312" s="38">
        <v>0.0</v>
      </c>
    </row>
    <row r="313" ht="14.25" customHeight="1">
      <c r="A313" s="36" t="s">
        <v>436</v>
      </c>
      <c r="B313" s="25">
        <v>43985.0</v>
      </c>
      <c r="C313" s="37">
        <v>157.0</v>
      </c>
      <c r="D313" s="37">
        <v>802.0</v>
      </c>
      <c r="E313" s="37">
        <v>0.0</v>
      </c>
      <c r="F313" s="37">
        <v>134.0</v>
      </c>
      <c r="G313" s="37">
        <v>324.0</v>
      </c>
      <c r="H313" s="38">
        <v>0.0</v>
      </c>
    </row>
    <row r="314" ht="14.25" customHeight="1">
      <c r="A314" s="36" t="s">
        <v>431</v>
      </c>
      <c r="B314" s="25">
        <v>43986.0</v>
      </c>
      <c r="C314" s="37">
        <v>417.0</v>
      </c>
      <c r="D314" s="37">
        <v>2127.0</v>
      </c>
      <c r="E314" s="37">
        <v>0.0</v>
      </c>
      <c r="F314" s="37">
        <v>257.0</v>
      </c>
      <c r="G314" s="37">
        <v>1161.0</v>
      </c>
      <c r="H314" s="38">
        <v>0.0</v>
      </c>
    </row>
    <row r="315" ht="14.25" customHeight="1">
      <c r="A315" s="36" t="s">
        <v>432</v>
      </c>
      <c r="B315" s="25">
        <v>43986.0</v>
      </c>
      <c r="C315" s="37">
        <v>164.0</v>
      </c>
      <c r="D315" s="37">
        <v>1205.0</v>
      </c>
      <c r="E315" s="37">
        <v>0.0</v>
      </c>
      <c r="F315" s="37">
        <v>147.0</v>
      </c>
      <c r="G315" s="37">
        <v>797.0</v>
      </c>
      <c r="H315" s="38">
        <v>0.0</v>
      </c>
    </row>
    <row r="316" ht="14.25" customHeight="1">
      <c r="A316" s="36" t="s">
        <v>433</v>
      </c>
      <c r="B316" s="25">
        <v>43986.0</v>
      </c>
      <c r="C316" s="37">
        <v>129.0</v>
      </c>
      <c r="D316" s="37">
        <v>1162.0</v>
      </c>
      <c r="E316" s="37">
        <v>0.0</v>
      </c>
      <c r="F316" s="37">
        <v>108.0</v>
      </c>
      <c r="G316" s="37">
        <v>564.0</v>
      </c>
      <c r="H316" s="38">
        <v>0.0</v>
      </c>
    </row>
    <row r="317" ht="14.25" customHeight="1">
      <c r="A317" s="36" t="s">
        <v>434</v>
      </c>
      <c r="B317" s="25">
        <v>43986.0</v>
      </c>
      <c r="C317" s="37">
        <v>88.0</v>
      </c>
      <c r="D317" s="37">
        <v>716.0</v>
      </c>
      <c r="E317" s="37">
        <v>0.0</v>
      </c>
      <c r="F317" s="37">
        <v>93.0</v>
      </c>
      <c r="G317" s="37">
        <v>432.0</v>
      </c>
      <c r="H317" s="38">
        <v>0.0</v>
      </c>
    </row>
    <row r="318" ht="14.25" customHeight="1">
      <c r="A318" s="36" t="s">
        <v>435</v>
      </c>
      <c r="B318" s="25">
        <v>43986.0</v>
      </c>
      <c r="C318" s="37">
        <v>89.0</v>
      </c>
      <c r="D318" s="37">
        <v>846.0</v>
      </c>
      <c r="E318" s="37">
        <v>0.0</v>
      </c>
      <c r="F318" s="37">
        <v>156.0</v>
      </c>
      <c r="G318" s="37">
        <v>388.0</v>
      </c>
      <c r="H318" s="38">
        <v>0.0</v>
      </c>
    </row>
    <row r="319" ht="14.25" customHeight="1">
      <c r="A319" s="36" t="s">
        <v>436</v>
      </c>
      <c r="B319" s="25">
        <v>43986.0</v>
      </c>
      <c r="C319" s="37">
        <v>153.0</v>
      </c>
      <c r="D319" s="37">
        <v>798.0</v>
      </c>
      <c r="E319" s="37">
        <v>0.0</v>
      </c>
      <c r="F319" s="37">
        <v>138.0</v>
      </c>
      <c r="G319" s="37">
        <v>328.0</v>
      </c>
      <c r="H319" s="38">
        <v>0.0</v>
      </c>
    </row>
    <row r="320" ht="14.25" customHeight="1">
      <c r="A320" s="36" t="s">
        <v>431</v>
      </c>
      <c r="B320" s="25">
        <v>43987.0</v>
      </c>
      <c r="C320" s="37">
        <v>419.0</v>
      </c>
      <c r="D320" s="37">
        <v>2180.0</v>
      </c>
      <c r="E320" s="37">
        <v>0.0</v>
      </c>
      <c r="F320" s="37">
        <v>254.0</v>
      </c>
      <c r="G320" s="37">
        <v>1110.0</v>
      </c>
      <c r="H320" s="38">
        <v>0.0</v>
      </c>
    </row>
    <row r="321" ht="14.25" customHeight="1">
      <c r="A321" s="36" t="s">
        <v>432</v>
      </c>
      <c r="B321" s="25">
        <v>43987.0</v>
      </c>
      <c r="C321" s="37">
        <v>174.0</v>
      </c>
      <c r="D321" s="37">
        <v>1228.0</v>
      </c>
      <c r="E321" s="37">
        <v>0.0</v>
      </c>
      <c r="F321" s="37">
        <v>137.0</v>
      </c>
      <c r="G321" s="37">
        <v>768.0</v>
      </c>
      <c r="H321" s="38">
        <v>0.0</v>
      </c>
    </row>
    <row r="322" ht="14.25" customHeight="1">
      <c r="A322" s="36" t="s">
        <v>433</v>
      </c>
      <c r="B322" s="25">
        <v>43987.0</v>
      </c>
      <c r="C322" s="37">
        <v>126.0</v>
      </c>
      <c r="D322" s="37">
        <v>1121.0</v>
      </c>
      <c r="E322" s="37">
        <v>0.0</v>
      </c>
      <c r="F322" s="37">
        <v>111.0</v>
      </c>
      <c r="G322" s="37">
        <v>604.0</v>
      </c>
      <c r="H322" s="38">
        <v>0.0</v>
      </c>
    </row>
    <row r="323" ht="14.25" customHeight="1">
      <c r="A323" s="36" t="s">
        <v>434</v>
      </c>
      <c r="B323" s="25">
        <v>43987.0</v>
      </c>
      <c r="C323" s="37">
        <v>90.0</v>
      </c>
      <c r="D323" s="37">
        <v>741.0</v>
      </c>
      <c r="E323" s="37">
        <v>0.0</v>
      </c>
      <c r="F323" s="37">
        <v>91.0</v>
      </c>
      <c r="G323" s="37">
        <v>408.0</v>
      </c>
      <c r="H323" s="38">
        <v>0.0</v>
      </c>
    </row>
    <row r="324" ht="14.25" customHeight="1">
      <c r="A324" s="36" t="s">
        <v>435</v>
      </c>
      <c r="B324" s="25">
        <v>43987.0</v>
      </c>
      <c r="C324" s="37">
        <v>75.0</v>
      </c>
      <c r="D324" s="37">
        <v>827.0</v>
      </c>
      <c r="E324" s="37">
        <v>0.0</v>
      </c>
      <c r="F324" s="37">
        <v>170.0</v>
      </c>
      <c r="G324" s="37">
        <v>407.0</v>
      </c>
      <c r="H324" s="38">
        <v>0.0</v>
      </c>
    </row>
    <row r="325" ht="14.25" customHeight="1">
      <c r="A325" s="36" t="s">
        <v>436</v>
      </c>
      <c r="B325" s="25">
        <v>43987.0</v>
      </c>
      <c r="C325" s="37">
        <v>154.0</v>
      </c>
      <c r="D325" s="37">
        <v>794.0</v>
      </c>
      <c r="E325" s="37">
        <v>0.0</v>
      </c>
      <c r="F325" s="37">
        <v>137.0</v>
      </c>
      <c r="G325" s="37">
        <v>337.0</v>
      </c>
      <c r="H325" s="38">
        <v>0.0</v>
      </c>
    </row>
    <row r="326" ht="14.25" customHeight="1">
      <c r="A326" s="36" t="s">
        <v>431</v>
      </c>
      <c r="B326" s="25">
        <v>43988.0</v>
      </c>
      <c r="C326" s="37">
        <v>411.0</v>
      </c>
      <c r="D326" s="37">
        <v>2152.0</v>
      </c>
      <c r="E326" s="37">
        <v>0.0</v>
      </c>
      <c r="F326" s="37">
        <v>259.0</v>
      </c>
      <c r="G326" s="37">
        <v>1118.0</v>
      </c>
      <c r="H326" s="38">
        <v>0.0</v>
      </c>
    </row>
    <row r="327" ht="14.25" customHeight="1">
      <c r="A327" s="36" t="s">
        <v>432</v>
      </c>
      <c r="B327" s="25">
        <v>43988.0</v>
      </c>
      <c r="C327" s="37">
        <v>164.0</v>
      </c>
      <c r="D327" s="37">
        <v>1236.0</v>
      </c>
      <c r="E327" s="37">
        <v>0.0</v>
      </c>
      <c r="F327" s="37">
        <v>147.0</v>
      </c>
      <c r="G327" s="37">
        <v>748.0</v>
      </c>
      <c r="H327" s="38">
        <v>0.0</v>
      </c>
    </row>
    <row r="328" ht="14.25" customHeight="1">
      <c r="A328" s="36" t="s">
        <v>433</v>
      </c>
      <c r="B328" s="25">
        <v>43988.0</v>
      </c>
      <c r="C328" s="37">
        <v>121.0</v>
      </c>
      <c r="D328" s="37">
        <v>1102.0</v>
      </c>
      <c r="E328" s="37">
        <v>0.0</v>
      </c>
      <c r="F328" s="37">
        <v>116.0</v>
      </c>
      <c r="G328" s="37">
        <v>622.0</v>
      </c>
      <c r="H328" s="38">
        <v>0.0</v>
      </c>
    </row>
    <row r="329" ht="14.25" customHeight="1">
      <c r="A329" s="36" t="s">
        <v>434</v>
      </c>
      <c r="B329" s="25">
        <v>43988.0</v>
      </c>
      <c r="C329" s="37">
        <v>88.0</v>
      </c>
      <c r="D329" s="37">
        <v>695.0</v>
      </c>
      <c r="E329" s="37">
        <v>0.0</v>
      </c>
      <c r="F329" s="37">
        <v>93.0</v>
      </c>
      <c r="G329" s="37">
        <v>450.0</v>
      </c>
      <c r="H329" s="38">
        <v>0.0</v>
      </c>
    </row>
    <row r="330" ht="14.25" customHeight="1">
      <c r="A330" s="36" t="s">
        <v>435</v>
      </c>
      <c r="B330" s="25">
        <v>43988.0</v>
      </c>
      <c r="C330" s="37">
        <v>78.0</v>
      </c>
      <c r="D330" s="37">
        <v>837.0</v>
      </c>
      <c r="E330" s="37">
        <v>0.0</v>
      </c>
      <c r="F330" s="37">
        <v>167.0</v>
      </c>
      <c r="G330" s="37">
        <v>397.0</v>
      </c>
      <c r="H330" s="38">
        <v>0.0</v>
      </c>
    </row>
    <row r="331" ht="14.25" customHeight="1">
      <c r="A331" s="36" t="s">
        <v>436</v>
      </c>
      <c r="B331" s="25">
        <v>43988.0</v>
      </c>
      <c r="C331" s="37">
        <v>154.0</v>
      </c>
      <c r="D331" s="37">
        <v>780.0</v>
      </c>
      <c r="E331" s="37">
        <v>0.0</v>
      </c>
      <c r="F331" s="37">
        <v>137.0</v>
      </c>
      <c r="G331" s="37">
        <v>351.0</v>
      </c>
      <c r="H331" s="38">
        <v>0.0</v>
      </c>
    </row>
    <row r="332" ht="14.25" customHeight="1">
      <c r="A332" s="36" t="s">
        <v>431</v>
      </c>
      <c r="B332" s="25">
        <v>43989.0</v>
      </c>
      <c r="C332" s="37">
        <v>407.0</v>
      </c>
      <c r="D332" s="37">
        <v>2096.0</v>
      </c>
      <c r="E332" s="37">
        <v>0.0</v>
      </c>
      <c r="F332" s="37">
        <v>260.0</v>
      </c>
      <c r="G332" s="37">
        <v>1176.0</v>
      </c>
      <c r="H332" s="38">
        <v>0.0</v>
      </c>
    </row>
    <row r="333" ht="14.25" customHeight="1">
      <c r="A333" s="36" t="s">
        <v>432</v>
      </c>
      <c r="B333" s="25">
        <v>43989.0</v>
      </c>
      <c r="C333" s="37">
        <v>154.0</v>
      </c>
      <c r="D333" s="37">
        <v>1215.0</v>
      </c>
      <c r="E333" s="37">
        <v>0.0</v>
      </c>
      <c r="F333" s="37">
        <v>157.0</v>
      </c>
      <c r="G333" s="37">
        <v>776.0</v>
      </c>
      <c r="H333" s="38">
        <v>0.0</v>
      </c>
    </row>
    <row r="334" ht="14.25" customHeight="1">
      <c r="A334" s="36" t="s">
        <v>433</v>
      </c>
      <c r="B334" s="25">
        <v>43989.0</v>
      </c>
      <c r="C334" s="37">
        <v>121.0</v>
      </c>
      <c r="D334" s="37">
        <v>1075.0</v>
      </c>
      <c r="E334" s="37">
        <v>0.0</v>
      </c>
      <c r="F334" s="37">
        <v>116.0</v>
      </c>
      <c r="G334" s="37">
        <v>649.0</v>
      </c>
      <c r="H334" s="38">
        <v>0.0</v>
      </c>
    </row>
    <row r="335" ht="14.25" customHeight="1">
      <c r="A335" s="36" t="s">
        <v>434</v>
      </c>
      <c r="B335" s="25">
        <v>43989.0</v>
      </c>
      <c r="C335" s="37">
        <v>87.0</v>
      </c>
      <c r="D335" s="37">
        <v>688.0</v>
      </c>
      <c r="E335" s="37">
        <v>0.0</v>
      </c>
      <c r="F335" s="37">
        <v>94.0</v>
      </c>
      <c r="G335" s="37">
        <v>460.0</v>
      </c>
      <c r="H335" s="38">
        <v>0.0</v>
      </c>
    </row>
    <row r="336" ht="14.25" customHeight="1">
      <c r="A336" s="36" t="s">
        <v>435</v>
      </c>
      <c r="B336" s="25">
        <v>43989.0</v>
      </c>
      <c r="C336" s="37">
        <v>77.0</v>
      </c>
      <c r="D336" s="37">
        <v>854.0</v>
      </c>
      <c r="E336" s="37">
        <v>0.0</v>
      </c>
      <c r="F336" s="37">
        <v>168.0</v>
      </c>
      <c r="G336" s="37">
        <v>380.0</v>
      </c>
      <c r="H336" s="38">
        <v>0.0</v>
      </c>
    </row>
    <row r="337" ht="14.25" customHeight="1">
      <c r="A337" s="36" t="s">
        <v>436</v>
      </c>
      <c r="B337" s="25">
        <v>43989.0</v>
      </c>
      <c r="C337" s="37">
        <v>143.0</v>
      </c>
      <c r="D337" s="37">
        <v>761.0</v>
      </c>
      <c r="E337" s="37">
        <v>0.0</v>
      </c>
      <c r="F337" s="37">
        <v>148.0</v>
      </c>
      <c r="G337" s="37">
        <v>385.0</v>
      </c>
      <c r="H337" s="38">
        <v>0.0</v>
      </c>
    </row>
    <row r="338" ht="14.25" customHeight="1">
      <c r="A338" s="36" t="s">
        <v>431</v>
      </c>
      <c r="B338" s="25">
        <v>43990.0</v>
      </c>
      <c r="C338" s="37">
        <v>410.0</v>
      </c>
      <c r="D338" s="37">
        <v>2093.0</v>
      </c>
      <c r="E338" s="37">
        <v>0.0</v>
      </c>
      <c r="F338" s="37">
        <v>263.0</v>
      </c>
      <c r="G338" s="37">
        <v>1186.0</v>
      </c>
      <c r="H338" s="38">
        <v>0.0</v>
      </c>
    </row>
    <row r="339" ht="14.25" customHeight="1">
      <c r="A339" s="36" t="s">
        <v>432</v>
      </c>
      <c r="B339" s="25">
        <v>43990.0</v>
      </c>
      <c r="C339" s="37">
        <v>153.0</v>
      </c>
      <c r="D339" s="37">
        <v>1211.0</v>
      </c>
      <c r="E339" s="37">
        <v>0.0</v>
      </c>
      <c r="F339" s="37">
        <v>158.0</v>
      </c>
      <c r="G339" s="37">
        <v>786.0</v>
      </c>
      <c r="H339" s="38">
        <v>0.0</v>
      </c>
    </row>
    <row r="340" ht="14.25" customHeight="1">
      <c r="A340" s="36" t="s">
        <v>433</v>
      </c>
      <c r="B340" s="25">
        <v>43990.0</v>
      </c>
      <c r="C340" s="37">
        <v>118.0</v>
      </c>
      <c r="D340" s="37">
        <v>1105.0</v>
      </c>
      <c r="E340" s="37">
        <v>0.0</v>
      </c>
      <c r="F340" s="37">
        <v>119.0</v>
      </c>
      <c r="G340" s="37">
        <v>619.0</v>
      </c>
      <c r="H340" s="38">
        <v>0.0</v>
      </c>
    </row>
    <row r="341" ht="14.25" customHeight="1">
      <c r="A341" s="36" t="s">
        <v>434</v>
      </c>
      <c r="B341" s="25">
        <v>43990.0</v>
      </c>
      <c r="C341" s="37">
        <v>90.0</v>
      </c>
      <c r="D341" s="37">
        <v>706.0</v>
      </c>
      <c r="E341" s="37">
        <v>0.0</v>
      </c>
      <c r="F341" s="37">
        <v>91.0</v>
      </c>
      <c r="G341" s="37">
        <v>445.0</v>
      </c>
      <c r="H341" s="38">
        <v>0.0</v>
      </c>
    </row>
    <row r="342" ht="14.25" customHeight="1">
      <c r="A342" s="36" t="s">
        <v>435</v>
      </c>
      <c r="B342" s="25">
        <v>43990.0</v>
      </c>
      <c r="C342" s="37">
        <v>77.0</v>
      </c>
      <c r="D342" s="37">
        <v>853.0</v>
      </c>
      <c r="E342" s="37">
        <v>0.0</v>
      </c>
      <c r="F342" s="37">
        <v>168.0</v>
      </c>
      <c r="G342" s="37">
        <v>381.0</v>
      </c>
      <c r="H342" s="38">
        <v>0.0</v>
      </c>
    </row>
    <row r="343" ht="14.25" customHeight="1">
      <c r="A343" s="36" t="s">
        <v>436</v>
      </c>
      <c r="B343" s="25">
        <v>43990.0</v>
      </c>
      <c r="C343" s="37">
        <v>148.0</v>
      </c>
      <c r="D343" s="37">
        <v>765.0</v>
      </c>
      <c r="E343" s="37">
        <v>0.0</v>
      </c>
      <c r="F343" s="37">
        <v>143.0</v>
      </c>
      <c r="G343" s="37">
        <v>381.0</v>
      </c>
      <c r="H343" s="38">
        <v>0.0</v>
      </c>
    </row>
    <row r="344" ht="14.25" customHeight="1">
      <c r="A344" s="36" t="s">
        <v>431</v>
      </c>
      <c r="B344" s="25">
        <v>43991.0</v>
      </c>
      <c r="C344" s="37">
        <v>423.0</v>
      </c>
      <c r="D344" s="37">
        <v>2202.0</v>
      </c>
      <c r="E344" s="37">
        <v>0.0</v>
      </c>
      <c r="F344" s="37">
        <v>248.0</v>
      </c>
      <c r="G344" s="37">
        <v>1098.0</v>
      </c>
      <c r="H344" s="38">
        <v>0.0</v>
      </c>
    </row>
    <row r="345" ht="14.25" customHeight="1">
      <c r="A345" s="36" t="s">
        <v>432</v>
      </c>
      <c r="B345" s="25">
        <v>43991.0</v>
      </c>
      <c r="C345" s="37">
        <v>156.0</v>
      </c>
      <c r="D345" s="37">
        <v>1232.0</v>
      </c>
      <c r="E345" s="37">
        <v>0.0</v>
      </c>
      <c r="F345" s="37">
        <v>155.0</v>
      </c>
      <c r="G345" s="37">
        <v>766.0</v>
      </c>
      <c r="H345" s="38">
        <v>0.0</v>
      </c>
    </row>
    <row r="346" ht="14.25" customHeight="1">
      <c r="A346" s="36" t="s">
        <v>433</v>
      </c>
      <c r="B346" s="25">
        <v>43991.0</v>
      </c>
      <c r="C346" s="37">
        <v>128.0</v>
      </c>
      <c r="D346" s="37">
        <v>1139.0</v>
      </c>
      <c r="E346" s="37">
        <v>0.0</v>
      </c>
      <c r="F346" s="37">
        <v>109.0</v>
      </c>
      <c r="G346" s="37">
        <v>583.0</v>
      </c>
      <c r="H346" s="38">
        <v>0.0</v>
      </c>
    </row>
    <row r="347" ht="14.25" customHeight="1">
      <c r="A347" s="36" t="s">
        <v>434</v>
      </c>
      <c r="B347" s="25">
        <v>43991.0</v>
      </c>
      <c r="C347" s="37">
        <v>92.0</v>
      </c>
      <c r="D347" s="37">
        <v>731.0</v>
      </c>
      <c r="E347" s="37">
        <v>0.0</v>
      </c>
      <c r="F347" s="37">
        <v>89.0</v>
      </c>
      <c r="G347" s="37">
        <v>424.0</v>
      </c>
      <c r="H347" s="38">
        <v>0.0</v>
      </c>
    </row>
    <row r="348" ht="14.25" customHeight="1">
      <c r="A348" s="36" t="s">
        <v>435</v>
      </c>
      <c r="B348" s="25">
        <v>43991.0</v>
      </c>
      <c r="C348" s="37">
        <v>83.0</v>
      </c>
      <c r="D348" s="37">
        <v>897.0</v>
      </c>
      <c r="E348" s="37">
        <v>0.0</v>
      </c>
      <c r="F348" s="37">
        <v>162.0</v>
      </c>
      <c r="G348" s="37">
        <v>337.0</v>
      </c>
      <c r="H348" s="38">
        <v>0.0</v>
      </c>
    </row>
    <row r="349" ht="14.25" customHeight="1">
      <c r="A349" s="36" t="s">
        <v>436</v>
      </c>
      <c r="B349" s="25">
        <v>43991.0</v>
      </c>
      <c r="C349" s="37">
        <v>157.0</v>
      </c>
      <c r="D349" s="37">
        <v>813.0</v>
      </c>
      <c r="E349" s="37">
        <v>0.0</v>
      </c>
      <c r="F349" s="37">
        <v>134.0</v>
      </c>
      <c r="G349" s="37">
        <v>318.0</v>
      </c>
      <c r="H349" s="38">
        <v>0.0</v>
      </c>
    </row>
    <row r="350" ht="14.25" customHeight="1">
      <c r="A350" s="36" t="s">
        <v>431</v>
      </c>
      <c r="B350" s="25">
        <v>43992.0</v>
      </c>
      <c r="C350" s="37">
        <v>435.0</v>
      </c>
      <c r="D350" s="37">
        <v>2282.0</v>
      </c>
      <c r="E350" s="37">
        <v>0.0</v>
      </c>
      <c r="F350" s="37">
        <v>239.0</v>
      </c>
      <c r="G350" s="37">
        <v>1015.0</v>
      </c>
      <c r="H350" s="38">
        <v>0.0</v>
      </c>
    </row>
    <row r="351" ht="14.25" customHeight="1">
      <c r="A351" s="36" t="s">
        <v>432</v>
      </c>
      <c r="B351" s="25">
        <v>43992.0</v>
      </c>
      <c r="C351" s="37">
        <v>146.0</v>
      </c>
      <c r="D351" s="37">
        <v>1237.0</v>
      </c>
      <c r="E351" s="37">
        <v>0.0</v>
      </c>
      <c r="F351" s="37">
        <v>165.0</v>
      </c>
      <c r="G351" s="37">
        <v>766.0</v>
      </c>
      <c r="H351" s="38">
        <v>0.0</v>
      </c>
    </row>
    <row r="352" ht="14.25" customHeight="1">
      <c r="A352" s="36" t="s">
        <v>433</v>
      </c>
      <c r="B352" s="25">
        <v>43992.0</v>
      </c>
      <c r="C352" s="37">
        <v>126.0</v>
      </c>
      <c r="D352" s="37">
        <v>1196.0</v>
      </c>
      <c r="E352" s="37">
        <v>0.0</v>
      </c>
      <c r="F352" s="37">
        <v>111.0</v>
      </c>
      <c r="G352" s="37">
        <v>526.0</v>
      </c>
      <c r="H352" s="38">
        <v>0.0</v>
      </c>
    </row>
    <row r="353" ht="14.25" customHeight="1">
      <c r="A353" s="36" t="s">
        <v>434</v>
      </c>
      <c r="B353" s="25">
        <v>43992.0</v>
      </c>
      <c r="C353" s="37">
        <v>89.0</v>
      </c>
      <c r="D353" s="37">
        <v>736.0</v>
      </c>
      <c r="E353" s="37">
        <v>0.0</v>
      </c>
      <c r="F353" s="37">
        <v>92.0</v>
      </c>
      <c r="G353" s="37">
        <v>413.0</v>
      </c>
      <c r="H353" s="38">
        <v>0.0</v>
      </c>
    </row>
    <row r="354" ht="14.25" customHeight="1">
      <c r="A354" s="36" t="s">
        <v>435</v>
      </c>
      <c r="B354" s="25">
        <v>43992.0</v>
      </c>
      <c r="C354" s="37">
        <v>80.0</v>
      </c>
      <c r="D354" s="37">
        <v>879.0</v>
      </c>
      <c r="E354" s="37">
        <v>0.0</v>
      </c>
      <c r="F354" s="37">
        <v>151.0</v>
      </c>
      <c r="G354" s="37">
        <v>355.0</v>
      </c>
      <c r="H354" s="38">
        <v>0.0</v>
      </c>
    </row>
    <row r="355" ht="14.25" customHeight="1">
      <c r="A355" s="36" t="s">
        <v>436</v>
      </c>
      <c r="B355" s="25">
        <v>43992.0</v>
      </c>
      <c r="C355" s="37">
        <v>157.0</v>
      </c>
      <c r="D355" s="37">
        <v>797.0</v>
      </c>
      <c r="E355" s="37">
        <v>0.0</v>
      </c>
      <c r="F355" s="37">
        <v>134.0</v>
      </c>
      <c r="G355" s="37">
        <v>329.0</v>
      </c>
      <c r="H355" s="38">
        <v>0.0</v>
      </c>
    </row>
    <row r="356" ht="14.25" customHeight="1">
      <c r="A356" s="36" t="s">
        <v>431</v>
      </c>
      <c r="B356" s="25">
        <v>43993.0</v>
      </c>
      <c r="C356" s="37">
        <v>414.0</v>
      </c>
      <c r="D356" s="37">
        <v>2214.0</v>
      </c>
      <c r="E356" s="37">
        <v>0.0</v>
      </c>
      <c r="F356" s="37">
        <v>260.0</v>
      </c>
      <c r="G356" s="37">
        <v>1088.0</v>
      </c>
      <c r="H356" s="38">
        <v>0.0</v>
      </c>
    </row>
    <row r="357" ht="14.25" customHeight="1">
      <c r="A357" s="36" t="s">
        <v>432</v>
      </c>
      <c r="B357" s="25">
        <v>43993.0</v>
      </c>
      <c r="C357" s="37">
        <v>138.0</v>
      </c>
      <c r="D357" s="37">
        <v>1225.0</v>
      </c>
      <c r="E357" s="37">
        <v>0.0</v>
      </c>
      <c r="F357" s="37">
        <v>173.0</v>
      </c>
      <c r="G357" s="37">
        <v>778.0</v>
      </c>
      <c r="H357" s="38">
        <v>0.0</v>
      </c>
    </row>
    <row r="358" ht="14.25" customHeight="1">
      <c r="A358" s="36" t="s">
        <v>433</v>
      </c>
      <c r="B358" s="25">
        <v>43993.0</v>
      </c>
      <c r="C358" s="37">
        <v>117.0</v>
      </c>
      <c r="D358" s="37">
        <v>1197.0</v>
      </c>
      <c r="E358" s="37">
        <v>0.0</v>
      </c>
      <c r="F358" s="37">
        <v>120.0</v>
      </c>
      <c r="G358" s="37">
        <v>525.0</v>
      </c>
      <c r="H358" s="38">
        <v>0.0</v>
      </c>
    </row>
    <row r="359" ht="14.25" customHeight="1">
      <c r="A359" s="36" t="s">
        <v>434</v>
      </c>
      <c r="B359" s="25">
        <v>43993.0</v>
      </c>
      <c r="C359" s="37">
        <v>92.0</v>
      </c>
      <c r="D359" s="37">
        <v>759.0</v>
      </c>
      <c r="E359" s="37">
        <v>0.0</v>
      </c>
      <c r="F359" s="37">
        <v>89.0</v>
      </c>
      <c r="G359" s="37">
        <v>387.0</v>
      </c>
      <c r="H359" s="38">
        <v>0.0</v>
      </c>
    </row>
    <row r="360" ht="14.25" customHeight="1">
      <c r="A360" s="36" t="s">
        <v>435</v>
      </c>
      <c r="B360" s="25">
        <v>43993.0</v>
      </c>
      <c r="C360" s="37">
        <v>83.0</v>
      </c>
      <c r="D360" s="37">
        <v>900.0</v>
      </c>
      <c r="E360" s="37">
        <v>0.0</v>
      </c>
      <c r="F360" s="37">
        <v>148.0</v>
      </c>
      <c r="G360" s="37">
        <v>303.0</v>
      </c>
      <c r="H360" s="38">
        <v>0.0</v>
      </c>
    </row>
    <row r="361" ht="14.25" customHeight="1">
      <c r="A361" s="36" t="s">
        <v>436</v>
      </c>
      <c r="B361" s="25">
        <v>43993.0</v>
      </c>
      <c r="C361" s="37">
        <v>152.0</v>
      </c>
      <c r="D361" s="37">
        <v>806.0</v>
      </c>
      <c r="E361" s="37">
        <v>0.0</v>
      </c>
      <c r="F361" s="37">
        <v>139.0</v>
      </c>
      <c r="G361" s="37">
        <v>320.0</v>
      </c>
      <c r="H361" s="38">
        <v>0.0</v>
      </c>
    </row>
    <row r="362" ht="14.25" customHeight="1">
      <c r="A362" s="36" t="s">
        <v>431</v>
      </c>
      <c r="B362" s="25">
        <v>43994.0</v>
      </c>
      <c r="C362" s="37">
        <v>424.0</v>
      </c>
      <c r="D362" s="37">
        <v>2233.0</v>
      </c>
      <c r="E362" s="37">
        <v>0.0</v>
      </c>
      <c r="F362" s="37">
        <v>249.0</v>
      </c>
      <c r="G362" s="37">
        <v>1066.0</v>
      </c>
      <c r="H362" s="38">
        <v>0.0</v>
      </c>
    </row>
    <row r="363" ht="14.25" customHeight="1">
      <c r="A363" s="36" t="s">
        <v>432</v>
      </c>
      <c r="B363" s="25">
        <v>43994.0</v>
      </c>
      <c r="C363" s="37">
        <v>144.0</v>
      </c>
      <c r="D363" s="37">
        <v>1187.0</v>
      </c>
      <c r="E363" s="37">
        <v>0.0</v>
      </c>
      <c r="F363" s="37">
        <v>167.0</v>
      </c>
      <c r="G363" s="37">
        <v>816.0</v>
      </c>
      <c r="H363" s="38">
        <v>0.0</v>
      </c>
    </row>
    <row r="364" ht="14.25" customHeight="1">
      <c r="A364" s="36" t="s">
        <v>433</v>
      </c>
      <c r="B364" s="25">
        <v>43994.0</v>
      </c>
      <c r="C364" s="37">
        <v>119.0</v>
      </c>
      <c r="D364" s="37">
        <v>1131.0</v>
      </c>
      <c r="E364" s="37">
        <v>0.0</v>
      </c>
      <c r="F364" s="37">
        <v>118.0</v>
      </c>
      <c r="G364" s="37">
        <v>594.0</v>
      </c>
      <c r="H364" s="38">
        <v>0.0</v>
      </c>
    </row>
    <row r="365" ht="14.25" customHeight="1">
      <c r="A365" s="36" t="s">
        <v>434</v>
      </c>
      <c r="B365" s="25">
        <v>43994.0</v>
      </c>
      <c r="C365" s="37">
        <v>83.0</v>
      </c>
      <c r="D365" s="37">
        <v>773.0</v>
      </c>
      <c r="E365" s="37">
        <v>0.0</v>
      </c>
      <c r="F365" s="37">
        <v>98.0</v>
      </c>
      <c r="G365" s="37">
        <v>381.0</v>
      </c>
      <c r="H365" s="38">
        <v>0.0</v>
      </c>
    </row>
    <row r="366" ht="14.25" customHeight="1">
      <c r="A366" s="36" t="s">
        <v>435</v>
      </c>
      <c r="B366" s="25">
        <v>43994.0</v>
      </c>
      <c r="C366" s="37">
        <v>73.0</v>
      </c>
      <c r="D366" s="37">
        <v>888.0</v>
      </c>
      <c r="E366" s="37">
        <v>0.0</v>
      </c>
      <c r="F366" s="37">
        <v>158.0</v>
      </c>
      <c r="G366" s="37">
        <v>315.0</v>
      </c>
      <c r="H366" s="38">
        <v>0.0</v>
      </c>
    </row>
    <row r="367" ht="14.25" customHeight="1">
      <c r="A367" s="36" t="s">
        <v>436</v>
      </c>
      <c r="B367" s="25">
        <v>43994.0</v>
      </c>
      <c r="C367" s="37">
        <v>153.0</v>
      </c>
      <c r="D367" s="37">
        <v>766.0</v>
      </c>
      <c r="E367" s="37">
        <v>0.0</v>
      </c>
      <c r="F367" s="37">
        <v>138.0</v>
      </c>
      <c r="G367" s="37">
        <v>360.0</v>
      </c>
      <c r="H367" s="38">
        <v>0.0</v>
      </c>
    </row>
    <row r="368" ht="14.25" customHeight="1">
      <c r="A368" s="36" t="s">
        <v>431</v>
      </c>
      <c r="B368" s="25">
        <v>43995.0</v>
      </c>
      <c r="C368" s="37">
        <v>409.0</v>
      </c>
      <c r="D368" s="37">
        <v>2161.0</v>
      </c>
      <c r="E368" s="37">
        <v>0.0</v>
      </c>
      <c r="F368" s="37">
        <v>264.0</v>
      </c>
      <c r="G368" s="37">
        <v>1125.0</v>
      </c>
      <c r="H368" s="38">
        <v>0.0</v>
      </c>
    </row>
    <row r="369" ht="14.25" customHeight="1">
      <c r="A369" s="36" t="s">
        <v>432</v>
      </c>
      <c r="B369" s="25">
        <v>43995.0</v>
      </c>
      <c r="C369" s="37">
        <v>145.0</v>
      </c>
      <c r="D369" s="37">
        <v>1147.0</v>
      </c>
      <c r="E369" s="37">
        <v>0.0</v>
      </c>
      <c r="F369" s="37">
        <v>166.0</v>
      </c>
      <c r="G369" s="37">
        <v>841.0</v>
      </c>
      <c r="H369" s="38">
        <v>0.0</v>
      </c>
    </row>
    <row r="370" ht="14.25" customHeight="1">
      <c r="A370" s="36" t="s">
        <v>433</v>
      </c>
      <c r="B370" s="25">
        <v>43995.0</v>
      </c>
      <c r="C370" s="37">
        <v>118.0</v>
      </c>
      <c r="D370" s="37">
        <v>1099.0</v>
      </c>
      <c r="E370" s="37">
        <v>0.0</v>
      </c>
      <c r="F370" s="37">
        <v>116.0</v>
      </c>
      <c r="G370" s="37">
        <v>631.0</v>
      </c>
      <c r="H370" s="38">
        <v>0.0</v>
      </c>
    </row>
    <row r="371" ht="14.25" customHeight="1">
      <c r="A371" s="36" t="s">
        <v>434</v>
      </c>
      <c r="B371" s="25">
        <v>43995.0</v>
      </c>
      <c r="C371" s="37">
        <v>78.0</v>
      </c>
      <c r="D371" s="37">
        <v>722.0</v>
      </c>
      <c r="E371" s="37">
        <v>0.0</v>
      </c>
      <c r="F371" s="37">
        <v>103.0</v>
      </c>
      <c r="G371" s="37">
        <v>416.0</v>
      </c>
      <c r="H371" s="38">
        <v>0.0</v>
      </c>
    </row>
    <row r="372" ht="14.25" customHeight="1">
      <c r="A372" s="36" t="s">
        <v>435</v>
      </c>
      <c r="B372" s="25">
        <v>43995.0</v>
      </c>
      <c r="C372" s="37">
        <v>74.0</v>
      </c>
      <c r="D372" s="37">
        <v>863.0</v>
      </c>
      <c r="E372" s="37">
        <v>0.0</v>
      </c>
      <c r="F372" s="37">
        <v>155.0</v>
      </c>
      <c r="G372" s="37">
        <v>340.0</v>
      </c>
      <c r="H372" s="38">
        <v>0.0</v>
      </c>
    </row>
    <row r="373" ht="14.25" customHeight="1">
      <c r="A373" s="36" t="s">
        <v>436</v>
      </c>
      <c r="B373" s="25">
        <v>43995.0</v>
      </c>
      <c r="C373" s="37">
        <v>144.0</v>
      </c>
      <c r="D373" s="37">
        <v>731.0</v>
      </c>
      <c r="E373" s="37">
        <v>0.0</v>
      </c>
      <c r="F373" s="37">
        <v>147.0</v>
      </c>
      <c r="G373" s="37">
        <v>395.0</v>
      </c>
      <c r="H373" s="38">
        <v>0.0</v>
      </c>
    </row>
    <row r="374" ht="14.25" customHeight="1">
      <c r="A374" s="36" t="s">
        <v>431</v>
      </c>
      <c r="B374" s="25">
        <v>43996.0</v>
      </c>
      <c r="C374" s="37">
        <v>392.0</v>
      </c>
      <c r="D374" s="37">
        <v>2079.0</v>
      </c>
      <c r="E374" s="37">
        <v>0.0</v>
      </c>
      <c r="F374" s="37">
        <v>279.0</v>
      </c>
      <c r="G374" s="37">
        <v>1203.0</v>
      </c>
      <c r="H374" s="38">
        <v>0.0</v>
      </c>
    </row>
    <row r="375" ht="14.25" customHeight="1">
      <c r="A375" s="36" t="s">
        <v>432</v>
      </c>
      <c r="B375" s="25">
        <v>43996.0</v>
      </c>
      <c r="C375" s="37">
        <v>140.0</v>
      </c>
      <c r="D375" s="37">
        <v>1138.0</v>
      </c>
      <c r="E375" s="37">
        <v>0.0</v>
      </c>
      <c r="F375" s="37">
        <v>171.0</v>
      </c>
      <c r="G375" s="37">
        <v>841.0</v>
      </c>
      <c r="H375" s="38">
        <v>0.0</v>
      </c>
    </row>
    <row r="376" ht="14.25" customHeight="1">
      <c r="A376" s="36" t="s">
        <v>433</v>
      </c>
      <c r="B376" s="25">
        <v>43996.0</v>
      </c>
      <c r="C376" s="37">
        <v>117.0</v>
      </c>
      <c r="D376" s="37">
        <v>1074.0</v>
      </c>
      <c r="E376" s="37">
        <v>0.0</v>
      </c>
      <c r="F376" s="37">
        <v>120.0</v>
      </c>
      <c r="G376" s="37">
        <v>651.0</v>
      </c>
      <c r="H376" s="38">
        <v>0.0</v>
      </c>
    </row>
    <row r="377" ht="14.25" customHeight="1">
      <c r="A377" s="36" t="s">
        <v>434</v>
      </c>
      <c r="B377" s="25">
        <v>43996.0</v>
      </c>
      <c r="C377" s="37">
        <v>87.0</v>
      </c>
      <c r="D377" s="37">
        <v>714.0</v>
      </c>
      <c r="E377" s="37">
        <v>0.0</v>
      </c>
      <c r="F377" s="37">
        <v>94.0</v>
      </c>
      <c r="G377" s="37">
        <v>425.0</v>
      </c>
      <c r="H377" s="38">
        <v>0.0</v>
      </c>
    </row>
    <row r="378" ht="14.25" customHeight="1">
      <c r="A378" s="36" t="s">
        <v>435</v>
      </c>
      <c r="B378" s="25">
        <v>43996.0</v>
      </c>
      <c r="C378" s="37">
        <v>71.0</v>
      </c>
      <c r="D378" s="37">
        <v>821.0</v>
      </c>
      <c r="E378" s="37">
        <v>0.0</v>
      </c>
      <c r="F378" s="37">
        <v>138.0</v>
      </c>
      <c r="G378" s="37">
        <v>382.0</v>
      </c>
      <c r="H378" s="38">
        <v>0.0</v>
      </c>
    </row>
    <row r="379" ht="14.25" customHeight="1">
      <c r="A379" s="36" t="s">
        <v>436</v>
      </c>
      <c r="B379" s="25">
        <v>43996.0</v>
      </c>
      <c r="C379" s="37">
        <v>154.0</v>
      </c>
      <c r="D379" s="37">
        <v>714.0</v>
      </c>
      <c r="E379" s="37">
        <v>0.0</v>
      </c>
      <c r="F379" s="37">
        <v>137.0</v>
      </c>
      <c r="G379" s="37">
        <v>412.0</v>
      </c>
      <c r="H379" s="38">
        <v>0.0</v>
      </c>
    </row>
    <row r="380" ht="14.25" customHeight="1">
      <c r="A380" s="36" t="s">
        <v>431</v>
      </c>
      <c r="B380" s="25">
        <v>43997.0</v>
      </c>
      <c r="C380" s="37">
        <v>382.0</v>
      </c>
      <c r="D380" s="37">
        <v>2121.0</v>
      </c>
      <c r="E380" s="37">
        <v>0.0</v>
      </c>
      <c r="F380" s="37">
        <v>288.0</v>
      </c>
      <c r="G380" s="37">
        <v>1186.0</v>
      </c>
      <c r="H380" s="38">
        <v>0.0</v>
      </c>
    </row>
    <row r="381" ht="14.25" customHeight="1">
      <c r="A381" s="36" t="s">
        <v>432</v>
      </c>
      <c r="B381" s="25">
        <v>43997.0</v>
      </c>
      <c r="C381" s="37">
        <v>149.0</v>
      </c>
      <c r="D381" s="37">
        <v>1164.0</v>
      </c>
      <c r="E381" s="37">
        <v>0.0</v>
      </c>
      <c r="F381" s="37">
        <v>162.0</v>
      </c>
      <c r="G381" s="37">
        <v>811.0</v>
      </c>
      <c r="H381" s="38">
        <v>0.0</v>
      </c>
    </row>
    <row r="382" ht="14.25" customHeight="1">
      <c r="A382" s="36" t="s">
        <v>433</v>
      </c>
      <c r="B382" s="25">
        <v>43997.0</v>
      </c>
      <c r="C382" s="37">
        <v>116.0</v>
      </c>
      <c r="D382" s="37">
        <v>1052.0</v>
      </c>
      <c r="E382" s="37">
        <v>0.0</v>
      </c>
      <c r="F382" s="37">
        <v>121.0</v>
      </c>
      <c r="G382" s="37">
        <v>673.0</v>
      </c>
      <c r="H382" s="38">
        <v>0.0</v>
      </c>
    </row>
    <row r="383" ht="14.25" customHeight="1">
      <c r="A383" s="36" t="s">
        <v>434</v>
      </c>
      <c r="B383" s="25">
        <v>43997.0</v>
      </c>
      <c r="C383" s="37">
        <v>75.0</v>
      </c>
      <c r="D383" s="37">
        <v>767.0</v>
      </c>
      <c r="E383" s="37">
        <v>0.0</v>
      </c>
      <c r="F383" s="37">
        <v>106.0</v>
      </c>
      <c r="G383" s="37">
        <v>381.0</v>
      </c>
      <c r="H383" s="38">
        <v>0.0</v>
      </c>
    </row>
    <row r="384" ht="14.25" customHeight="1">
      <c r="A384" s="36" t="s">
        <v>435</v>
      </c>
      <c r="B384" s="25">
        <v>43997.0</v>
      </c>
      <c r="C384" s="37">
        <v>72.0</v>
      </c>
      <c r="D384" s="37">
        <v>824.0</v>
      </c>
      <c r="E384" s="37">
        <v>0.0</v>
      </c>
      <c r="F384" s="37">
        <v>137.0</v>
      </c>
      <c r="G384" s="37">
        <v>379.0</v>
      </c>
      <c r="H384" s="38">
        <v>0.0</v>
      </c>
    </row>
    <row r="385" ht="14.25" customHeight="1">
      <c r="A385" s="36" t="s">
        <v>436</v>
      </c>
      <c r="B385" s="25">
        <v>43997.0</v>
      </c>
      <c r="C385" s="37">
        <v>154.0</v>
      </c>
      <c r="D385" s="37">
        <v>732.0</v>
      </c>
      <c r="E385" s="37">
        <v>0.0</v>
      </c>
      <c r="F385" s="37">
        <v>137.0</v>
      </c>
      <c r="G385" s="37">
        <v>394.0</v>
      </c>
      <c r="H385" s="38">
        <v>0.0</v>
      </c>
    </row>
    <row r="386" ht="14.25" customHeight="1">
      <c r="A386" s="36" t="s">
        <v>431</v>
      </c>
      <c r="B386" s="25">
        <v>43998.0</v>
      </c>
      <c r="C386" s="37">
        <v>402.0</v>
      </c>
      <c r="D386" s="37">
        <v>2234.0</v>
      </c>
      <c r="E386" s="37">
        <v>0.0</v>
      </c>
      <c r="F386" s="37">
        <v>268.0</v>
      </c>
      <c r="G386" s="37">
        <v>1068.0</v>
      </c>
      <c r="H386" s="38">
        <v>0.0</v>
      </c>
    </row>
    <row r="387" ht="14.25" customHeight="1">
      <c r="A387" s="36" t="s">
        <v>432</v>
      </c>
      <c r="B387" s="25">
        <v>43998.0</v>
      </c>
      <c r="C387" s="37">
        <v>143.0</v>
      </c>
      <c r="D387" s="37">
        <v>1209.0</v>
      </c>
      <c r="E387" s="37">
        <v>0.0</v>
      </c>
      <c r="F387" s="37">
        <v>168.0</v>
      </c>
      <c r="G387" s="37">
        <v>789.0</v>
      </c>
      <c r="H387" s="38">
        <v>0.0</v>
      </c>
    </row>
    <row r="388" ht="14.25" customHeight="1">
      <c r="A388" s="36" t="s">
        <v>433</v>
      </c>
      <c r="B388" s="25">
        <v>43998.0</v>
      </c>
      <c r="C388" s="37">
        <v>116.0</v>
      </c>
      <c r="D388" s="37">
        <v>1104.0</v>
      </c>
      <c r="E388" s="37">
        <v>0.0</v>
      </c>
      <c r="F388" s="37">
        <v>128.0</v>
      </c>
      <c r="G388" s="37">
        <v>622.0</v>
      </c>
      <c r="H388" s="38">
        <v>0.0</v>
      </c>
    </row>
    <row r="389" ht="14.25" customHeight="1">
      <c r="A389" s="36" t="s">
        <v>434</v>
      </c>
      <c r="B389" s="25">
        <v>43998.0</v>
      </c>
      <c r="C389" s="37">
        <v>70.0</v>
      </c>
      <c r="D389" s="37">
        <v>818.0</v>
      </c>
      <c r="E389" s="37">
        <v>0.0</v>
      </c>
      <c r="F389" s="37">
        <v>111.0</v>
      </c>
      <c r="G389" s="37">
        <v>326.0</v>
      </c>
      <c r="H389" s="38">
        <v>0.0</v>
      </c>
    </row>
    <row r="390" ht="14.25" customHeight="1">
      <c r="A390" s="36" t="s">
        <v>435</v>
      </c>
      <c r="B390" s="25">
        <v>43998.0</v>
      </c>
      <c r="C390" s="37">
        <v>76.0</v>
      </c>
      <c r="D390" s="37">
        <v>870.0</v>
      </c>
      <c r="E390" s="37">
        <v>0.0</v>
      </c>
      <c r="F390" s="37">
        <v>133.0</v>
      </c>
      <c r="G390" s="37">
        <v>333.0</v>
      </c>
      <c r="H390" s="38">
        <v>0.0</v>
      </c>
    </row>
    <row r="391" ht="14.25" customHeight="1">
      <c r="A391" s="36" t="s">
        <v>436</v>
      </c>
      <c r="B391" s="25">
        <v>43998.0</v>
      </c>
      <c r="C391" s="37">
        <v>154.0</v>
      </c>
      <c r="D391" s="37">
        <v>804.0</v>
      </c>
      <c r="E391" s="37">
        <v>0.0</v>
      </c>
      <c r="F391" s="37">
        <v>137.0</v>
      </c>
      <c r="G391" s="37">
        <v>322.0</v>
      </c>
      <c r="H391" s="38">
        <v>0.0</v>
      </c>
    </row>
    <row r="392" ht="14.25" customHeight="1">
      <c r="A392" s="36" t="s">
        <v>431</v>
      </c>
      <c r="B392" s="25">
        <v>43999.0</v>
      </c>
      <c r="C392" s="37">
        <v>408.0</v>
      </c>
      <c r="D392" s="37">
        <v>2246.0</v>
      </c>
      <c r="E392" s="37">
        <v>0.0</v>
      </c>
      <c r="F392" s="37">
        <v>264.0</v>
      </c>
      <c r="G392" s="37">
        <v>1049.0</v>
      </c>
      <c r="H392" s="38">
        <v>0.0</v>
      </c>
    </row>
    <row r="393" ht="14.25" customHeight="1">
      <c r="A393" s="36" t="s">
        <v>432</v>
      </c>
      <c r="B393" s="25">
        <v>43999.0</v>
      </c>
      <c r="C393" s="37">
        <v>141.0</v>
      </c>
      <c r="D393" s="37">
        <v>1250.0</v>
      </c>
      <c r="E393" s="37">
        <v>0.0</v>
      </c>
      <c r="F393" s="37">
        <v>170.0</v>
      </c>
      <c r="G393" s="37">
        <v>753.0</v>
      </c>
      <c r="H393" s="38">
        <v>0.0</v>
      </c>
    </row>
    <row r="394" ht="14.25" customHeight="1">
      <c r="A394" s="36" t="s">
        <v>433</v>
      </c>
      <c r="B394" s="25">
        <v>43999.0</v>
      </c>
      <c r="C394" s="37">
        <v>112.0</v>
      </c>
      <c r="D394" s="37">
        <v>1126.0</v>
      </c>
      <c r="E394" s="37">
        <v>0.0</v>
      </c>
      <c r="F394" s="37">
        <v>127.0</v>
      </c>
      <c r="G394" s="37">
        <v>600.0</v>
      </c>
      <c r="H394" s="38">
        <v>0.0</v>
      </c>
    </row>
    <row r="395" ht="14.25" customHeight="1">
      <c r="A395" s="36" t="s">
        <v>434</v>
      </c>
      <c r="B395" s="25">
        <v>43999.0</v>
      </c>
      <c r="C395" s="37">
        <v>72.0</v>
      </c>
      <c r="D395" s="37">
        <v>796.0</v>
      </c>
      <c r="E395" s="37">
        <v>0.0</v>
      </c>
      <c r="F395" s="37">
        <v>109.0</v>
      </c>
      <c r="G395" s="37">
        <v>357.0</v>
      </c>
      <c r="H395" s="38">
        <v>0.0</v>
      </c>
    </row>
    <row r="396" ht="14.25" customHeight="1">
      <c r="A396" s="36" t="s">
        <v>435</v>
      </c>
      <c r="B396" s="25">
        <v>43999.0</v>
      </c>
      <c r="C396" s="37">
        <v>68.0</v>
      </c>
      <c r="D396" s="37">
        <v>893.0</v>
      </c>
      <c r="E396" s="37">
        <v>0.0</v>
      </c>
      <c r="F396" s="37">
        <v>141.0</v>
      </c>
      <c r="G396" s="37">
        <v>310.0</v>
      </c>
      <c r="H396" s="38">
        <v>0.0</v>
      </c>
    </row>
    <row r="397" ht="14.25" customHeight="1">
      <c r="A397" s="36" t="s">
        <v>436</v>
      </c>
      <c r="B397" s="25">
        <v>43999.0</v>
      </c>
      <c r="C397" s="37">
        <v>151.0</v>
      </c>
      <c r="D397" s="37">
        <v>821.0</v>
      </c>
      <c r="E397" s="37">
        <v>0.0</v>
      </c>
      <c r="F397" s="37">
        <v>140.0</v>
      </c>
      <c r="G397" s="37">
        <v>305.0</v>
      </c>
      <c r="H397" s="38">
        <v>0.0</v>
      </c>
    </row>
    <row r="398" ht="14.25" customHeight="1">
      <c r="A398" s="36" t="s">
        <v>431</v>
      </c>
      <c r="B398" s="25">
        <v>44000.0</v>
      </c>
      <c r="C398" s="37">
        <v>406.0</v>
      </c>
      <c r="D398" s="37">
        <v>2232.0</v>
      </c>
      <c r="E398" s="37">
        <v>0.0</v>
      </c>
      <c r="F398" s="37">
        <v>266.0</v>
      </c>
      <c r="G398" s="37">
        <v>1068.0</v>
      </c>
      <c r="H398" s="38">
        <v>0.0</v>
      </c>
    </row>
    <row r="399" ht="14.25" customHeight="1">
      <c r="A399" s="36" t="s">
        <v>432</v>
      </c>
      <c r="B399" s="25">
        <v>44000.0</v>
      </c>
      <c r="C399" s="37">
        <v>147.0</v>
      </c>
      <c r="D399" s="37">
        <v>1251.0</v>
      </c>
      <c r="E399" s="37">
        <v>0.0</v>
      </c>
      <c r="F399" s="37">
        <v>164.0</v>
      </c>
      <c r="G399" s="37">
        <v>752.0</v>
      </c>
      <c r="H399" s="38">
        <v>0.0</v>
      </c>
    </row>
    <row r="400" ht="14.25" customHeight="1">
      <c r="A400" s="36" t="s">
        <v>433</v>
      </c>
      <c r="B400" s="25">
        <v>44000.0</v>
      </c>
      <c r="C400" s="37">
        <v>118.0</v>
      </c>
      <c r="D400" s="37">
        <v>1133.0</v>
      </c>
      <c r="E400" s="37">
        <v>0.0</v>
      </c>
      <c r="F400" s="37">
        <v>121.0</v>
      </c>
      <c r="G400" s="37">
        <v>595.0</v>
      </c>
      <c r="H400" s="38">
        <v>0.0</v>
      </c>
    </row>
    <row r="401" ht="14.25" customHeight="1">
      <c r="A401" s="36" t="s">
        <v>434</v>
      </c>
      <c r="B401" s="25">
        <v>44000.0</v>
      </c>
      <c r="C401" s="37">
        <v>77.0</v>
      </c>
      <c r="D401" s="37">
        <v>788.0</v>
      </c>
      <c r="E401" s="37">
        <v>0.0</v>
      </c>
      <c r="F401" s="37">
        <v>104.0</v>
      </c>
      <c r="G401" s="37">
        <v>371.0</v>
      </c>
      <c r="H401" s="38">
        <v>0.0</v>
      </c>
    </row>
    <row r="402" ht="14.25" customHeight="1">
      <c r="A402" s="36" t="s">
        <v>435</v>
      </c>
      <c r="B402" s="25">
        <v>44000.0</v>
      </c>
      <c r="C402" s="37">
        <v>80.0</v>
      </c>
      <c r="D402" s="37">
        <v>868.0</v>
      </c>
      <c r="E402" s="37">
        <v>0.0</v>
      </c>
      <c r="F402" s="37">
        <v>129.0</v>
      </c>
      <c r="G402" s="37">
        <v>335.0</v>
      </c>
      <c r="H402" s="38">
        <v>0.0</v>
      </c>
    </row>
    <row r="403" ht="14.25" customHeight="1">
      <c r="A403" s="36" t="s">
        <v>436</v>
      </c>
      <c r="B403" s="25">
        <v>44000.0</v>
      </c>
      <c r="C403" s="37">
        <v>150.0</v>
      </c>
      <c r="D403" s="37">
        <v>823.0</v>
      </c>
      <c r="E403" s="37">
        <v>0.0</v>
      </c>
      <c r="F403" s="37">
        <v>141.0</v>
      </c>
      <c r="G403" s="37">
        <v>303.0</v>
      </c>
      <c r="H403" s="38">
        <v>0.0</v>
      </c>
    </row>
    <row r="404" ht="14.25" customHeight="1">
      <c r="A404" s="36" t="s">
        <v>431</v>
      </c>
      <c r="B404" s="25">
        <v>44001.0</v>
      </c>
      <c r="C404" s="37">
        <v>407.0</v>
      </c>
      <c r="D404" s="37">
        <v>2250.0</v>
      </c>
      <c r="E404" s="37">
        <v>0.0</v>
      </c>
      <c r="F404" s="37">
        <v>263.0</v>
      </c>
      <c r="G404" s="37">
        <v>1048.0</v>
      </c>
      <c r="H404" s="38">
        <v>0.0</v>
      </c>
    </row>
    <row r="405" ht="14.25" customHeight="1">
      <c r="A405" s="36" t="s">
        <v>432</v>
      </c>
      <c r="B405" s="25">
        <v>44001.0</v>
      </c>
      <c r="C405" s="37">
        <v>139.0</v>
      </c>
      <c r="D405" s="37">
        <v>1231.0</v>
      </c>
      <c r="E405" s="37">
        <v>0.0</v>
      </c>
      <c r="F405" s="37">
        <v>172.0</v>
      </c>
      <c r="G405" s="37">
        <v>780.0</v>
      </c>
      <c r="H405" s="38">
        <v>0.0</v>
      </c>
    </row>
    <row r="406" ht="14.25" customHeight="1">
      <c r="A406" s="36" t="s">
        <v>433</v>
      </c>
      <c r="B406" s="25">
        <v>44001.0</v>
      </c>
      <c r="C406" s="37">
        <v>111.0</v>
      </c>
      <c r="D406" s="37">
        <v>1119.0</v>
      </c>
      <c r="E406" s="37">
        <v>0.0</v>
      </c>
      <c r="F406" s="37">
        <v>128.0</v>
      </c>
      <c r="G406" s="37">
        <v>610.0</v>
      </c>
      <c r="H406" s="38">
        <v>0.0</v>
      </c>
    </row>
    <row r="407" ht="14.25" customHeight="1">
      <c r="A407" s="36" t="s">
        <v>434</v>
      </c>
      <c r="B407" s="25">
        <v>44001.0</v>
      </c>
      <c r="C407" s="37">
        <v>68.0</v>
      </c>
      <c r="D407" s="37">
        <v>782.0</v>
      </c>
      <c r="E407" s="37">
        <v>0.0</v>
      </c>
      <c r="F407" s="37">
        <v>113.0</v>
      </c>
      <c r="G407" s="37">
        <v>377.0</v>
      </c>
      <c r="H407" s="38">
        <v>0.0</v>
      </c>
    </row>
    <row r="408" ht="14.25" customHeight="1">
      <c r="A408" s="36" t="s">
        <v>435</v>
      </c>
      <c r="B408" s="25">
        <v>44001.0</v>
      </c>
      <c r="C408" s="37">
        <v>69.0</v>
      </c>
      <c r="D408" s="37">
        <v>876.0</v>
      </c>
      <c r="E408" s="37">
        <v>0.0</v>
      </c>
      <c r="F408" s="37">
        <v>140.0</v>
      </c>
      <c r="G408" s="37">
        <v>327.0</v>
      </c>
      <c r="H408" s="38">
        <v>0.0</v>
      </c>
    </row>
    <row r="409" ht="14.25" customHeight="1">
      <c r="A409" s="36" t="s">
        <v>436</v>
      </c>
      <c r="B409" s="25">
        <v>44001.0</v>
      </c>
      <c r="C409" s="37">
        <v>153.0</v>
      </c>
      <c r="D409" s="37">
        <v>811.0</v>
      </c>
      <c r="E409" s="37">
        <v>0.0</v>
      </c>
      <c r="F409" s="37">
        <v>136.0</v>
      </c>
      <c r="G409" s="37">
        <v>315.0</v>
      </c>
      <c r="H409" s="38">
        <v>0.0</v>
      </c>
    </row>
    <row r="410" ht="14.25" customHeight="1">
      <c r="A410" s="36" t="s">
        <v>431</v>
      </c>
      <c r="B410" s="25">
        <v>44002.0</v>
      </c>
      <c r="C410" s="37">
        <v>391.0</v>
      </c>
      <c r="D410" s="37">
        <v>2202.0</v>
      </c>
      <c r="E410" s="37">
        <v>0.0</v>
      </c>
      <c r="F410" s="37">
        <v>276.0</v>
      </c>
      <c r="G410" s="37">
        <v>1089.0</v>
      </c>
      <c r="H410" s="38">
        <v>0.0</v>
      </c>
    </row>
    <row r="411" ht="14.25" customHeight="1">
      <c r="A411" s="36" t="s">
        <v>432</v>
      </c>
      <c r="B411" s="25">
        <v>44002.0</v>
      </c>
      <c r="C411" s="37">
        <v>136.0</v>
      </c>
      <c r="D411" s="37">
        <v>1202.0</v>
      </c>
      <c r="E411" s="37">
        <v>0.0</v>
      </c>
      <c r="F411" s="37">
        <v>175.0</v>
      </c>
      <c r="G411" s="37">
        <v>807.0</v>
      </c>
      <c r="H411" s="38">
        <v>0.0</v>
      </c>
    </row>
    <row r="412" ht="14.25" customHeight="1">
      <c r="A412" s="36" t="s">
        <v>433</v>
      </c>
      <c r="B412" s="25">
        <v>44002.0</v>
      </c>
      <c r="C412" s="37">
        <v>119.0</v>
      </c>
      <c r="D412" s="37">
        <v>1059.0</v>
      </c>
      <c r="E412" s="37">
        <v>0.0</v>
      </c>
      <c r="F412" s="37">
        <v>120.0</v>
      </c>
      <c r="G412" s="37">
        <v>670.0</v>
      </c>
      <c r="H412" s="38">
        <v>0.0</v>
      </c>
    </row>
    <row r="413" ht="14.25" customHeight="1">
      <c r="A413" s="36" t="s">
        <v>434</v>
      </c>
      <c r="B413" s="25">
        <v>44002.0</v>
      </c>
      <c r="C413" s="37">
        <v>76.0</v>
      </c>
      <c r="D413" s="37">
        <v>755.0</v>
      </c>
      <c r="E413" s="37">
        <v>0.0</v>
      </c>
      <c r="F413" s="37">
        <v>105.0</v>
      </c>
      <c r="G413" s="37">
        <v>404.0</v>
      </c>
      <c r="H413" s="38">
        <v>0.0</v>
      </c>
    </row>
    <row r="414" ht="14.25" customHeight="1">
      <c r="A414" s="36" t="s">
        <v>435</v>
      </c>
      <c r="B414" s="25">
        <v>44002.0</v>
      </c>
      <c r="C414" s="37">
        <v>68.0</v>
      </c>
      <c r="D414" s="37">
        <v>859.0</v>
      </c>
      <c r="E414" s="37">
        <v>0.0</v>
      </c>
      <c r="F414" s="37">
        <v>141.0</v>
      </c>
      <c r="G414" s="37">
        <v>344.0</v>
      </c>
      <c r="H414" s="38">
        <v>0.0</v>
      </c>
    </row>
    <row r="415" ht="14.25" customHeight="1">
      <c r="A415" s="36" t="s">
        <v>436</v>
      </c>
      <c r="B415" s="25">
        <v>44002.0</v>
      </c>
      <c r="C415" s="37">
        <v>152.0</v>
      </c>
      <c r="D415" s="37">
        <v>802.0</v>
      </c>
      <c r="E415" s="37">
        <v>0.0</v>
      </c>
      <c r="F415" s="37">
        <v>139.0</v>
      </c>
      <c r="G415" s="37">
        <v>333.0</v>
      </c>
      <c r="H415" s="38">
        <v>0.0</v>
      </c>
    </row>
    <row r="416" ht="14.25" customHeight="1">
      <c r="A416" s="36" t="s">
        <v>431</v>
      </c>
      <c r="B416" s="25">
        <v>44003.0</v>
      </c>
      <c r="C416" s="37">
        <v>372.0</v>
      </c>
      <c r="D416" s="37">
        <v>2108.0</v>
      </c>
      <c r="E416" s="37">
        <v>0.0</v>
      </c>
      <c r="F416" s="37">
        <v>288.0</v>
      </c>
      <c r="G416" s="37">
        <v>1169.0</v>
      </c>
      <c r="H416" s="38">
        <v>0.0</v>
      </c>
    </row>
    <row r="417" ht="14.25" customHeight="1">
      <c r="A417" s="36" t="s">
        <v>432</v>
      </c>
      <c r="B417" s="25">
        <v>44003.0</v>
      </c>
      <c r="C417" s="37">
        <v>133.0</v>
      </c>
      <c r="D417" s="37">
        <v>1180.0</v>
      </c>
      <c r="E417" s="37">
        <v>0.0</v>
      </c>
      <c r="F417" s="37">
        <v>178.0</v>
      </c>
      <c r="G417" s="37">
        <v>827.0</v>
      </c>
      <c r="H417" s="38">
        <v>0.0</v>
      </c>
    </row>
    <row r="418" ht="14.25" customHeight="1">
      <c r="A418" s="36" t="s">
        <v>433</v>
      </c>
      <c r="B418" s="25">
        <v>44003.0</v>
      </c>
      <c r="C418" s="37">
        <v>117.0</v>
      </c>
      <c r="D418" s="37">
        <v>1059.0</v>
      </c>
      <c r="E418" s="37">
        <v>0.0</v>
      </c>
      <c r="F418" s="37">
        <v>122.0</v>
      </c>
      <c r="G418" s="37">
        <v>670.0</v>
      </c>
      <c r="H418" s="38">
        <v>0.0</v>
      </c>
    </row>
    <row r="419" ht="14.25" customHeight="1">
      <c r="A419" s="36" t="s">
        <v>434</v>
      </c>
      <c r="B419" s="25">
        <v>44003.0</v>
      </c>
      <c r="C419" s="37">
        <v>77.0</v>
      </c>
      <c r="D419" s="37">
        <v>744.0</v>
      </c>
      <c r="E419" s="37">
        <v>0.0</v>
      </c>
      <c r="F419" s="37">
        <v>104.0</v>
      </c>
      <c r="G419" s="37">
        <v>415.0</v>
      </c>
      <c r="H419" s="38">
        <v>0.0</v>
      </c>
    </row>
    <row r="420" ht="14.25" customHeight="1">
      <c r="A420" s="36" t="s">
        <v>435</v>
      </c>
      <c r="B420" s="25">
        <v>44003.0</v>
      </c>
      <c r="C420" s="37">
        <v>77.0</v>
      </c>
      <c r="D420" s="37">
        <v>819.0</v>
      </c>
      <c r="E420" s="37">
        <v>0.0</v>
      </c>
      <c r="F420" s="37">
        <v>132.0</v>
      </c>
      <c r="G420" s="37">
        <v>384.0</v>
      </c>
      <c r="H420" s="38">
        <v>0.0</v>
      </c>
    </row>
    <row r="421" ht="14.25" customHeight="1">
      <c r="A421" s="36" t="s">
        <v>436</v>
      </c>
      <c r="B421" s="25">
        <v>44003.0</v>
      </c>
      <c r="C421" s="37">
        <v>151.0</v>
      </c>
      <c r="D421" s="37">
        <v>784.0</v>
      </c>
      <c r="E421" s="37">
        <v>0.0</v>
      </c>
      <c r="F421" s="37">
        <v>140.0</v>
      </c>
      <c r="G421" s="37">
        <v>346.0</v>
      </c>
      <c r="H421" s="38">
        <v>0.0</v>
      </c>
    </row>
    <row r="422" ht="14.25" customHeight="1">
      <c r="A422" s="36" t="s">
        <v>431</v>
      </c>
      <c r="B422" s="25">
        <v>44004.0</v>
      </c>
      <c r="C422" s="37">
        <v>367.0</v>
      </c>
      <c r="D422" s="37">
        <v>2145.0</v>
      </c>
      <c r="E422" s="37">
        <v>0.0</v>
      </c>
      <c r="F422" s="37">
        <v>294.0</v>
      </c>
      <c r="G422" s="37">
        <v>1140.0</v>
      </c>
      <c r="H422" s="38">
        <v>0.0</v>
      </c>
    </row>
    <row r="423" ht="14.25" customHeight="1">
      <c r="A423" s="36" t="s">
        <v>432</v>
      </c>
      <c r="B423" s="25">
        <v>44004.0</v>
      </c>
      <c r="C423" s="37">
        <v>123.0</v>
      </c>
      <c r="D423" s="37">
        <v>1176.0</v>
      </c>
      <c r="E423" s="37">
        <v>0.0</v>
      </c>
      <c r="F423" s="37">
        <v>188.0</v>
      </c>
      <c r="G423" s="37">
        <v>837.0</v>
      </c>
      <c r="H423" s="38">
        <v>0.0</v>
      </c>
    </row>
    <row r="424" ht="14.25" customHeight="1">
      <c r="A424" s="36" t="s">
        <v>433</v>
      </c>
      <c r="B424" s="25">
        <v>44004.0</v>
      </c>
      <c r="C424" s="37">
        <v>126.0</v>
      </c>
      <c r="D424" s="37">
        <v>1099.0</v>
      </c>
      <c r="E424" s="37">
        <v>0.0</v>
      </c>
      <c r="F424" s="37">
        <v>113.0</v>
      </c>
      <c r="G424" s="37">
        <v>630.0</v>
      </c>
      <c r="H424" s="38">
        <v>0.0</v>
      </c>
    </row>
    <row r="425" ht="14.25" customHeight="1">
      <c r="A425" s="36" t="s">
        <v>434</v>
      </c>
      <c r="B425" s="25">
        <v>44004.0</v>
      </c>
      <c r="C425" s="37">
        <v>78.0</v>
      </c>
      <c r="D425" s="37">
        <v>789.0</v>
      </c>
      <c r="E425" s="37">
        <v>0.0</v>
      </c>
      <c r="F425" s="37">
        <v>103.0</v>
      </c>
      <c r="G425" s="37">
        <v>370.0</v>
      </c>
      <c r="H425" s="38">
        <v>0.0</v>
      </c>
    </row>
    <row r="426" ht="14.25" customHeight="1">
      <c r="A426" s="36" t="s">
        <v>435</v>
      </c>
      <c r="B426" s="25">
        <v>44004.0</v>
      </c>
      <c r="C426" s="37">
        <v>81.0</v>
      </c>
      <c r="D426" s="37">
        <v>858.0</v>
      </c>
      <c r="E426" s="37">
        <v>0.0</v>
      </c>
      <c r="F426" s="37">
        <v>128.0</v>
      </c>
      <c r="G426" s="37">
        <v>345.0</v>
      </c>
      <c r="H426" s="38">
        <v>0.0</v>
      </c>
    </row>
    <row r="427" ht="14.25" customHeight="1">
      <c r="A427" s="36" t="s">
        <v>436</v>
      </c>
      <c r="B427" s="25">
        <v>44004.0</v>
      </c>
      <c r="C427" s="37">
        <v>145.0</v>
      </c>
      <c r="D427" s="37">
        <v>820.0</v>
      </c>
      <c r="E427" s="37">
        <v>0.0</v>
      </c>
      <c r="F427" s="37">
        <v>146.0</v>
      </c>
      <c r="G427" s="37">
        <v>315.0</v>
      </c>
      <c r="H427" s="38">
        <v>0.0</v>
      </c>
    </row>
    <row r="428" ht="14.25" customHeight="1">
      <c r="A428" s="36" t="s">
        <v>431</v>
      </c>
      <c r="B428" s="25">
        <v>44005.0</v>
      </c>
      <c r="C428" s="37">
        <v>402.0</v>
      </c>
      <c r="D428" s="37">
        <v>2308.0</v>
      </c>
      <c r="E428" s="37">
        <v>0.0</v>
      </c>
      <c r="F428" s="37">
        <v>261.0</v>
      </c>
      <c r="G428" s="37">
        <v>1004.0</v>
      </c>
      <c r="H428" s="38">
        <v>0.0</v>
      </c>
    </row>
    <row r="429" ht="14.25" customHeight="1">
      <c r="A429" s="36" t="s">
        <v>432</v>
      </c>
      <c r="B429" s="25">
        <v>44005.0</v>
      </c>
      <c r="C429" s="37">
        <v>121.0</v>
      </c>
      <c r="D429" s="37">
        <v>1245.0</v>
      </c>
      <c r="E429" s="37">
        <v>0.0</v>
      </c>
      <c r="F429" s="37">
        <v>190.0</v>
      </c>
      <c r="G429" s="37">
        <v>769.0</v>
      </c>
      <c r="H429" s="38">
        <v>0.0</v>
      </c>
    </row>
    <row r="430" ht="14.25" customHeight="1">
      <c r="A430" s="36" t="s">
        <v>433</v>
      </c>
      <c r="B430" s="25">
        <v>44005.0</v>
      </c>
      <c r="C430" s="37">
        <v>121.0</v>
      </c>
      <c r="D430" s="37">
        <v>1226.0</v>
      </c>
      <c r="E430" s="37">
        <v>0.0</v>
      </c>
      <c r="F430" s="37">
        <v>118.0</v>
      </c>
      <c r="G430" s="37">
        <v>503.0</v>
      </c>
      <c r="H430" s="38">
        <v>0.0</v>
      </c>
    </row>
    <row r="431" ht="14.25" customHeight="1">
      <c r="A431" s="36" t="s">
        <v>434</v>
      </c>
      <c r="B431" s="25">
        <v>44005.0</v>
      </c>
      <c r="C431" s="37">
        <v>87.0</v>
      </c>
      <c r="D431" s="37">
        <v>836.0</v>
      </c>
      <c r="E431" s="37">
        <v>0.0</v>
      </c>
      <c r="F431" s="37">
        <v>94.0</v>
      </c>
      <c r="G431" s="37">
        <v>323.0</v>
      </c>
      <c r="H431" s="38">
        <v>0.0</v>
      </c>
    </row>
    <row r="432" ht="14.25" customHeight="1">
      <c r="A432" s="36" t="s">
        <v>435</v>
      </c>
      <c r="B432" s="25">
        <v>44005.0</v>
      </c>
      <c r="C432" s="37">
        <v>82.0</v>
      </c>
      <c r="D432" s="37">
        <v>917.0</v>
      </c>
      <c r="E432" s="37">
        <v>0.0</v>
      </c>
      <c r="F432" s="37">
        <v>127.0</v>
      </c>
      <c r="G432" s="37">
        <v>286.0</v>
      </c>
      <c r="H432" s="38">
        <v>0.0</v>
      </c>
    </row>
    <row r="433" ht="14.25" customHeight="1">
      <c r="A433" s="36" t="s">
        <v>436</v>
      </c>
      <c r="B433" s="25">
        <v>44005.0</v>
      </c>
      <c r="C433" s="37">
        <v>154.0</v>
      </c>
      <c r="D433" s="37">
        <v>882.0</v>
      </c>
      <c r="E433" s="37">
        <v>0.0</v>
      </c>
      <c r="F433" s="37">
        <v>137.0</v>
      </c>
      <c r="G433" s="37">
        <v>244.0</v>
      </c>
      <c r="H433" s="38">
        <v>0.0</v>
      </c>
    </row>
    <row r="434" ht="14.25" customHeight="1">
      <c r="A434" s="36" t="s">
        <v>431</v>
      </c>
      <c r="B434" s="25">
        <v>44006.0</v>
      </c>
      <c r="C434" s="37">
        <v>419.0</v>
      </c>
      <c r="D434" s="37">
        <v>2377.0</v>
      </c>
      <c r="E434" s="37">
        <v>0.0</v>
      </c>
      <c r="F434" s="37">
        <v>249.0</v>
      </c>
      <c r="G434" s="37">
        <v>923.0</v>
      </c>
      <c r="H434" s="38">
        <v>0.0</v>
      </c>
    </row>
    <row r="435" ht="14.25" customHeight="1">
      <c r="A435" s="36" t="s">
        <v>432</v>
      </c>
      <c r="B435" s="25">
        <v>44006.0</v>
      </c>
      <c r="C435" s="37">
        <v>135.0</v>
      </c>
      <c r="D435" s="37">
        <v>1271.0</v>
      </c>
      <c r="E435" s="37">
        <v>0.0</v>
      </c>
      <c r="F435" s="37">
        <v>176.0</v>
      </c>
      <c r="G435" s="37">
        <v>742.0</v>
      </c>
      <c r="H435" s="38">
        <v>0.0</v>
      </c>
    </row>
    <row r="436" ht="14.25" customHeight="1">
      <c r="A436" s="36" t="s">
        <v>433</v>
      </c>
      <c r="B436" s="25">
        <v>44006.0</v>
      </c>
      <c r="C436" s="37">
        <v>116.0</v>
      </c>
      <c r="D436" s="37">
        <v>1218.0</v>
      </c>
      <c r="E436" s="37">
        <v>0.0</v>
      </c>
      <c r="F436" s="37">
        <v>123.0</v>
      </c>
      <c r="G436" s="37">
        <v>511.0</v>
      </c>
      <c r="H436" s="38">
        <v>0.0</v>
      </c>
    </row>
    <row r="437" ht="14.25" customHeight="1">
      <c r="A437" s="36" t="s">
        <v>434</v>
      </c>
      <c r="B437" s="25">
        <v>44006.0</v>
      </c>
      <c r="C437" s="37">
        <v>84.0</v>
      </c>
      <c r="D437" s="37">
        <v>800.0</v>
      </c>
      <c r="E437" s="37">
        <v>0.0</v>
      </c>
      <c r="F437" s="37">
        <v>97.0</v>
      </c>
      <c r="G437" s="37">
        <v>359.0</v>
      </c>
      <c r="H437" s="38">
        <v>0.0</v>
      </c>
    </row>
    <row r="438" ht="14.25" customHeight="1">
      <c r="A438" s="36" t="s">
        <v>435</v>
      </c>
      <c r="B438" s="25">
        <v>44006.0</v>
      </c>
      <c r="C438" s="37">
        <v>80.0</v>
      </c>
      <c r="D438" s="37">
        <v>921.0</v>
      </c>
      <c r="E438" s="37">
        <v>0.0</v>
      </c>
      <c r="F438" s="37">
        <v>129.0</v>
      </c>
      <c r="G438" s="37">
        <v>282.0</v>
      </c>
      <c r="H438" s="38">
        <v>0.0</v>
      </c>
    </row>
    <row r="439" ht="14.25" customHeight="1">
      <c r="A439" s="36" t="s">
        <v>436</v>
      </c>
      <c r="B439" s="25">
        <v>44006.0</v>
      </c>
      <c r="C439" s="37">
        <v>150.0</v>
      </c>
      <c r="D439" s="37">
        <v>890.0</v>
      </c>
      <c r="E439" s="37">
        <v>0.0</v>
      </c>
      <c r="F439" s="37">
        <v>141.0</v>
      </c>
      <c r="G439" s="37">
        <v>236.0</v>
      </c>
      <c r="H439" s="38">
        <v>0.0</v>
      </c>
    </row>
    <row r="440" ht="14.25" customHeight="1">
      <c r="A440" s="36" t="s">
        <v>431</v>
      </c>
      <c r="B440" s="25">
        <v>44007.0</v>
      </c>
      <c r="C440" s="37">
        <v>406.0</v>
      </c>
      <c r="D440" s="37">
        <v>2379.0</v>
      </c>
      <c r="E440" s="37">
        <v>0.0</v>
      </c>
      <c r="F440" s="37">
        <v>263.0</v>
      </c>
      <c r="G440" s="37">
        <v>910.0</v>
      </c>
      <c r="H440" s="38">
        <v>0.0</v>
      </c>
    </row>
    <row r="441" ht="14.25" customHeight="1">
      <c r="A441" s="36" t="s">
        <v>432</v>
      </c>
      <c r="B441" s="25">
        <v>44007.0</v>
      </c>
      <c r="C441" s="37">
        <v>132.0</v>
      </c>
      <c r="D441" s="37">
        <v>1276.0</v>
      </c>
      <c r="E441" s="37">
        <v>0.0</v>
      </c>
      <c r="F441" s="37">
        <v>179.0</v>
      </c>
      <c r="G441" s="37">
        <v>739.0</v>
      </c>
      <c r="H441" s="38">
        <v>0.0</v>
      </c>
    </row>
    <row r="442" ht="14.25" customHeight="1">
      <c r="A442" s="36" t="s">
        <v>433</v>
      </c>
      <c r="B442" s="25">
        <v>44007.0</v>
      </c>
      <c r="C442" s="37">
        <v>128.0</v>
      </c>
      <c r="D442" s="37">
        <v>1205.0</v>
      </c>
      <c r="E442" s="37">
        <v>0.0</v>
      </c>
      <c r="F442" s="37">
        <v>111.0</v>
      </c>
      <c r="G442" s="37">
        <v>524.0</v>
      </c>
      <c r="H442" s="38">
        <v>0.0</v>
      </c>
    </row>
    <row r="443" ht="14.25" customHeight="1">
      <c r="A443" s="36" t="s">
        <v>434</v>
      </c>
      <c r="B443" s="25">
        <v>44007.0</v>
      </c>
      <c r="C443" s="37">
        <v>85.0</v>
      </c>
      <c r="D443" s="37">
        <v>773.0</v>
      </c>
      <c r="E443" s="37">
        <v>0.0</v>
      </c>
      <c r="F443" s="37">
        <v>96.0</v>
      </c>
      <c r="G443" s="37">
        <v>386.0</v>
      </c>
      <c r="H443" s="38">
        <v>0.0</v>
      </c>
    </row>
    <row r="444" ht="14.25" customHeight="1">
      <c r="A444" s="36" t="s">
        <v>435</v>
      </c>
      <c r="B444" s="25">
        <v>44007.0</v>
      </c>
      <c r="C444" s="37">
        <v>87.0</v>
      </c>
      <c r="D444" s="37">
        <v>903.0</v>
      </c>
      <c r="E444" s="37">
        <v>0.0</v>
      </c>
      <c r="F444" s="37">
        <v>122.0</v>
      </c>
      <c r="G444" s="37">
        <v>300.0</v>
      </c>
      <c r="H444" s="38">
        <v>0.0</v>
      </c>
    </row>
    <row r="445" ht="14.25" customHeight="1">
      <c r="A445" s="36" t="s">
        <v>436</v>
      </c>
      <c r="B445" s="25">
        <v>44007.0</v>
      </c>
      <c r="C445" s="37">
        <v>144.0</v>
      </c>
      <c r="D445" s="37">
        <v>837.0</v>
      </c>
      <c r="E445" s="37">
        <v>0.0</v>
      </c>
      <c r="F445" s="37">
        <v>148.0</v>
      </c>
      <c r="G445" s="37">
        <v>277.0</v>
      </c>
      <c r="H445" s="38">
        <v>0.0</v>
      </c>
    </row>
    <row r="446" ht="14.25" customHeight="1">
      <c r="A446" s="36" t="s">
        <v>431</v>
      </c>
      <c r="B446" s="25">
        <v>44008.0</v>
      </c>
      <c r="C446" s="37">
        <v>399.0</v>
      </c>
      <c r="D446" s="37">
        <v>2324.0</v>
      </c>
      <c r="E446" s="37">
        <v>0.0</v>
      </c>
      <c r="F446" s="37">
        <v>265.0</v>
      </c>
      <c r="G446" s="37">
        <v>1002.0</v>
      </c>
      <c r="H446" s="38">
        <v>0.0</v>
      </c>
    </row>
    <row r="447" ht="14.25" customHeight="1">
      <c r="A447" s="36" t="s">
        <v>432</v>
      </c>
      <c r="B447" s="25">
        <v>44008.0</v>
      </c>
      <c r="C447" s="37">
        <v>145.0</v>
      </c>
      <c r="D447" s="37">
        <v>1267.0</v>
      </c>
      <c r="E447" s="37">
        <v>0.0</v>
      </c>
      <c r="F447" s="37">
        <v>166.0</v>
      </c>
      <c r="G447" s="37">
        <v>746.0</v>
      </c>
      <c r="H447" s="38">
        <v>0.0</v>
      </c>
    </row>
    <row r="448" ht="14.25" customHeight="1">
      <c r="A448" s="36" t="s">
        <v>433</v>
      </c>
      <c r="B448" s="25">
        <v>44008.0</v>
      </c>
      <c r="C448" s="37">
        <v>121.0</v>
      </c>
      <c r="D448" s="37">
        <v>1184.0</v>
      </c>
      <c r="E448" s="37">
        <v>0.0</v>
      </c>
      <c r="F448" s="37">
        <v>118.0</v>
      </c>
      <c r="G448" s="37">
        <v>545.0</v>
      </c>
      <c r="H448" s="38">
        <v>0.0</v>
      </c>
    </row>
    <row r="449" ht="14.25" customHeight="1">
      <c r="A449" s="36" t="s">
        <v>434</v>
      </c>
      <c r="B449" s="25">
        <v>44008.0</v>
      </c>
      <c r="C449" s="37">
        <v>91.0</v>
      </c>
      <c r="D449" s="37">
        <v>772.0</v>
      </c>
      <c r="E449" s="37">
        <v>0.0</v>
      </c>
      <c r="F449" s="37">
        <v>90.0</v>
      </c>
      <c r="G449" s="37">
        <v>387.0</v>
      </c>
      <c r="H449" s="38">
        <v>0.0</v>
      </c>
    </row>
    <row r="450" ht="14.25" customHeight="1">
      <c r="A450" s="36" t="s">
        <v>435</v>
      </c>
      <c r="B450" s="25">
        <v>44008.0</v>
      </c>
      <c r="C450" s="37">
        <v>79.0</v>
      </c>
      <c r="D450" s="37">
        <v>903.0</v>
      </c>
      <c r="E450" s="37">
        <v>0.0</v>
      </c>
      <c r="F450" s="37">
        <v>130.0</v>
      </c>
      <c r="G450" s="37">
        <v>300.0</v>
      </c>
      <c r="H450" s="38">
        <v>0.0</v>
      </c>
    </row>
    <row r="451" ht="14.25" customHeight="1">
      <c r="A451" s="36" t="s">
        <v>436</v>
      </c>
      <c r="B451" s="25">
        <v>44008.0</v>
      </c>
      <c r="C451" s="37">
        <v>139.0</v>
      </c>
      <c r="D451" s="37">
        <v>828.0</v>
      </c>
      <c r="E451" s="37">
        <v>0.0</v>
      </c>
      <c r="F451" s="37">
        <v>153.0</v>
      </c>
      <c r="G451" s="37">
        <v>291.0</v>
      </c>
      <c r="H451" s="38">
        <v>0.0</v>
      </c>
    </row>
    <row r="452" ht="14.25" customHeight="1">
      <c r="A452" s="36" t="s">
        <v>431</v>
      </c>
      <c r="B452" s="25">
        <v>44009.0</v>
      </c>
      <c r="C452" s="37">
        <v>403.0</v>
      </c>
      <c r="D452" s="37">
        <v>2285.0</v>
      </c>
      <c r="E452" s="37">
        <v>0.0</v>
      </c>
      <c r="F452" s="37">
        <v>263.0</v>
      </c>
      <c r="G452" s="37">
        <v>1043.0</v>
      </c>
      <c r="H452" s="38">
        <v>0.0</v>
      </c>
    </row>
    <row r="453" ht="14.25" customHeight="1">
      <c r="A453" s="36" t="s">
        <v>432</v>
      </c>
      <c r="B453" s="25">
        <v>44009.0</v>
      </c>
      <c r="C453" s="37">
        <v>147.0</v>
      </c>
      <c r="D453" s="37">
        <v>1225.0</v>
      </c>
      <c r="E453" s="37">
        <v>0.0</v>
      </c>
      <c r="F453" s="37">
        <v>164.0</v>
      </c>
      <c r="G453" s="37">
        <v>783.0</v>
      </c>
      <c r="H453" s="38">
        <v>0.0</v>
      </c>
    </row>
    <row r="454" ht="14.25" customHeight="1">
      <c r="A454" s="36" t="s">
        <v>433</v>
      </c>
      <c r="B454" s="25">
        <v>44009.0</v>
      </c>
      <c r="C454" s="37">
        <v>108.0</v>
      </c>
      <c r="D454" s="37">
        <v>1102.0</v>
      </c>
      <c r="E454" s="37">
        <v>0.0</v>
      </c>
      <c r="F454" s="37">
        <v>131.0</v>
      </c>
      <c r="G454" s="37">
        <v>627.0</v>
      </c>
      <c r="H454" s="38">
        <v>0.0</v>
      </c>
    </row>
    <row r="455" ht="14.25" customHeight="1">
      <c r="A455" s="36" t="s">
        <v>434</v>
      </c>
      <c r="B455" s="25">
        <v>44009.0</v>
      </c>
      <c r="C455" s="37">
        <v>87.0</v>
      </c>
      <c r="D455" s="37">
        <v>749.0</v>
      </c>
      <c r="E455" s="37">
        <v>0.0</v>
      </c>
      <c r="F455" s="37">
        <v>94.0</v>
      </c>
      <c r="G455" s="37">
        <v>410.0</v>
      </c>
      <c r="H455" s="38">
        <v>0.0</v>
      </c>
    </row>
    <row r="456" ht="14.25" customHeight="1">
      <c r="A456" s="36" t="s">
        <v>435</v>
      </c>
      <c r="B456" s="25">
        <v>44009.0</v>
      </c>
      <c r="C456" s="37">
        <v>74.0</v>
      </c>
      <c r="D456" s="37">
        <v>835.0</v>
      </c>
      <c r="E456" s="37">
        <v>0.0</v>
      </c>
      <c r="F456" s="37">
        <v>135.0</v>
      </c>
      <c r="G456" s="37">
        <v>368.0</v>
      </c>
      <c r="H456" s="38">
        <v>0.0</v>
      </c>
    </row>
    <row r="457" ht="14.25" customHeight="1">
      <c r="A457" s="36" t="s">
        <v>436</v>
      </c>
      <c r="B457" s="25">
        <v>44009.0</v>
      </c>
      <c r="C457" s="37">
        <v>139.0</v>
      </c>
      <c r="D457" s="37">
        <v>832.0</v>
      </c>
      <c r="E457" s="37">
        <v>0.0</v>
      </c>
      <c r="F457" s="37">
        <v>153.0</v>
      </c>
      <c r="G457" s="37">
        <v>282.0</v>
      </c>
      <c r="H457" s="38">
        <v>0.0</v>
      </c>
    </row>
    <row r="458" ht="14.25" customHeight="1">
      <c r="A458" s="36" t="s">
        <v>431</v>
      </c>
      <c r="B458" s="25">
        <v>44010.0</v>
      </c>
      <c r="C458" s="37">
        <v>386.0</v>
      </c>
      <c r="D458" s="37">
        <v>2189.0</v>
      </c>
      <c r="E458" s="37">
        <v>0.0</v>
      </c>
      <c r="F458" s="37">
        <v>278.0</v>
      </c>
      <c r="G458" s="37">
        <v>1137.0</v>
      </c>
      <c r="H458" s="38">
        <v>0.0</v>
      </c>
    </row>
    <row r="459" ht="14.25" customHeight="1">
      <c r="A459" s="36" t="s">
        <v>432</v>
      </c>
      <c r="B459" s="25">
        <v>44010.0</v>
      </c>
      <c r="C459" s="37">
        <v>132.0</v>
      </c>
      <c r="D459" s="37">
        <v>1182.0</v>
      </c>
      <c r="E459" s="37">
        <v>0.0</v>
      </c>
      <c r="F459" s="37">
        <v>179.0</v>
      </c>
      <c r="G459" s="37">
        <v>826.0</v>
      </c>
      <c r="H459" s="38">
        <v>0.0</v>
      </c>
    </row>
    <row r="460" ht="14.25" customHeight="1">
      <c r="A460" s="36" t="s">
        <v>433</v>
      </c>
      <c r="B460" s="25">
        <v>44010.0</v>
      </c>
      <c r="C460" s="37">
        <v>105.0</v>
      </c>
      <c r="D460" s="37">
        <v>1083.0</v>
      </c>
      <c r="E460" s="37">
        <v>0.0</v>
      </c>
      <c r="F460" s="37">
        <v>134.0</v>
      </c>
      <c r="G460" s="37">
        <v>646.0</v>
      </c>
      <c r="H460" s="38">
        <v>0.0</v>
      </c>
    </row>
    <row r="461" ht="14.25" customHeight="1">
      <c r="A461" s="36" t="s">
        <v>434</v>
      </c>
      <c r="B461" s="25">
        <v>44010.0</v>
      </c>
      <c r="C461" s="37">
        <v>83.0</v>
      </c>
      <c r="D461" s="37">
        <v>723.0</v>
      </c>
      <c r="E461" s="37">
        <v>0.0</v>
      </c>
      <c r="F461" s="37">
        <v>98.0</v>
      </c>
      <c r="G461" s="37">
        <v>436.0</v>
      </c>
      <c r="H461" s="38">
        <v>0.0</v>
      </c>
    </row>
    <row r="462" ht="14.25" customHeight="1">
      <c r="A462" s="36" t="s">
        <v>435</v>
      </c>
      <c r="B462" s="25">
        <v>44010.0</v>
      </c>
      <c r="C462" s="37">
        <v>73.0</v>
      </c>
      <c r="D462" s="37">
        <v>811.0</v>
      </c>
      <c r="E462" s="37">
        <v>0.0</v>
      </c>
      <c r="F462" s="37">
        <v>136.0</v>
      </c>
      <c r="G462" s="37">
        <v>392.0</v>
      </c>
      <c r="H462" s="38">
        <v>0.0</v>
      </c>
    </row>
    <row r="463" ht="14.25" customHeight="1">
      <c r="A463" s="36" t="s">
        <v>436</v>
      </c>
      <c r="B463" s="25">
        <v>44010.0</v>
      </c>
      <c r="C463" s="37">
        <v>128.0</v>
      </c>
      <c r="D463" s="37">
        <v>772.0</v>
      </c>
      <c r="E463" s="37">
        <v>0.0</v>
      </c>
      <c r="F463" s="37">
        <v>164.0</v>
      </c>
      <c r="G463" s="37">
        <v>342.0</v>
      </c>
      <c r="H463" s="38">
        <v>0.0</v>
      </c>
    </row>
    <row r="464" ht="14.25" customHeight="1">
      <c r="A464" s="36" t="s">
        <v>431</v>
      </c>
      <c r="B464" s="25">
        <v>44011.0</v>
      </c>
      <c r="C464" s="37">
        <v>368.0</v>
      </c>
      <c r="D464" s="37">
        <v>2214.0</v>
      </c>
      <c r="E464" s="37">
        <v>0.0</v>
      </c>
      <c r="F464" s="37">
        <v>293.0</v>
      </c>
      <c r="G464" s="37">
        <v>1118.0</v>
      </c>
      <c r="H464" s="38">
        <v>0.0</v>
      </c>
    </row>
    <row r="465" ht="14.25" customHeight="1">
      <c r="A465" s="36" t="s">
        <v>432</v>
      </c>
      <c r="B465" s="25">
        <v>44011.0</v>
      </c>
      <c r="C465" s="37">
        <v>123.0</v>
      </c>
      <c r="D465" s="37">
        <v>1129.0</v>
      </c>
      <c r="E465" s="37">
        <v>0.0</v>
      </c>
      <c r="F465" s="37">
        <v>157.0</v>
      </c>
      <c r="G465" s="37">
        <v>721.0</v>
      </c>
      <c r="H465" s="38">
        <v>0.0</v>
      </c>
    </row>
    <row r="466" ht="14.25" customHeight="1">
      <c r="A466" s="36" t="s">
        <v>433</v>
      </c>
      <c r="B466" s="25">
        <v>44011.0</v>
      </c>
      <c r="C466" s="37">
        <v>109.0</v>
      </c>
      <c r="D466" s="37">
        <v>1187.0</v>
      </c>
      <c r="E466" s="37">
        <v>0.0</v>
      </c>
      <c r="F466" s="37">
        <v>130.0</v>
      </c>
      <c r="G466" s="37">
        <v>542.0</v>
      </c>
      <c r="H466" s="38">
        <v>0.0</v>
      </c>
    </row>
    <row r="467" ht="14.25" customHeight="1">
      <c r="A467" s="36" t="s">
        <v>434</v>
      </c>
      <c r="B467" s="25">
        <v>44011.0</v>
      </c>
      <c r="C467" s="37">
        <v>75.0</v>
      </c>
      <c r="D467" s="37">
        <v>736.0</v>
      </c>
      <c r="E467" s="37">
        <v>0.0</v>
      </c>
      <c r="F467" s="37">
        <v>106.0</v>
      </c>
      <c r="G467" s="37">
        <v>423.0</v>
      </c>
      <c r="H467" s="38">
        <v>0.0</v>
      </c>
    </row>
    <row r="468" ht="14.25" customHeight="1">
      <c r="A468" s="36" t="s">
        <v>435</v>
      </c>
      <c r="B468" s="25">
        <v>44011.0</v>
      </c>
      <c r="C468" s="37">
        <v>78.0</v>
      </c>
      <c r="D468" s="37">
        <v>866.0</v>
      </c>
      <c r="E468" s="37">
        <v>0.0</v>
      </c>
      <c r="F468" s="37">
        <v>131.0</v>
      </c>
      <c r="G468" s="37">
        <v>337.0</v>
      </c>
      <c r="H468" s="38">
        <v>0.0</v>
      </c>
    </row>
    <row r="469" ht="14.25" customHeight="1">
      <c r="A469" s="36" t="s">
        <v>436</v>
      </c>
      <c r="B469" s="25">
        <v>44011.0</v>
      </c>
      <c r="C469" s="37">
        <v>133.0</v>
      </c>
      <c r="D469" s="37">
        <v>788.0</v>
      </c>
      <c r="E469" s="37">
        <v>0.0</v>
      </c>
      <c r="F469" s="37">
        <v>159.0</v>
      </c>
      <c r="G469" s="37">
        <v>326.0</v>
      </c>
      <c r="H469" s="38">
        <v>0.0</v>
      </c>
    </row>
    <row r="470" ht="14.25" customHeight="1">
      <c r="A470" s="36" t="s">
        <v>431</v>
      </c>
      <c r="B470" s="25">
        <v>44012.0</v>
      </c>
      <c r="C470" s="37">
        <v>378.0</v>
      </c>
      <c r="D470" s="37">
        <v>2341.0</v>
      </c>
      <c r="E470" s="37">
        <v>0.0</v>
      </c>
      <c r="F470" s="37">
        <v>291.0</v>
      </c>
      <c r="G470" s="37">
        <v>999.0</v>
      </c>
      <c r="H470" s="38">
        <v>0.0</v>
      </c>
    </row>
    <row r="471" ht="14.25" customHeight="1">
      <c r="A471" s="36" t="s">
        <v>432</v>
      </c>
      <c r="B471" s="25">
        <v>44012.0</v>
      </c>
      <c r="C471" s="37">
        <v>123.0</v>
      </c>
      <c r="D471" s="37">
        <v>1211.0</v>
      </c>
      <c r="E471" s="37">
        <v>0.0</v>
      </c>
      <c r="F471" s="37">
        <v>157.0</v>
      </c>
      <c r="G471" s="37">
        <v>644.0</v>
      </c>
      <c r="H471" s="38">
        <v>0.0</v>
      </c>
    </row>
    <row r="472" ht="14.25" customHeight="1">
      <c r="A472" s="36" t="s">
        <v>433</v>
      </c>
      <c r="B472" s="25">
        <v>44012.0</v>
      </c>
      <c r="C472" s="37">
        <v>117.0</v>
      </c>
      <c r="D472" s="37">
        <v>1283.0</v>
      </c>
      <c r="E472" s="37">
        <v>0.0</v>
      </c>
      <c r="F472" s="37">
        <v>122.0</v>
      </c>
      <c r="G472" s="37">
        <v>446.0</v>
      </c>
      <c r="H472" s="38">
        <v>0.0</v>
      </c>
    </row>
    <row r="473" ht="14.25" customHeight="1">
      <c r="A473" s="36" t="s">
        <v>434</v>
      </c>
      <c r="B473" s="25">
        <v>44012.0</v>
      </c>
      <c r="C473" s="37">
        <v>77.0</v>
      </c>
      <c r="D473" s="37">
        <v>803.0</v>
      </c>
      <c r="E473" s="37">
        <v>0.0</v>
      </c>
      <c r="F473" s="37">
        <v>104.0</v>
      </c>
      <c r="G473" s="37">
        <v>356.0</v>
      </c>
      <c r="H473" s="38">
        <v>0.0</v>
      </c>
    </row>
    <row r="474" ht="14.25" customHeight="1">
      <c r="A474" s="36" t="s">
        <v>435</v>
      </c>
      <c r="B474" s="25">
        <v>44012.0</v>
      </c>
      <c r="C474" s="37">
        <v>85.0</v>
      </c>
      <c r="D474" s="37">
        <v>888.0</v>
      </c>
      <c r="E474" s="37">
        <v>0.0</v>
      </c>
      <c r="F474" s="37">
        <v>124.0</v>
      </c>
      <c r="G474" s="37">
        <v>315.0</v>
      </c>
      <c r="H474" s="38">
        <v>0.0</v>
      </c>
    </row>
    <row r="475" ht="14.25" customHeight="1">
      <c r="A475" s="36" t="s">
        <v>436</v>
      </c>
      <c r="B475" s="25">
        <v>44012.0</v>
      </c>
      <c r="C475" s="37">
        <v>139.0</v>
      </c>
      <c r="D475" s="37">
        <v>821.0</v>
      </c>
      <c r="E475" s="37">
        <v>0.0</v>
      </c>
      <c r="F475" s="37">
        <v>153.0</v>
      </c>
      <c r="G475" s="37">
        <v>302.0</v>
      </c>
      <c r="H475" s="38">
        <v>0.0</v>
      </c>
    </row>
    <row r="476" ht="14.25" customHeight="1">
      <c r="A476" s="36" t="s">
        <v>431</v>
      </c>
      <c r="B476" s="25">
        <v>44013.0</v>
      </c>
      <c r="C476" s="37">
        <v>382.0</v>
      </c>
      <c r="D476" s="37">
        <v>2345.0</v>
      </c>
      <c r="E476" s="37">
        <v>0.0</v>
      </c>
      <c r="F476" s="37">
        <v>288.0</v>
      </c>
      <c r="G476" s="37">
        <v>998.0</v>
      </c>
      <c r="H476" s="38">
        <v>0.0</v>
      </c>
    </row>
    <row r="477" ht="14.25" customHeight="1">
      <c r="A477" s="36" t="s">
        <v>432</v>
      </c>
      <c r="B477" s="25">
        <v>44013.0</v>
      </c>
      <c r="C477" s="37">
        <v>122.0</v>
      </c>
      <c r="D477" s="37">
        <v>1199.0</v>
      </c>
      <c r="E477" s="37">
        <v>0.0</v>
      </c>
      <c r="F477" s="37">
        <v>158.0</v>
      </c>
      <c r="G477" s="37">
        <v>651.0</v>
      </c>
      <c r="H477" s="38">
        <v>0.0</v>
      </c>
    </row>
    <row r="478" ht="14.25" customHeight="1">
      <c r="A478" s="36" t="s">
        <v>433</v>
      </c>
      <c r="B478" s="25">
        <v>44013.0</v>
      </c>
      <c r="C478" s="37">
        <v>118.0</v>
      </c>
      <c r="D478" s="37">
        <v>1266.0</v>
      </c>
      <c r="E478" s="37">
        <v>0.0</v>
      </c>
      <c r="F478" s="37">
        <v>120.0</v>
      </c>
      <c r="G478" s="37">
        <v>464.0</v>
      </c>
      <c r="H478" s="38">
        <v>0.0</v>
      </c>
    </row>
    <row r="479" ht="14.25" customHeight="1">
      <c r="A479" s="36" t="s">
        <v>434</v>
      </c>
      <c r="B479" s="25">
        <v>44013.0</v>
      </c>
      <c r="C479" s="37">
        <v>69.0</v>
      </c>
      <c r="D479" s="37">
        <v>804.0</v>
      </c>
      <c r="E479" s="37">
        <v>0.0</v>
      </c>
      <c r="F479" s="37">
        <v>112.0</v>
      </c>
      <c r="G479" s="37">
        <v>355.0</v>
      </c>
      <c r="H479" s="38">
        <v>0.0</v>
      </c>
    </row>
    <row r="480" ht="14.25" customHeight="1">
      <c r="A480" s="36" t="s">
        <v>435</v>
      </c>
      <c r="B480" s="25">
        <v>44013.0</v>
      </c>
      <c r="C480" s="37">
        <v>90.0</v>
      </c>
      <c r="D480" s="37">
        <v>859.0</v>
      </c>
      <c r="E480" s="37">
        <v>0.0</v>
      </c>
      <c r="F480" s="37">
        <v>119.0</v>
      </c>
      <c r="G480" s="37">
        <v>344.0</v>
      </c>
      <c r="H480" s="38">
        <v>0.0</v>
      </c>
    </row>
    <row r="481" ht="14.25" customHeight="1">
      <c r="A481" s="36" t="s">
        <v>436</v>
      </c>
      <c r="B481" s="25">
        <v>44013.0</v>
      </c>
      <c r="C481" s="37">
        <v>141.0</v>
      </c>
      <c r="D481" s="37">
        <v>816.0</v>
      </c>
      <c r="E481" s="37">
        <v>0.0</v>
      </c>
      <c r="F481" s="37">
        <v>151.0</v>
      </c>
      <c r="G481" s="37">
        <v>307.0</v>
      </c>
      <c r="H481" s="38">
        <v>0.0</v>
      </c>
    </row>
    <row r="482" ht="14.25" customHeight="1">
      <c r="A482" s="36" t="s">
        <v>431</v>
      </c>
      <c r="B482" s="25">
        <v>44014.0</v>
      </c>
      <c r="C482" s="37">
        <v>389.0</v>
      </c>
      <c r="D482" s="37">
        <v>2439.0</v>
      </c>
      <c r="E482" s="37">
        <v>0.0</v>
      </c>
      <c r="F482" s="37">
        <v>278.0</v>
      </c>
      <c r="G482" s="37">
        <v>904.0</v>
      </c>
      <c r="H482" s="38">
        <v>0.0</v>
      </c>
    </row>
    <row r="483" ht="14.25" customHeight="1">
      <c r="A483" s="36" t="s">
        <v>432</v>
      </c>
      <c r="B483" s="25">
        <v>44014.0</v>
      </c>
      <c r="C483" s="37">
        <v>117.0</v>
      </c>
      <c r="D483" s="37">
        <v>1180.0</v>
      </c>
      <c r="E483" s="37">
        <v>0.0</v>
      </c>
      <c r="F483" s="37">
        <v>163.0</v>
      </c>
      <c r="G483" s="37">
        <v>670.0</v>
      </c>
      <c r="H483" s="38">
        <v>0.0</v>
      </c>
    </row>
    <row r="484" ht="14.25" customHeight="1">
      <c r="A484" s="36" t="s">
        <v>433</v>
      </c>
      <c r="B484" s="25">
        <v>44014.0</v>
      </c>
      <c r="C484" s="37">
        <v>112.0</v>
      </c>
      <c r="D484" s="37">
        <v>1263.0</v>
      </c>
      <c r="E484" s="37">
        <v>0.0</v>
      </c>
      <c r="F484" s="37">
        <v>127.0</v>
      </c>
      <c r="G484" s="37">
        <v>466.0</v>
      </c>
      <c r="H484" s="38">
        <v>0.0</v>
      </c>
    </row>
    <row r="485" ht="14.25" customHeight="1">
      <c r="A485" s="36" t="s">
        <v>434</v>
      </c>
      <c r="B485" s="25">
        <v>44014.0</v>
      </c>
      <c r="C485" s="37">
        <v>74.0</v>
      </c>
      <c r="D485" s="37">
        <v>762.0</v>
      </c>
      <c r="E485" s="37">
        <v>0.0</v>
      </c>
      <c r="F485" s="37">
        <v>107.0</v>
      </c>
      <c r="G485" s="37">
        <v>397.0</v>
      </c>
      <c r="H485" s="38">
        <v>0.0</v>
      </c>
    </row>
    <row r="486" ht="14.25" customHeight="1">
      <c r="A486" s="36" t="s">
        <v>435</v>
      </c>
      <c r="B486" s="25">
        <v>44014.0</v>
      </c>
      <c r="C486" s="37">
        <v>76.0</v>
      </c>
      <c r="D486" s="37">
        <v>877.0</v>
      </c>
      <c r="E486" s="37">
        <v>0.0</v>
      </c>
      <c r="F486" s="37">
        <v>133.0</v>
      </c>
      <c r="G486" s="37">
        <v>326.0</v>
      </c>
      <c r="H486" s="38">
        <v>0.0</v>
      </c>
    </row>
    <row r="487" ht="14.25" customHeight="1">
      <c r="A487" s="36" t="s">
        <v>436</v>
      </c>
      <c r="B487" s="25">
        <v>44014.0</v>
      </c>
      <c r="C487" s="37">
        <v>144.0</v>
      </c>
      <c r="D487" s="37">
        <v>811.0</v>
      </c>
      <c r="E487" s="37">
        <v>0.0</v>
      </c>
      <c r="F487" s="37">
        <v>148.0</v>
      </c>
      <c r="G487" s="37">
        <v>312.0</v>
      </c>
      <c r="H487" s="38">
        <v>0.0</v>
      </c>
    </row>
    <row r="488" ht="14.25" customHeight="1">
      <c r="A488" s="36" t="s">
        <v>431</v>
      </c>
      <c r="B488" s="25">
        <v>44015.0</v>
      </c>
      <c r="C488" s="37">
        <v>373.0</v>
      </c>
      <c r="D488" s="37">
        <v>2378.0</v>
      </c>
      <c r="E488" s="37">
        <v>0.0</v>
      </c>
      <c r="F488" s="37">
        <v>290.0</v>
      </c>
      <c r="G488" s="37">
        <v>959.0</v>
      </c>
      <c r="H488" s="38">
        <v>0.0</v>
      </c>
    </row>
    <row r="489" ht="14.25" customHeight="1">
      <c r="A489" s="36" t="s">
        <v>432</v>
      </c>
      <c r="B489" s="25">
        <v>44015.0</v>
      </c>
      <c r="C489" s="37">
        <v>123.0</v>
      </c>
      <c r="D489" s="37">
        <v>1133.0</v>
      </c>
      <c r="E489" s="37">
        <v>0.0</v>
      </c>
      <c r="F489" s="37">
        <v>157.0</v>
      </c>
      <c r="G489" s="37">
        <v>717.0</v>
      </c>
      <c r="H489" s="38">
        <v>0.0</v>
      </c>
    </row>
    <row r="490" ht="14.25" customHeight="1">
      <c r="A490" s="36" t="s">
        <v>433</v>
      </c>
      <c r="B490" s="25">
        <v>44015.0</v>
      </c>
      <c r="C490" s="37">
        <v>120.0</v>
      </c>
      <c r="D490" s="37">
        <v>1194.0</v>
      </c>
      <c r="E490" s="37">
        <v>0.0</v>
      </c>
      <c r="F490" s="37">
        <v>119.0</v>
      </c>
      <c r="G490" s="37">
        <v>535.0</v>
      </c>
      <c r="H490" s="38">
        <v>0.0</v>
      </c>
    </row>
    <row r="491" ht="14.25" customHeight="1">
      <c r="A491" s="36" t="s">
        <v>434</v>
      </c>
      <c r="B491" s="25">
        <v>44015.0</v>
      </c>
      <c r="C491" s="37">
        <v>67.0</v>
      </c>
      <c r="D491" s="37">
        <v>787.0</v>
      </c>
      <c r="E491" s="37">
        <v>0.0</v>
      </c>
      <c r="F491" s="37">
        <v>114.0</v>
      </c>
      <c r="G491" s="37">
        <v>372.0</v>
      </c>
      <c r="H491" s="38">
        <v>0.0</v>
      </c>
    </row>
    <row r="492" ht="14.25" customHeight="1">
      <c r="A492" s="36" t="s">
        <v>435</v>
      </c>
      <c r="B492" s="25">
        <v>44015.0</v>
      </c>
      <c r="C492" s="37">
        <v>80.0</v>
      </c>
      <c r="D492" s="37">
        <v>853.0</v>
      </c>
      <c r="E492" s="37">
        <v>0.0</v>
      </c>
      <c r="F492" s="37">
        <v>129.0</v>
      </c>
      <c r="G492" s="37">
        <v>350.0</v>
      </c>
      <c r="H492" s="38">
        <v>0.0</v>
      </c>
    </row>
    <row r="493" ht="14.25" customHeight="1">
      <c r="A493" s="36" t="s">
        <v>436</v>
      </c>
      <c r="B493" s="25">
        <v>44015.0</v>
      </c>
      <c r="C493" s="37">
        <v>139.0</v>
      </c>
      <c r="D493" s="37">
        <v>807.0</v>
      </c>
      <c r="E493" s="37">
        <v>0.0</v>
      </c>
      <c r="F493" s="37">
        <v>153.0</v>
      </c>
      <c r="G493" s="37">
        <v>307.0</v>
      </c>
      <c r="H493" s="38">
        <v>0.0</v>
      </c>
    </row>
    <row r="494" ht="14.25" customHeight="1">
      <c r="A494" s="36" t="s">
        <v>431</v>
      </c>
      <c r="B494" s="25">
        <v>44016.0</v>
      </c>
      <c r="C494" s="37">
        <v>335.0</v>
      </c>
      <c r="D494" s="37">
        <v>2159.0</v>
      </c>
      <c r="E494" s="37">
        <v>0.0</v>
      </c>
      <c r="F494" s="37">
        <v>327.0</v>
      </c>
      <c r="G494" s="37">
        <v>1168.0</v>
      </c>
      <c r="H494" s="38">
        <v>0.0</v>
      </c>
    </row>
    <row r="495" ht="14.25" customHeight="1">
      <c r="A495" s="36" t="s">
        <v>432</v>
      </c>
      <c r="B495" s="25">
        <v>44016.0</v>
      </c>
      <c r="C495" s="37">
        <v>109.0</v>
      </c>
      <c r="D495" s="37">
        <v>1051.0</v>
      </c>
      <c r="E495" s="37">
        <v>0.0</v>
      </c>
      <c r="F495" s="37">
        <v>171.0</v>
      </c>
      <c r="G495" s="37">
        <v>804.0</v>
      </c>
      <c r="H495" s="38">
        <v>0.0</v>
      </c>
    </row>
    <row r="496" ht="14.25" customHeight="1">
      <c r="A496" s="36" t="s">
        <v>433</v>
      </c>
      <c r="B496" s="25">
        <v>44016.0</v>
      </c>
      <c r="C496" s="37">
        <v>114.0</v>
      </c>
      <c r="D496" s="37">
        <v>1140.0</v>
      </c>
      <c r="E496" s="37">
        <v>0.0</v>
      </c>
      <c r="F496" s="37">
        <v>125.0</v>
      </c>
      <c r="G496" s="37">
        <v>589.0</v>
      </c>
      <c r="H496" s="38">
        <v>0.0</v>
      </c>
    </row>
    <row r="497" ht="14.25" customHeight="1">
      <c r="A497" s="36" t="s">
        <v>434</v>
      </c>
      <c r="B497" s="25">
        <v>44016.0</v>
      </c>
      <c r="C497" s="37">
        <v>61.0</v>
      </c>
      <c r="D497" s="37">
        <v>653.0</v>
      </c>
      <c r="E497" s="37">
        <v>0.0</v>
      </c>
      <c r="F497" s="37">
        <v>120.0</v>
      </c>
      <c r="G497" s="37">
        <v>506.0</v>
      </c>
      <c r="H497" s="38">
        <v>0.0</v>
      </c>
    </row>
    <row r="498" ht="14.25" customHeight="1">
      <c r="A498" s="36" t="s">
        <v>435</v>
      </c>
      <c r="B498" s="25">
        <v>44016.0</v>
      </c>
      <c r="C498" s="37">
        <v>74.0</v>
      </c>
      <c r="D498" s="37">
        <v>801.0</v>
      </c>
      <c r="E498" s="37">
        <v>0.0</v>
      </c>
      <c r="F498" s="37">
        <v>135.0</v>
      </c>
      <c r="G498" s="37">
        <v>402.0</v>
      </c>
      <c r="H498" s="38">
        <v>0.0</v>
      </c>
    </row>
    <row r="499" ht="14.25" customHeight="1">
      <c r="A499" s="36" t="s">
        <v>436</v>
      </c>
      <c r="B499" s="25">
        <v>44016.0</v>
      </c>
      <c r="C499" s="37">
        <v>135.0</v>
      </c>
      <c r="D499" s="37">
        <v>745.0</v>
      </c>
      <c r="E499" s="37">
        <v>0.0</v>
      </c>
      <c r="F499" s="37">
        <v>157.0</v>
      </c>
      <c r="G499" s="37">
        <v>369.0</v>
      </c>
      <c r="H499" s="38">
        <v>0.0</v>
      </c>
    </row>
    <row r="500" ht="14.25" customHeight="1">
      <c r="A500" s="36" t="s">
        <v>431</v>
      </c>
      <c r="B500" s="25">
        <v>44017.0</v>
      </c>
      <c r="C500" s="37">
        <v>315.0</v>
      </c>
      <c r="D500" s="37">
        <v>2092.0</v>
      </c>
      <c r="E500" s="37">
        <v>0.0</v>
      </c>
      <c r="F500" s="37">
        <v>343.0</v>
      </c>
      <c r="G500" s="37">
        <v>1229.0</v>
      </c>
      <c r="H500" s="38">
        <v>0.0</v>
      </c>
    </row>
    <row r="501" ht="14.25" customHeight="1">
      <c r="A501" s="36" t="s">
        <v>432</v>
      </c>
      <c r="B501" s="25">
        <v>44017.0</v>
      </c>
      <c r="C501" s="37">
        <v>116.0</v>
      </c>
      <c r="D501" s="37">
        <v>1076.0</v>
      </c>
      <c r="E501" s="37">
        <v>0.0</v>
      </c>
      <c r="F501" s="37">
        <v>164.0</v>
      </c>
      <c r="G501" s="37">
        <v>769.0</v>
      </c>
      <c r="H501" s="38">
        <v>0.0</v>
      </c>
    </row>
    <row r="502" ht="14.25" customHeight="1">
      <c r="A502" s="36" t="s">
        <v>433</v>
      </c>
      <c r="B502" s="25">
        <v>44017.0</v>
      </c>
      <c r="C502" s="37">
        <v>110.0</v>
      </c>
      <c r="D502" s="37">
        <v>1159.0</v>
      </c>
      <c r="E502" s="37">
        <v>0.0</v>
      </c>
      <c r="F502" s="37">
        <v>129.0</v>
      </c>
      <c r="G502" s="37">
        <v>570.0</v>
      </c>
      <c r="H502" s="38">
        <v>0.0</v>
      </c>
    </row>
    <row r="503" ht="14.25" customHeight="1">
      <c r="A503" s="36" t="s">
        <v>434</v>
      </c>
      <c r="B503" s="25">
        <v>44017.0</v>
      </c>
      <c r="C503" s="37">
        <v>69.0</v>
      </c>
      <c r="D503" s="37">
        <v>697.0</v>
      </c>
      <c r="E503" s="37">
        <v>0.0</v>
      </c>
      <c r="F503" s="37">
        <v>112.0</v>
      </c>
      <c r="G503" s="37">
        <v>462.0</v>
      </c>
      <c r="H503" s="38">
        <v>0.0</v>
      </c>
    </row>
    <row r="504" ht="14.25" customHeight="1">
      <c r="A504" s="36" t="s">
        <v>435</v>
      </c>
      <c r="B504" s="25">
        <v>44017.0</v>
      </c>
      <c r="C504" s="37">
        <v>72.0</v>
      </c>
      <c r="D504" s="37">
        <v>813.0</v>
      </c>
      <c r="E504" s="37">
        <v>0.0</v>
      </c>
      <c r="F504" s="37">
        <v>137.0</v>
      </c>
      <c r="G504" s="37">
        <v>390.0</v>
      </c>
      <c r="H504" s="38">
        <v>0.0</v>
      </c>
    </row>
    <row r="505" ht="14.25" customHeight="1">
      <c r="A505" s="36" t="s">
        <v>436</v>
      </c>
      <c r="B505" s="25">
        <v>44017.0</v>
      </c>
      <c r="C505" s="37">
        <v>138.0</v>
      </c>
      <c r="D505" s="37">
        <v>742.0</v>
      </c>
      <c r="E505" s="37">
        <v>0.0</v>
      </c>
      <c r="F505" s="37">
        <v>154.0</v>
      </c>
      <c r="G505" s="37">
        <v>372.0</v>
      </c>
      <c r="H505" s="38">
        <v>0.0</v>
      </c>
    </row>
    <row r="506" ht="14.25" customHeight="1">
      <c r="A506" s="36" t="s">
        <v>431</v>
      </c>
      <c r="B506" s="25">
        <v>44018.0</v>
      </c>
      <c r="C506" s="37">
        <v>329.0</v>
      </c>
      <c r="D506" s="37">
        <v>2208.0</v>
      </c>
      <c r="E506" s="37">
        <v>0.0</v>
      </c>
      <c r="F506" s="37">
        <v>335.0</v>
      </c>
      <c r="G506" s="37">
        <v>1121.0</v>
      </c>
      <c r="H506" s="38">
        <v>0.0</v>
      </c>
    </row>
    <row r="507" ht="14.25" customHeight="1">
      <c r="A507" s="36" t="s">
        <v>432</v>
      </c>
      <c r="B507" s="25">
        <v>44018.0</v>
      </c>
      <c r="C507" s="37">
        <v>110.0</v>
      </c>
      <c r="D507" s="37">
        <v>1092.0</v>
      </c>
      <c r="E507" s="37">
        <v>0.0</v>
      </c>
      <c r="F507" s="37">
        <v>170.0</v>
      </c>
      <c r="G507" s="37">
        <v>757.0</v>
      </c>
      <c r="H507" s="38">
        <v>0.0</v>
      </c>
    </row>
    <row r="508" ht="14.25" customHeight="1">
      <c r="A508" s="36" t="s">
        <v>433</v>
      </c>
      <c r="B508" s="25">
        <v>44018.0</v>
      </c>
      <c r="C508" s="37">
        <v>105.0</v>
      </c>
      <c r="D508" s="37">
        <v>1207.0</v>
      </c>
      <c r="E508" s="37">
        <v>0.0</v>
      </c>
      <c r="F508" s="37">
        <v>133.0</v>
      </c>
      <c r="G508" s="37">
        <v>523.0</v>
      </c>
      <c r="H508" s="38">
        <v>0.0</v>
      </c>
    </row>
    <row r="509" ht="14.25" customHeight="1">
      <c r="A509" s="36" t="s">
        <v>434</v>
      </c>
      <c r="B509" s="25">
        <v>44018.0</v>
      </c>
      <c r="C509" s="37">
        <v>74.0</v>
      </c>
      <c r="D509" s="37">
        <v>730.0</v>
      </c>
      <c r="E509" s="37">
        <v>0.0</v>
      </c>
      <c r="F509" s="37">
        <v>107.0</v>
      </c>
      <c r="G509" s="37">
        <v>426.0</v>
      </c>
      <c r="H509" s="38">
        <v>0.0</v>
      </c>
    </row>
    <row r="510" ht="14.25" customHeight="1">
      <c r="A510" s="36" t="s">
        <v>435</v>
      </c>
      <c r="B510" s="25">
        <v>44018.0</v>
      </c>
      <c r="C510" s="37">
        <v>77.0</v>
      </c>
      <c r="D510" s="37">
        <v>823.0</v>
      </c>
      <c r="E510" s="37">
        <v>0.0</v>
      </c>
      <c r="F510" s="37">
        <v>132.0</v>
      </c>
      <c r="G510" s="37">
        <v>380.0</v>
      </c>
      <c r="H510" s="38">
        <v>0.0</v>
      </c>
    </row>
    <row r="511" ht="14.25" customHeight="1">
      <c r="A511" s="36" t="s">
        <v>436</v>
      </c>
      <c r="B511" s="25">
        <v>44018.0</v>
      </c>
      <c r="C511" s="37">
        <v>137.0</v>
      </c>
      <c r="D511" s="37">
        <v>778.0</v>
      </c>
      <c r="E511" s="37">
        <v>0.0</v>
      </c>
      <c r="F511" s="37">
        <v>155.0</v>
      </c>
      <c r="G511" s="37">
        <v>336.0</v>
      </c>
      <c r="H511" s="38">
        <v>0.0</v>
      </c>
    </row>
    <row r="512" ht="14.25" customHeight="1">
      <c r="A512" s="36" t="s">
        <v>431</v>
      </c>
      <c r="B512" s="25">
        <v>44019.0</v>
      </c>
      <c r="C512" s="37">
        <v>360.0</v>
      </c>
      <c r="D512" s="37">
        <v>2345.0</v>
      </c>
      <c r="E512" s="37">
        <v>0.0</v>
      </c>
      <c r="F512" s="37">
        <v>306.0</v>
      </c>
      <c r="G512" s="37">
        <v>994.0</v>
      </c>
      <c r="H512" s="38">
        <v>0.0</v>
      </c>
    </row>
    <row r="513" ht="14.25" customHeight="1">
      <c r="A513" s="36" t="s">
        <v>432</v>
      </c>
      <c r="B513" s="25">
        <v>44019.0</v>
      </c>
      <c r="C513" s="37">
        <v>126.0</v>
      </c>
      <c r="D513" s="37">
        <v>1158.0</v>
      </c>
      <c r="E513" s="37">
        <v>0.0</v>
      </c>
      <c r="F513" s="37">
        <v>154.0</v>
      </c>
      <c r="G513" s="37">
        <v>682.0</v>
      </c>
      <c r="H513" s="38">
        <v>0.0</v>
      </c>
    </row>
    <row r="514" ht="14.25" customHeight="1">
      <c r="A514" s="36" t="s">
        <v>433</v>
      </c>
      <c r="B514" s="25">
        <v>44019.0</v>
      </c>
      <c r="C514" s="37">
        <v>118.0</v>
      </c>
      <c r="D514" s="37">
        <v>1258.0</v>
      </c>
      <c r="E514" s="37">
        <v>0.0</v>
      </c>
      <c r="F514" s="37">
        <v>121.0</v>
      </c>
      <c r="G514" s="37">
        <v>471.0</v>
      </c>
      <c r="H514" s="38">
        <v>0.0</v>
      </c>
    </row>
    <row r="515" ht="14.25" customHeight="1">
      <c r="A515" s="36" t="s">
        <v>434</v>
      </c>
      <c r="B515" s="25">
        <v>44019.0</v>
      </c>
      <c r="C515" s="37">
        <v>74.0</v>
      </c>
      <c r="D515" s="37">
        <v>766.0</v>
      </c>
      <c r="E515" s="37">
        <v>0.0</v>
      </c>
      <c r="F515" s="37">
        <v>107.0</v>
      </c>
      <c r="G515" s="37">
        <v>398.0</v>
      </c>
      <c r="H515" s="38">
        <v>0.0</v>
      </c>
    </row>
    <row r="516" ht="14.25" customHeight="1">
      <c r="A516" s="36" t="s">
        <v>435</v>
      </c>
      <c r="B516" s="25">
        <v>44019.0</v>
      </c>
      <c r="C516" s="37">
        <v>79.0</v>
      </c>
      <c r="D516" s="37">
        <v>861.0</v>
      </c>
      <c r="E516" s="37">
        <v>0.0</v>
      </c>
      <c r="F516" s="37">
        <v>130.0</v>
      </c>
      <c r="G516" s="37">
        <v>342.0</v>
      </c>
      <c r="H516" s="38">
        <v>0.0</v>
      </c>
    </row>
    <row r="517" ht="14.25" customHeight="1">
      <c r="A517" s="36" t="s">
        <v>436</v>
      </c>
      <c r="B517" s="25">
        <v>44019.0</v>
      </c>
      <c r="C517" s="37">
        <v>141.0</v>
      </c>
      <c r="D517" s="37">
        <v>827.0</v>
      </c>
      <c r="E517" s="37">
        <v>0.0</v>
      </c>
      <c r="F517" s="37">
        <v>151.0</v>
      </c>
      <c r="G517" s="37">
        <v>296.0</v>
      </c>
      <c r="H517" s="38">
        <v>0.0</v>
      </c>
    </row>
    <row r="518" ht="14.25" customHeight="1">
      <c r="A518" s="36" t="s">
        <v>431</v>
      </c>
      <c r="B518" s="25">
        <v>44020.0</v>
      </c>
      <c r="C518" s="37">
        <v>374.0</v>
      </c>
      <c r="D518" s="37">
        <v>2359.0</v>
      </c>
      <c r="E518" s="37">
        <v>0.0</v>
      </c>
      <c r="F518" s="37">
        <v>294.0</v>
      </c>
      <c r="G518" s="37">
        <v>978.0</v>
      </c>
      <c r="H518" s="38">
        <v>0.0</v>
      </c>
    </row>
    <row r="519" ht="14.25" customHeight="1">
      <c r="A519" s="36" t="s">
        <v>432</v>
      </c>
      <c r="B519" s="25">
        <v>44020.0</v>
      </c>
      <c r="C519" s="37">
        <v>124.0</v>
      </c>
      <c r="D519" s="37">
        <v>1130.0</v>
      </c>
      <c r="E519" s="37">
        <v>0.0</v>
      </c>
      <c r="F519" s="37">
        <v>156.0</v>
      </c>
      <c r="G519" s="37">
        <v>721.0</v>
      </c>
      <c r="H519" s="38">
        <v>0.0</v>
      </c>
    </row>
    <row r="520" ht="14.25" customHeight="1">
      <c r="A520" s="36" t="s">
        <v>433</v>
      </c>
      <c r="B520" s="25">
        <v>44020.0</v>
      </c>
      <c r="C520" s="37">
        <v>113.0</v>
      </c>
      <c r="D520" s="37">
        <v>1253.0</v>
      </c>
      <c r="E520" s="37">
        <v>0.0</v>
      </c>
      <c r="F520" s="37">
        <v>126.0</v>
      </c>
      <c r="G520" s="37">
        <v>476.0</v>
      </c>
      <c r="H520" s="38">
        <v>0.0</v>
      </c>
    </row>
    <row r="521" ht="14.25" customHeight="1">
      <c r="A521" s="36" t="s">
        <v>434</v>
      </c>
      <c r="B521" s="25">
        <v>44020.0</v>
      </c>
      <c r="C521" s="37">
        <v>77.0</v>
      </c>
      <c r="D521" s="37">
        <v>796.0</v>
      </c>
      <c r="E521" s="37">
        <v>0.0</v>
      </c>
      <c r="F521" s="37">
        <v>104.0</v>
      </c>
      <c r="G521" s="37">
        <v>363.0</v>
      </c>
      <c r="H521" s="38">
        <v>0.0</v>
      </c>
    </row>
    <row r="522" ht="14.25" customHeight="1">
      <c r="A522" s="36" t="s">
        <v>435</v>
      </c>
      <c r="B522" s="25">
        <v>44020.0</v>
      </c>
      <c r="C522" s="37">
        <v>77.0</v>
      </c>
      <c r="D522" s="37">
        <v>917.0</v>
      </c>
      <c r="E522" s="37">
        <v>0.0</v>
      </c>
      <c r="F522" s="37">
        <v>132.0</v>
      </c>
      <c r="G522" s="37">
        <v>286.0</v>
      </c>
      <c r="H522" s="38">
        <v>0.0</v>
      </c>
    </row>
    <row r="523" ht="14.25" customHeight="1">
      <c r="A523" s="36" t="s">
        <v>436</v>
      </c>
      <c r="B523" s="25">
        <v>44020.0</v>
      </c>
      <c r="C523" s="37">
        <v>146.0</v>
      </c>
      <c r="D523" s="37">
        <v>838.0</v>
      </c>
      <c r="E523" s="37">
        <v>0.0</v>
      </c>
      <c r="F523" s="37">
        <v>146.0</v>
      </c>
      <c r="G523" s="37">
        <v>285.0</v>
      </c>
      <c r="H523" s="38">
        <v>0.0</v>
      </c>
    </row>
    <row r="524" ht="14.25" customHeight="1">
      <c r="A524" s="36" t="s">
        <v>431</v>
      </c>
      <c r="B524" s="25">
        <v>44021.0</v>
      </c>
      <c r="C524" s="37">
        <v>386.0</v>
      </c>
      <c r="D524" s="37">
        <v>2370.0</v>
      </c>
      <c r="E524" s="37">
        <v>0.0</v>
      </c>
      <c r="F524" s="37">
        <v>282.0</v>
      </c>
      <c r="G524" s="37">
        <v>967.0</v>
      </c>
      <c r="H524" s="38">
        <v>0.0</v>
      </c>
    </row>
    <row r="525" ht="14.25" customHeight="1">
      <c r="A525" s="36" t="s">
        <v>432</v>
      </c>
      <c r="B525" s="25">
        <v>44021.0</v>
      </c>
      <c r="C525" s="37">
        <v>123.0</v>
      </c>
      <c r="D525" s="37">
        <v>1164.0</v>
      </c>
      <c r="E525" s="37">
        <v>0.0</v>
      </c>
      <c r="F525" s="37">
        <v>157.0</v>
      </c>
      <c r="G525" s="37">
        <v>690.0</v>
      </c>
      <c r="H525" s="38">
        <v>0.0</v>
      </c>
    </row>
    <row r="526" ht="14.25" customHeight="1">
      <c r="A526" s="36" t="s">
        <v>433</v>
      </c>
      <c r="B526" s="25">
        <v>44021.0</v>
      </c>
      <c r="C526" s="37">
        <v>112.0</v>
      </c>
      <c r="D526" s="37">
        <v>1239.0</v>
      </c>
      <c r="E526" s="37">
        <v>0.0</v>
      </c>
      <c r="F526" s="37">
        <v>127.0</v>
      </c>
      <c r="G526" s="37">
        <v>490.0</v>
      </c>
      <c r="H526" s="38">
        <v>0.0</v>
      </c>
    </row>
    <row r="527" ht="14.25" customHeight="1">
      <c r="A527" s="36" t="s">
        <v>434</v>
      </c>
      <c r="B527" s="25">
        <v>44021.0</v>
      </c>
      <c r="C527" s="37">
        <v>74.0</v>
      </c>
      <c r="D527" s="37">
        <v>841.0</v>
      </c>
      <c r="E527" s="37">
        <v>0.0</v>
      </c>
      <c r="F527" s="37">
        <v>107.0</v>
      </c>
      <c r="G527" s="37">
        <v>318.0</v>
      </c>
      <c r="H527" s="38">
        <v>0.0</v>
      </c>
    </row>
    <row r="528" ht="14.25" customHeight="1">
      <c r="A528" s="36" t="s">
        <v>435</v>
      </c>
      <c r="B528" s="25">
        <v>44021.0</v>
      </c>
      <c r="C528" s="37">
        <v>85.0</v>
      </c>
      <c r="D528" s="37">
        <v>889.0</v>
      </c>
      <c r="E528" s="37">
        <v>0.0</v>
      </c>
      <c r="F528" s="37">
        <v>124.0</v>
      </c>
      <c r="G528" s="37">
        <v>314.0</v>
      </c>
      <c r="H528" s="38">
        <v>0.0</v>
      </c>
    </row>
    <row r="529" ht="14.25" customHeight="1">
      <c r="A529" s="36" t="s">
        <v>436</v>
      </c>
      <c r="B529" s="25">
        <v>44021.0</v>
      </c>
      <c r="C529" s="37">
        <v>135.0</v>
      </c>
      <c r="D529" s="37">
        <v>858.0</v>
      </c>
      <c r="E529" s="37">
        <v>0.0</v>
      </c>
      <c r="F529" s="37">
        <v>157.0</v>
      </c>
      <c r="G529" s="37">
        <v>265.0</v>
      </c>
      <c r="H529" s="38">
        <v>0.0</v>
      </c>
    </row>
    <row r="530" ht="14.25" customHeight="1">
      <c r="A530" s="36" t="s">
        <v>431</v>
      </c>
      <c r="B530" s="25">
        <v>44022.0</v>
      </c>
      <c r="C530" s="37">
        <v>388.0</v>
      </c>
      <c r="D530" s="37">
        <v>2324.0</v>
      </c>
      <c r="E530" s="37">
        <v>0.0</v>
      </c>
      <c r="F530" s="37">
        <v>274.0</v>
      </c>
      <c r="G530" s="37">
        <v>1011.0</v>
      </c>
      <c r="H530" s="38">
        <v>0.0</v>
      </c>
    </row>
    <row r="531" ht="14.25" customHeight="1">
      <c r="A531" s="36" t="s">
        <v>432</v>
      </c>
      <c r="B531" s="25">
        <v>44022.0</v>
      </c>
      <c r="C531" s="37">
        <v>115.0</v>
      </c>
      <c r="D531" s="37">
        <v>1146.0</v>
      </c>
      <c r="E531" s="37">
        <v>0.0</v>
      </c>
      <c r="F531" s="37">
        <v>165.0</v>
      </c>
      <c r="G531" s="37">
        <v>708.0</v>
      </c>
      <c r="H531" s="38">
        <v>0.0</v>
      </c>
    </row>
    <row r="532" ht="14.25" customHeight="1">
      <c r="A532" s="36" t="s">
        <v>433</v>
      </c>
      <c r="B532" s="25">
        <v>44022.0</v>
      </c>
      <c r="C532" s="37">
        <v>117.0</v>
      </c>
      <c r="D532" s="37">
        <v>1174.0</v>
      </c>
      <c r="E532" s="37">
        <v>0.0</v>
      </c>
      <c r="F532" s="37">
        <v>122.0</v>
      </c>
      <c r="G532" s="37">
        <v>555.0</v>
      </c>
      <c r="H532" s="38">
        <v>0.0</v>
      </c>
    </row>
    <row r="533" ht="14.25" customHeight="1">
      <c r="A533" s="36" t="s">
        <v>434</v>
      </c>
      <c r="B533" s="25">
        <v>44022.0</v>
      </c>
      <c r="C533" s="37">
        <v>71.0</v>
      </c>
      <c r="D533" s="37">
        <v>816.0</v>
      </c>
      <c r="E533" s="37">
        <v>0.0</v>
      </c>
      <c r="F533" s="37">
        <v>110.0</v>
      </c>
      <c r="G533" s="37">
        <v>343.0</v>
      </c>
      <c r="H533" s="38">
        <v>0.0</v>
      </c>
    </row>
    <row r="534" ht="14.25" customHeight="1">
      <c r="A534" s="36" t="s">
        <v>435</v>
      </c>
      <c r="B534" s="25">
        <v>44022.0</v>
      </c>
      <c r="C534" s="37">
        <v>83.0</v>
      </c>
      <c r="D534" s="37">
        <v>905.0</v>
      </c>
      <c r="E534" s="37">
        <v>0.0</v>
      </c>
      <c r="F534" s="37">
        <v>126.0</v>
      </c>
      <c r="G534" s="37">
        <v>298.0</v>
      </c>
      <c r="H534" s="38">
        <v>0.0</v>
      </c>
    </row>
    <row r="535" ht="14.25" customHeight="1">
      <c r="A535" s="36" t="s">
        <v>436</v>
      </c>
      <c r="B535" s="25">
        <v>44022.0</v>
      </c>
      <c r="C535" s="37">
        <v>140.0</v>
      </c>
      <c r="D535" s="37">
        <v>846.0</v>
      </c>
      <c r="E535" s="37">
        <v>0.0</v>
      </c>
      <c r="F535" s="37">
        <v>152.0</v>
      </c>
      <c r="G535" s="37">
        <v>277.0</v>
      </c>
      <c r="H535" s="38">
        <v>0.0</v>
      </c>
    </row>
    <row r="536" ht="14.25" customHeight="1">
      <c r="A536" s="36" t="s">
        <v>431</v>
      </c>
      <c r="B536" s="25">
        <v>44023.0</v>
      </c>
      <c r="C536" s="37">
        <v>386.0</v>
      </c>
      <c r="D536" s="37">
        <v>2386.0</v>
      </c>
      <c r="E536" s="37">
        <v>0.0</v>
      </c>
      <c r="F536" s="37">
        <v>279.0</v>
      </c>
      <c r="G536" s="37">
        <v>932.0</v>
      </c>
      <c r="H536" s="38">
        <v>0.0</v>
      </c>
    </row>
    <row r="537" ht="14.25" customHeight="1">
      <c r="A537" s="36" t="s">
        <v>432</v>
      </c>
      <c r="B537" s="25">
        <v>44023.0</v>
      </c>
      <c r="C537" s="37">
        <v>117.0</v>
      </c>
      <c r="D537" s="37">
        <v>1176.0</v>
      </c>
      <c r="E537" s="37">
        <v>0.0</v>
      </c>
      <c r="F537" s="37">
        <v>163.0</v>
      </c>
      <c r="G537" s="37">
        <v>670.0</v>
      </c>
      <c r="H537" s="38">
        <v>0.0</v>
      </c>
    </row>
    <row r="538" ht="14.25" customHeight="1">
      <c r="A538" s="36" t="s">
        <v>433</v>
      </c>
      <c r="B538" s="25">
        <v>44023.0</v>
      </c>
      <c r="C538" s="37">
        <v>114.0</v>
      </c>
      <c r="D538" s="37">
        <v>1179.0</v>
      </c>
      <c r="E538" s="37">
        <v>0.0</v>
      </c>
      <c r="F538" s="37">
        <v>125.0</v>
      </c>
      <c r="G538" s="37">
        <v>550.0</v>
      </c>
      <c r="H538" s="38">
        <v>0.0</v>
      </c>
    </row>
    <row r="539" ht="14.25" customHeight="1">
      <c r="A539" s="36" t="s">
        <v>434</v>
      </c>
      <c r="B539" s="25">
        <v>44023.0</v>
      </c>
      <c r="C539" s="37">
        <v>67.0</v>
      </c>
      <c r="D539" s="37">
        <v>785.0</v>
      </c>
      <c r="E539" s="37">
        <v>0.0</v>
      </c>
      <c r="F539" s="37">
        <v>114.0</v>
      </c>
      <c r="G539" s="37">
        <v>374.0</v>
      </c>
      <c r="H539" s="38">
        <v>0.0</v>
      </c>
    </row>
    <row r="540" ht="14.25" customHeight="1">
      <c r="A540" s="36" t="s">
        <v>435</v>
      </c>
      <c r="B540" s="25">
        <v>44023.0</v>
      </c>
      <c r="C540" s="37">
        <v>73.0</v>
      </c>
      <c r="D540" s="37">
        <v>902.0</v>
      </c>
      <c r="E540" s="37">
        <v>0.0</v>
      </c>
      <c r="F540" s="37">
        <v>136.0</v>
      </c>
      <c r="G540" s="37">
        <v>301.0</v>
      </c>
      <c r="H540" s="38">
        <v>0.0</v>
      </c>
    </row>
    <row r="541" ht="14.25" customHeight="1">
      <c r="A541" s="36" t="s">
        <v>436</v>
      </c>
      <c r="B541" s="25">
        <v>44023.0</v>
      </c>
      <c r="C541" s="37">
        <v>138.0</v>
      </c>
      <c r="D541" s="37">
        <v>825.0</v>
      </c>
      <c r="E541" s="37">
        <v>0.0</v>
      </c>
      <c r="F541" s="37">
        <v>154.0</v>
      </c>
      <c r="G541" s="37">
        <v>298.0</v>
      </c>
      <c r="H541" s="38">
        <v>0.0</v>
      </c>
    </row>
    <row r="542" ht="14.25" customHeight="1">
      <c r="A542" s="36" t="s">
        <v>431</v>
      </c>
      <c r="B542" s="25">
        <v>44024.0</v>
      </c>
      <c r="C542" s="37">
        <v>368.0</v>
      </c>
      <c r="D542" s="37">
        <v>2241.0</v>
      </c>
      <c r="E542" s="37">
        <v>0.0</v>
      </c>
      <c r="F542" s="37">
        <v>296.0</v>
      </c>
      <c r="G542" s="37">
        <v>1076.0</v>
      </c>
      <c r="H542" s="38">
        <v>0.0</v>
      </c>
    </row>
    <row r="543" ht="14.25" customHeight="1">
      <c r="A543" s="36" t="s">
        <v>432</v>
      </c>
      <c r="B543" s="25">
        <v>44024.0</v>
      </c>
      <c r="C543" s="37">
        <v>113.0</v>
      </c>
      <c r="D543" s="37">
        <v>1096.0</v>
      </c>
      <c r="E543" s="37">
        <v>0.0</v>
      </c>
      <c r="F543" s="37">
        <v>167.0</v>
      </c>
      <c r="G543" s="37">
        <v>749.0</v>
      </c>
      <c r="H543" s="38">
        <v>0.0</v>
      </c>
    </row>
    <row r="544" ht="14.25" customHeight="1">
      <c r="A544" s="36" t="s">
        <v>433</v>
      </c>
      <c r="B544" s="25">
        <v>44024.0</v>
      </c>
      <c r="C544" s="37">
        <v>120.0</v>
      </c>
      <c r="D544" s="37">
        <v>1108.0</v>
      </c>
      <c r="E544" s="37">
        <v>0.0</v>
      </c>
      <c r="F544" s="37">
        <v>119.0</v>
      </c>
      <c r="G544" s="37">
        <v>621.0</v>
      </c>
      <c r="H544" s="38">
        <v>0.0</v>
      </c>
    </row>
    <row r="545" ht="14.25" customHeight="1">
      <c r="A545" s="36" t="s">
        <v>434</v>
      </c>
      <c r="B545" s="25">
        <v>44024.0</v>
      </c>
      <c r="C545" s="37">
        <v>73.0</v>
      </c>
      <c r="D545" s="37">
        <v>734.0</v>
      </c>
      <c r="E545" s="37">
        <v>0.0</v>
      </c>
      <c r="F545" s="37">
        <v>108.0</v>
      </c>
      <c r="G545" s="37">
        <v>425.0</v>
      </c>
      <c r="H545" s="38">
        <v>0.0</v>
      </c>
    </row>
    <row r="546" ht="14.25" customHeight="1">
      <c r="A546" s="36" t="s">
        <v>435</v>
      </c>
      <c r="B546" s="25">
        <v>44024.0</v>
      </c>
      <c r="C546" s="37">
        <v>76.0</v>
      </c>
      <c r="D546" s="37">
        <v>861.0</v>
      </c>
      <c r="E546" s="37">
        <v>0.0</v>
      </c>
      <c r="F546" s="37">
        <v>133.0</v>
      </c>
      <c r="G546" s="37">
        <v>342.0</v>
      </c>
      <c r="H546" s="38">
        <v>0.0</v>
      </c>
    </row>
    <row r="547" ht="14.25" customHeight="1">
      <c r="A547" s="36" t="s">
        <v>436</v>
      </c>
      <c r="B547" s="25">
        <v>44024.0</v>
      </c>
      <c r="C547" s="37">
        <v>142.0</v>
      </c>
      <c r="D547" s="37">
        <v>813.0</v>
      </c>
      <c r="E547" s="37">
        <v>0.0</v>
      </c>
      <c r="F547" s="37">
        <v>150.0</v>
      </c>
      <c r="G547" s="37">
        <v>310.0</v>
      </c>
      <c r="H547" s="38">
        <v>0.0</v>
      </c>
    </row>
    <row r="548" ht="14.25" customHeight="1">
      <c r="A548" s="36" t="s">
        <v>431</v>
      </c>
      <c r="B548" s="25">
        <v>44025.0</v>
      </c>
      <c r="C548" s="37">
        <v>359.0</v>
      </c>
      <c r="D548" s="37">
        <v>2281.0</v>
      </c>
      <c r="E548" s="37">
        <v>0.0</v>
      </c>
      <c r="F548" s="37">
        <v>302.0</v>
      </c>
      <c r="G548" s="37">
        <v>1035.0</v>
      </c>
      <c r="H548" s="38">
        <v>0.0</v>
      </c>
    </row>
    <row r="549" ht="14.25" customHeight="1">
      <c r="A549" s="36" t="s">
        <v>432</v>
      </c>
      <c r="B549" s="25">
        <v>44025.0</v>
      </c>
      <c r="C549" s="37">
        <v>104.0</v>
      </c>
      <c r="D549" s="37">
        <v>1107.0</v>
      </c>
      <c r="E549" s="37">
        <v>0.0</v>
      </c>
      <c r="F549" s="37">
        <v>171.0</v>
      </c>
      <c r="G549" s="37">
        <v>743.0</v>
      </c>
      <c r="H549" s="38">
        <v>0.0</v>
      </c>
    </row>
    <row r="550" ht="14.25" customHeight="1">
      <c r="A550" s="36" t="s">
        <v>433</v>
      </c>
      <c r="B550" s="25">
        <v>44025.0</v>
      </c>
      <c r="C550" s="37">
        <v>126.0</v>
      </c>
      <c r="D550" s="37">
        <v>1141.0</v>
      </c>
      <c r="E550" s="37">
        <v>0.0</v>
      </c>
      <c r="F550" s="37">
        <v>113.0</v>
      </c>
      <c r="G550" s="37">
        <v>588.0</v>
      </c>
      <c r="H550" s="38">
        <v>0.0</v>
      </c>
    </row>
    <row r="551" ht="14.25" customHeight="1">
      <c r="A551" s="36" t="s">
        <v>434</v>
      </c>
      <c r="B551" s="25">
        <v>44025.0</v>
      </c>
      <c r="C551" s="37">
        <v>83.0</v>
      </c>
      <c r="D551" s="37">
        <v>760.0</v>
      </c>
      <c r="E551" s="37">
        <v>0.0</v>
      </c>
      <c r="F551" s="37">
        <v>98.0</v>
      </c>
      <c r="G551" s="37">
        <v>399.0</v>
      </c>
      <c r="H551" s="38">
        <v>0.0</v>
      </c>
    </row>
    <row r="552" ht="14.25" customHeight="1">
      <c r="A552" s="36" t="s">
        <v>435</v>
      </c>
      <c r="B552" s="25">
        <v>44025.0</v>
      </c>
      <c r="C552" s="37">
        <v>80.0</v>
      </c>
      <c r="D552" s="37">
        <v>857.0</v>
      </c>
      <c r="E552" s="37">
        <v>0.0</v>
      </c>
      <c r="F552" s="37">
        <v>129.0</v>
      </c>
      <c r="G552" s="37">
        <v>346.0</v>
      </c>
      <c r="H552" s="38">
        <v>0.0</v>
      </c>
    </row>
    <row r="553" ht="14.25" customHeight="1">
      <c r="A553" s="36" t="s">
        <v>436</v>
      </c>
      <c r="B553" s="25">
        <v>44025.0</v>
      </c>
      <c r="C553" s="37">
        <v>141.0</v>
      </c>
      <c r="D553" s="37">
        <v>824.0</v>
      </c>
      <c r="E553" s="37">
        <v>0.0</v>
      </c>
      <c r="F553" s="37">
        <v>151.0</v>
      </c>
      <c r="G553" s="37">
        <v>299.0</v>
      </c>
      <c r="H553" s="38">
        <v>0.0</v>
      </c>
    </row>
    <row r="554" ht="14.25" customHeight="1">
      <c r="A554" s="36" t="s">
        <v>431</v>
      </c>
      <c r="B554" s="25">
        <v>44026.0</v>
      </c>
      <c r="C554" s="37">
        <v>370.0</v>
      </c>
      <c r="D554" s="37">
        <v>2367.0</v>
      </c>
      <c r="E554" s="37">
        <v>0.0</v>
      </c>
      <c r="F554" s="37">
        <v>271.0</v>
      </c>
      <c r="G554" s="37">
        <v>978.0</v>
      </c>
      <c r="H554" s="38">
        <v>0.0</v>
      </c>
    </row>
    <row r="555" ht="14.25" customHeight="1">
      <c r="A555" s="36" t="s">
        <v>432</v>
      </c>
      <c r="B555" s="25">
        <v>44026.0</v>
      </c>
      <c r="C555" s="37">
        <v>115.0</v>
      </c>
      <c r="D555" s="37">
        <v>1194.0</v>
      </c>
      <c r="E555" s="37">
        <v>0.0</v>
      </c>
      <c r="F555" s="37">
        <v>160.0</v>
      </c>
      <c r="G555" s="37">
        <v>656.0</v>
      </c>
      <c r="H555" s="38">
        <v>0.0</v>
      </c>
    </row>
    <row r="556" ht="14.25" customHeight="1">
      <c r="A556" s="36" t="s">
        <v>433</v>
      </c>
      <c r="B556" s="25">
        <v>44026.0</v>
      </c>
      <c r="C556" s="37">
        <v>123.0</v>
      </c>
      <c r="D556" s="37">
        <v>1217.0</v>
      </c>
      <c r="E556" s="37">
        <v>0.0</v>
      </c>
      <c r="F556" s="37">
        <v>116.0</v>
      </c>
      <c r="G556" s="37">
        <v>512.0</v>
      </c>
      <c r="H556" s="38">
        <v>0.0</v>
      </c>
    </row>
    <row r="557" ht="14.25" customHeight="1">
      <c r="A557" s="36" t="s">
        <v>434</v>
      </c>
      <c r="B557" s="25">
        <v>44026.0</v>
      </c>
      <c r="C557" s="37">
        <v>80.0</v>
      </c>
      <c r="D557" s="37">
        <v>818.0</v>
      </c>
      <c r="E557" s="37">
        <v>0.0</v>
      </c>
      <c r="F557" s="37">
        <v>101.0</v>
      </c>
      <c r="G557" s="37">
        <v>341.0</v>
      </c>
      <c r="H557" s="38">
        <v>0.0</v>
      </c>
    </row>
    <row r="558" ht="14.25" customHeight="1">
      <c r="A558" s="36" t="s">
        <v>435</v>
      </c>
      <c r="B558" s="25">
        <v>44026.0</v>
      </c>
      <c r="C558" s="37">
        <v>79.0</v>
      </c>
      <c r="D558" s="37">
        <v>902.0</v>
      </c>
      <c r="E558" s="37">
        <v>0.0</v>
      </c>
      <c r="F558" s="37">
        <v>130.0</v>
      </c>
      <c r="G558" s="37">
        <v>301.0</v>
      </c>
      <c r="H558" s="38">
        <v>0.0</v>
      </c>
    </row>
    <row r="559" ht="14.25" customHeight="1">
      <c r="A559" s="36" t="s">
        <v>436</v>
      </c>
      <c r="B559" s="25">
        <v>44026.0</v>
      </c>
      <c r="C559" s="37">
        <v>135.0</v>
      </c>
      <c r="D559" s="37">
        <v>868.0</v>
      </c>
      <c r="E559" s="37">
        <v>0.0</v>
      </c>
      <c r="F559" s="37">
        <v>157.0</v>
      </c>
      <c r="G559" s="37">
        <v>250.0</v>
      </c>
      <c r="H559" s="38">
        <v>0.0</v>
      </c>
    </row>
    <row r="560" ht="14.25" customHeight="1">
      <c r="A560" s="36" t="s">
        <v>431</v>
      </c>
      <c r="B560" s="25">
        <v>44027.0</v>
      </c>
      <c r="C560" s="37">
        <v>390.0</v>
      </c>
      <c r="D560" s="37">
        <v>2447.0</v>
      </c>
      <c r="E560" s="37">
        <v>0.0</v>
      </c>
      <c r="F560" s="37">
        <v>254.0</v>
      </c>
      <c r="G560" s="37">
        <v>911.0</v>
      </c>
      <c r="H560" s="38">
        <v>0.0</v>
      </c>
    </row>
    <row r="561" ht="14.25" customHeight="1">
      <c r="A561" s="36" t="s">
        <v>432</v>
      </c>
      <c r="B561" s="25">
        <v>44027.0</v>
      </c>
      <c r="C561" s="37">
        <v>112.0</v>
      </c>
      <c r="D561" s="37">
        <v>1213.0</v>
      </c>
      <c r="E561" s="37">
        <v>0.0</v>
      </c>
      <c r="F561" s="37">
        <v>163.0</v>
      </c>
      <c r="G561" s="37">
        <v>637.0</v>
      </c>
      <c r="H561" s="38">
        <v>0.0</v>
      </c>
    </row>
    <row r="562" ht="14.25" customHeight="1">
      <c r="A562" s="36" t="s">
        <v>433</v>
      </c>
      <c r="B562" s="25">
        <v>44027.0</v>
      </c>
      <c r="C562" s="37">
        <v>123.0</v>
      </c>
      <c r="D562" s="37">
        <v>1272.0</v>
      </c>
      <c r="E562" s="37">
        <v>0.0</v>
      </c>
      <c r="F562" s="37">
        <v>116.0</v>
      </c>
      <c r="G562" s="37">
        <v>457.0</v>
      </c>
      <c r="H562" s="38">
        <v>0.0</v>
      </c>
    </row>
    <row r="563" ht="14.25" customHeight="1">
      <c r="A563" s="36" t="s">
        <v>434</v>
      </c>
      <c r="B563" s="25">
        <v>44027.0</v>
      </c>
      <c r="C563" s="37">
        <v>82.0</v>
      </c>
      <c r="D563" s="37">
        <v>758.0</v>
      </c>
      <c r="E563" s="37">
        <v>0.0</v>
      </c>
      <c r="F563" s="37">
        <v>99.0</v>
      </c>
      <c r="G563" s="37">
        <v>401.0</v>
      </c>
      <c r="H563" s="38">
        <v>0.0</v>
      </c>
    </row>
    <row r="564" ht="14.25" customHeight="1">
      <c r="A564" s="36" t="s">
        <v>435</v>
      </c>
      <c r="B564" s="25">
        <v>44027.0</v>
      </c>
      <c r="C564" s="37">
        <v>75.0</v>
      </c>
      <c r="D564" s="37">
        <v>907.0</v>
      </c>
      <c r="E564" s="37">
        <v>0.0</v>
      </c>
      <c r="F564" s="37">
        <v>134.0</v>
      </c>
      <c r="G564" s="37">
        <v>296.0</v>
      </c>
      <c r="H564" s="38">
        <v>0.0</v>
      </c>
    </row>
    <row r="565" ht="14.25" customHeight="1">
      <c r="A565" s="36" t="s">
        <v>436</v>
      </c>
      <c r="B565" s="25">
        <v>44027.0</v>
      </c>
      <c r="C565" s="37">
        <v>136.0</v>
      </c>
      <c r="D565" s="37">
        <v>856.0</v>
      </c>
      <c r="E565" s="37">
        <v>0.0</v>
      </c>
      <c r="F565" s="37">
        <v>138.0</v>
      </c>
      <c r="G565" s="37">
        <v>280.0</v>
      </c>
      <c r="H565" s="38">
        <v>0.0</v>
      </c>
    </row>
    <row r="566" ht="14.25" customHeight="1">
      <c r="A566" s="36" t="s">
        <v>431</v>
      </c>
      <c r="B566" s="25">
        <v>44028.0</v>
      </c>
      <c r="C566" s="37">
        <v>403.0</v>
      </c>
      <c r="D566" s="37">
        <v>2459.0</v>
      </c>
      <c r="E566" s="37">
        <v>0.0</v>
      </c>
      <c r="F566" s="37">
        <v>239.0</v>
      </c>
      <c r="G566" s="37">
        <v>890.0</v>
      </c>
      <c r="H566" s="38">
        <v>0.0</v>
      </c>
    </row>
    <row r="567" ht="14.25" customHeight="1">
      <c r="A567" s="36" t="s">
        <v>432</v>
      </c>
      <c r="B567" s="25">
        <v>44028.0</v>
      </c>
      <c r="C567" s="37">
        <v>113.0</v>
      </c>
      <c r="D567" s="37">
        <v>1208.0</v>
      </c>
      <c r="E567" s="37">
        <v>0.0</v>
      </c>
      <c r="F567" s="37">
        <v>162.0</v>
      </c>
      <c r="G567" s="37">
        <v>642.0</v>
      </c>
      <c r="H567" s="38">
        <v>0.0</v>
      </c>
    </row>
    <row r="568" ht="14.25" customHeight="1">
      <c r="A568" s="36" t="s">
        <v>433</v>
      </c>
      <c r="B568" s="25">
        <v>44028.0</v>
      </c>
      <c r="C568" s="37">
        <v>117.0</v>
      </c>
      <c r="D568" s="37">
        <v>1276.0</v>
      </c>
      <c r="E568" s="37">
        <v>0.0</v>
      </c>
      <c r="F568" s="37">
        <v>122.0</v>
      </c>
      <c r="G568" s="37">
        <v>453.0</v>
      </c>
      <c r="H568" s="38">
        <v>0.0</v>
      </c>
    </row>
    <row r="569" ht="14.25" customHeight="1">
      <c r="A569" s="36" t="s">
        <v>434</v>
      </c>
      <c r="B569" s="25">
        <v>44028.0</v>
      </c>
      <c r="C569" s="37">
        <v>76.0</v>
      </c>
      <c r="D569" s="37">
        <v>770.0</v>
      </c>
      <c r="E569" s="37">
        <v>0.0</v>
      </c>
      <c r="F569" s="37">
        <v>105.0</v>
      </c>
      <c r="G569" s="37">
        <v>389.0</v>
      </c>
      <c r="H569" s="38">
        <v>0.0</v>
      </c>
    </row>
    <row r="570" ht="14.25" customHeight="1">
      <c r="A570" s="36" t="s">
        <v>435</v>
      </c>
      <c r="B570" s="25">
        <v>44028.0</v>
      </c>
      <c r="C570" s="37">
        <v>73.0</v>
      </c>
      <c r="D570" s="37">
        <v>895.0</v>
      </c>
      <c r="E570" s="37">
        <v>0.0</v>
      </c>
      <c r="F570" s="37">
        <v>136.0</v>
      </c>
      <c r="G570" s="37">
        <v>308.0</v>
      </c>
      <c r="H570" s="38">
        <v>0.0</v>
      </c>
    </row>
    <row r="571" ht="14.25" customHeight="1">
      <c r="A571" s="36" t="s">
        <v>436</v>
      </c>
      <c r="B571" s="25">
        <v>44028.0</v>
      </c>
      <c r="C571" s="37">
        <v>142.0</v>
      </c>
      <c r="D571" s="37">
        <v>808.0</v>
      </c>
      <c r="E571" s="37">
        <v>0.0</v>
      </c>
      <c r="F571" s="37">
        <v>132.0</v>
      </c>
      <c r="G571" s="37">
        <v>328.0</v>
      </c>
      <c r="H571" s="38">
        <v>0.0</v>
      </c>
    </row>
    <row r="572" ht="14.25" customHeight="1">
      <c r="A572" s="36" t="s">
        <v>431</v>
      </c>
      <c r="B572" s="25">
        <v>44029.0</v>
      </c>
      <c r="C572" s="37">
        <v>400.0</v>
      </c>
      <c r="D572" s="37">
        <v>2448.0</v>
      </c>
      <c r="E572" s="37">
        <v>0.0</v>
      </c>
      <c r="F572" s="37">
        <v>239.0</v>
      </c>
      <c r="G572" s="37">
        <v>896.0</v>
      </c>
      <c r="H572" s="38">
        <v>0.0</v>
      </c>
    </row>
    <row r="573" ht="14.25" customHeight="1">
      <c r="A573" s="36" t="s">
        <v>432</v>
      </c>
      <c r="B573" s="25">
        <v>44029.0</v>
      </c>
      <c r="C573" s="37">
        <v>111.0</v>
      </c>
      <c r="D573" s="37">
        <v>1191.0</v>
      </c>
      <c r="E573" s="37">
        <v>0.0</v>
      </c>
      <c r="F573" s="37">
        <v>164.0</v>
      </c>
      <c r="G573" s="37">
        <v>659.0</v>
      </c>
      <c r="H573" s="38">
        <v>0.0</v>
      </c>
    </row>
    <row r="574" ht="14.25" customHeight="1">
      <c r="A574" s="36" t="s">
        <v>433</v>
      </c>
      <c r="B574" s="25">
        <v>44029.0</v>
      </c>
      <c r="C574" s="37">
        <v>125.0</v>
      </c>
      <c r="D574" s="37">
        <v>1249.0</v>
      </c>
      <c r="E574" s="37">
        <v>0.0</v>
      </c>
      <c r="F574" s="37">
        <v>114.0</v>
      </c>
      <c r="G574" s="37">
        <v>480.0</v>
      </c>
      <c r="H574" s="38">
        <v>0.0</v>
      </c>
    </row>
    <row r="575" ht="14.25" customHeight="1">
      <c r="A575" s="36" t="s">
        <v>434</v>
      </c>
      <c r="B575" s="25">
        <v>44029.0</v>
      </c>
      <c r="C575" s="37">
        <v>75.0</v>
      </c>
      <c r="D575" s="37">
        <v>785.0</v>
      </c>
      <c r="E575" s="37">
        <v>0.0</v>
      </c>
      <c r="F575" s="37">
        <v>106.0</v>
      </c>
      <c r="G575" s="37">
        <v>374.0</v>
      </c>
      <c r="H575" s="38">
        <v>0.0</v>
      </c>
    </row>
    <row r="576" ht="14.25" customHeight="1">
      <c r="A576" s="36" t="s">
        <v>435</v>
      </c>
      <c r="B576" s="25">
        <v>44029.0</v>
      </c>
      <c r="C576" s="37">
        <v>73.0</v>
      </c>
      <c r="D576" s="37">
        <v>869.0</v>
      </c>
      <c r="E576" s="37">
        <v>0.0</v>
      </c>
      <c r="F576" s="37">
        <v>177.0</v>
      </c>
      <c r="G576" s="37">
        <v>394.0</v>
      </c>
      <c r="H576" s="38">
        <v>0.0</v>
      </c>
    </row>
    <row r="577" ht="14.25" customHeight="1">
      <c r="A577" s="36" t="s">
        <v>436</v>
      </c>
      <c r="B577" s="25">
        <v>44029.0</v>
      </c>
      <c r="C577" s="37">
        <v>147.0</v>
      </c>
      <c r="D577" s="37">
        <v>814.0</v>
      </c>
      <c r="E577" s="37">
        <v>0.0</v>
      </c>
      <c r="F577" s="37">
        <v>127.0</v>
      </c>
      <c r="G577" s="37">
        <v>322.0</v>
      </c>
      <c r="H577" s="38">
        <v>0.0</v>
      </c>
    </row>
    <row r="578" ht="14.25" customHeight="1">
      <c r="A578" s="36" t="s">
        <v>431</v>
      </c>
      <c r="B578" s="25">
        <v>44030.0</v>
      </c>
      <c r="C578" s="37">
        <v>376.0</v>
      </c>
      <c r="D578" s="37">
        <v>2365.0</v>
      </c>
      <c r="E578" s="37">
        <v>0.0</v>
      </c>
      <c r="F578" s="37">
        <v>264.0</v>
      </c>
      <c r="G578" s="37">
        <v>979.0</v>
      </c>
      <c r="H578" s="38">
        <v>0.0</v>
      </c>
    </row>
    <row r="579" ht="14.25" customHeight="1">
      <c r="A579" s="36" t="s">
        <v>432</v>
      </c>
      <c r="B579" s="25">
        <v>44030.0</v>
      </c>
      <c r="C579" s="37">
        <v>114.0</v>
      </c>
      <c r="D579" s="37">
        <v>1114.0</v>
      </c>
      <c r="E579" s="37">
        <v>0.0</v>
      </c>
      <c r="F579" s="37">
        <v>161.0</v>
      </c>
      <c r="G579" s="37">
        <v>727.0</v>
      </c>
      <c r="H579" s="38">
        <v>0.0</v>
      </c>
    </row>
    <row r="580" ht="14.25" customHeight="1">
      <c r="A580" s="36" t="s">
        <v>433</v>
      </c>
      <c r="B580" s="25">
        <v>44030.0</v>
      </c>
      <c r="C580" s="37">
        <v>115.0</v>
      </c>
      <c r="D580" s="37">
        <v>1175.0</v>
      </c>
      <c r="E580" s="37">
        <v>0.0</v>
      </c>
      <c r="F580" s="37">
        <v>124.0</v>
      </c>
      <c r="G580" s="37">
        <v>554.0</v>
      </c>
      <c r="H580" s="38">
        <v>0.0</v>
      </c>
    </row>
    <row r="581" ht="14.25" customHeight="1">
      <c r="A581" s="36" t="s">
        <v>434</v>
      </c>
      <c r="B581" s="25">
        <v>44030.0</v>
      </c>
      <c r="C581" s="37">
        <v>78.0</v>
      </c>
      <c r="D581" s="37">
        <v>731.0</v>
      </c>
      <c r="E581" s="37">
        <v>0.0</v>
      </c>
      <c r="F581" s="37">
        <v>103.0</v>
      </c>
      <c r="G581" s="37">
        <v>428.0</v>
      </c>
      <c r="H581" s="38">
        <v>0.0</v>
      </c>
    </row>
    <row r="582" ht="14.25" customHeight="1">
      <c r="A582" s="36" t="s">
        <v>435</v>
      </c>
      <c r="B582" s="25">
        <v>44030.0</v>
      </c>
      <c r="C582" s="37">
        <v>79.0</v>
      </c>
      <c r="D582" s="37">
        <v>839.0</v>
      </c>
      <c r="E582" s="37">
        <v>0.0</v>
      </c>
      <c r="F582" s="37">
        <v>171.0</v>
      </c>
      <c r="G582" s="37">
        <v>424.0</v>
      </c>
      <c r="H582" s="38">
        <v>0.0</v>
      </c>
    </row>
    <row r="583" ht="14.25" customHeight="1">
      <c r="A583" s="36" t="s">
        <v>436</v>
      </c>
      <c r="B583" s="25">
        <v>44030.0</v>
      </c>
      <c r="C583" s="37">
        <v>129.0</v>
      </c>
      <c r="D583" s="37">
        <v>794.0</v>
      </c>
      <c r="E583" s="37">
        <v>0.0</v>
      </c>
      <c r="F583" s="37">
        <v>145.0</v>
      </c>
      <c r="G583" s="37">
        <v>342.0</v>
      </c>
      <c r="H583" s="38">
        <v>0.0</v>
      </c>
    </row>
    <row r="584" ht="14.25" customHeight="1">
      <c r="A584" s="36" t="s">
        <v>431</v>
      </c>
      <c r="B584" s="25">
        <v>44031.0</v>
      </c>
      <c r="C584" s="37">
        <v>372.0</v>
      </c>
      <c r="D584" s="37">
        <v>2231.0</v>
      </c>
      <c r="E584" s="37">
        <v>0.0</v>
      </c>
      <c r="F584" s="37">
        <v>267.0</v>
      </c>
      <c r="G584" s="37">
        <v>1101.0</v>
      </c>
      <c r="H584" s="38">
        <v>0.0</v>
      </c>
    </row>
    <row r="585" ht="14.25" customHeight="1">
      <c r="A585" s="36" t="s">
        <v>432</v>
      </c>
      <c r="B585" s="25">
        <v>44031.0</v>
      </c>
      <c r="C585" s="37">
        <v>120.0</v>
      </c>
      <c r="D585" s="37">
        <v>1084.0</v>
      </c>
      <c r="E585" s="37">
        <v>0.0</v>
      </c>
      <c r="F585" s="37">
        <v>155.0</v>
      </c>
      <c r="G585" s="37">
        <v>761.0</v>
      </c>
      <c r="H585" s="38">
        <v>0.0</v>
      </c>
    </row>
    <row r="586" ht="14.25" customHeight="1">
      <c r="A586" s="36" t="s">
        <v>433</v>
      </c>
      <c r="B586" s="25">
        <v>44031.0</v>
      </c>
      <c r="C586" s="37">
        <v>113.0</v>
      </c>
      <c r="D586" s="37">
        <v>1144.0</v>
      </c>
      <c r="E586" s="37">
        <v>0.0</v>
      </c>
      <c r="F586" s="37">
        <v>126.0</v>
      </c>
      <c r="G586" s="37">
        <v>585.0</v>
      </c>
      <c r="H586" s="38">
        <v>0.0</v>
      </c>
    </row>
    <row r="587" ht="14.25" customHeight="1">
      <c r="A587" s="36" t="s">
        <v>434</v>
      </c>
      <c r="B587" s="25">
        <v>44031.0</v>
      </c>
      <c r="C587" s="37">
        <v>79.0</v>
      </c>
      <c r="D587" s="37">
        <v>683.0</v>
      </c>
      <c r="E587" s="37">
        <v>0.0</v>
      </c>
      <c r="F587" s="37">
        <v>102.0</v>
      </c>
      <c r="G587" s="37">
        <v>476.0</v>
      </c>
      <c r="H587" s="38">
        <v>0.0</v>
      </c>
    </row>
    <row r="588" ht="14.25" customHeight="1">
      <c r="A588" s="36" t="s">
        <v>435</v>
      </c>
      <c r="B588" s="25">
        <v>44031.0</v>
      </c>
      <c r="C588" s="37">
        <v>82.0</v>
      </c>
      <c r="D588" s="37">
        <v>808.0</v>
      </c>
      <c r="E588" s="37">
        <v>0.0</v>
      </c>
      <c r="F588" s="37">
        <v>168.0</v>
      </c>
      <c r="G588" s="37">
        <v>455.0</v>
      </c>
      <c r="H588" s="38">
        <v>0.0</v>
      </c>
    </row>
    <row r="589" ht="14.25" customHeight="1">
      <c r="A589" s="36" t="s">
        <v>436</v>
      </c>
      <c r="B589" s="25">
        <v>44031.0</v>
      </c>
      <c r="C589" s="37">
        <v>126.0</v>
      </c>
      <c r="D589" s="37">
        <v>779.0</v>
      </c>
      <c r="E589" s="37">
        <v>0.0</v>
      </c>
      <c r="F589" s="37">
        <v>148.0</v>
      </c>
      <c r="G589" s="37">
        <v>357.0</v>
      </c>
      <c r="H589" s="38">
        <v>0.0</v>
      </c>
    </row>
    <row r="590" ht="14.25" customHeight="1">
      <c r="A590" s="36" t="s">
        <v>431</v>
      </c>
      <c r="B590" s="25">
        <v>44032.0</v>
      </c>
      <c r="C590" s="37">
        <v>358.0</v>
      </c>
      <c r="D590" s="37">
        <v>2265.0</v>
      </c>
      <c r="E590" s="37">
        <v>0.0</v>
      </c>
      <c r="F590" s="37">
        <v>283.0</v>
      </c>
      <c r="G590" s="37">
        <v>1066.0</v>
      </c>
      <c r="H590" s="38">
        <v>0.0</v>
      </c>
    </row>
    <row r="591" ht="14.25" customHeight="1">
      <c r="A591" s="36" t="s">
        <v>432</v>
      </c>
      <c r="B591" s="25">
        <v>44032.0</v>
      </c>
      <c r="C591" s="37">
        <v>111.0</v>
      </c>
      <c r="D591" s="37">
        <v>1072.0</v>
      </c>
      <c r="E591" s="37">
        <v>0.0</v>
      </c>
      <c r="F591" s="37">
        <v>164.0</v>
      </c>
      <c r="G591" s="37">
        <v>779.0</v>
      </c>
      <c r="H591" s="38">
        <v>0.0</v>
      </c>
    </row>
    <row r="592" ht="14.25" customHeight="1">
      <c r="A592" s="36" t="s">
        <v>433</v>
      </c>
      <c r="B592" s="25">
        <v>44032.0</v>
      </c>
      <c r="C592" s="37">
        <v>108.0</v>
      </c>
      <c r="D592" s="37">
        <v>1171.0</v>
      </c>
      <c r="E592" s="37">
        <v>0.0</v>
      </c>
      <c r="F592" s="37">
        <v>131.0</v>
      </c>
      <c r="G592" s="37">
        <v>558.0</v>
      </c>
      <c r="H592" s="38">
        <v>0.0</v>
      </c>
    </row>
    <row r="593" ht="14.25" customHeight="1">
      <c r="A593" s="36" t="s">
        <v>434</v>
      </c>
      <c r="B593" s="25">
        <v>44032.0</v>
      </c>
      <c r="C593" s="37">
        <v>70.0</v>
      </c>
      <c r="D593" s="37">
        <v>746.0</v>
      </c>
      <c r="E593" s="37">
        <v>0.0</v>
      </c>
      <c r="F593" s="37">
        <v>111.0</v>
      </c>
      <c r="G593" s="37">
        <v>413.0</v>
      </c>
      <c r="H593" s="38">
        <v>0.0</v>
      </c>
    </row>
    <row r="594" ht="14.25" customHeight="1">
      <c r="A594" s="36" t="s">
        <v>435</v>
      </c>
      <c r="B594" s="25">
        <v>44032.0</v>
      </c>
      <c r="C594" s="37">
        <v>75.0</v>
      </c>
      <c r="D594" s="37">
        <v>851.0</v>
      </c>
      <c r="E594" s="37">
        <v>0.0</v>
      </c>
      <c r="F594" s="37">
        <v>175.0</v>
      </c>
      <c r="G594" s="37">
        <v>412.0</v>
      </c>
      <c r="H594" s="38">
        <v>0.0</v>
      </c>
    </row>
    <row r="595" ht="14.25" customHeight="1">
      <c r="A595" s="36" t="s">
        <v>436</v>
      </c>
      <c r="B595" s="25">
        <v>44032.0</v>
      </c>
      <c r="C595" s="37">
        <v>133.0</v>
      </c>
      <c r="D595" s="37">
        <v>797.0</v>
      </c>
      <c r="E595" s="37">
        <v>0.0</v>
      </c>
      <c r="F595" s="37">
        <v>141.0</v>
      </c>
      <c r="G595" s="37">
        <v>339.0</v>
      </c>
      <c r="H595" s="38">
        <v>0.0</v>
      </c>
    </row>
    <row r="596" ht="14.25" customHeight="1">
      <c r="A596" s="36" t="s">
        <v>431</v>
      </c>
      <c r="B596" s="25">
        <v>44033.0</v>
      </c>
      <c r="C596" s="37">
        <v>392.0</v>
      </c>
      <c r="D596" s="37">
        <v>2397.0</v>
      </c>
      <c r="E596" s="37">
        <v>0.0</v>
      </c>
      <c r="F596" s="37">
        <v>251.0</v>
      </c>
      <c r="G596" s="37">
        <v>931.0</v>
      </c>
      <c r="H596" s="38">
        <v>0.0</v>
      </c>
    </row>
    <row r="597" ht="14.25" customHeight="1">
      <c r="A597" s="36" t="s">
        <v>432</v>
      </c>
      <c r="B597" s="25">
        <v>44033.0</v>
      </c>
      <c r="C597" s="37">
        <v>123.0</v>
      </c>
      <c r="D597" s="37">
        <v>1157.0</v>
      </c>
      <c r="E597" s="37">
        <v>0.0</v>
      </c>
      <c r="F597" s="37">
        <v>152.0</v>
      </c>
      <c r="G597" s="37">
        <v>694.0</v>
      </c>
      <c r="H597" s="38">
        <v>0.0</v>
      </c>
    </row>
    <row r="598" ht="14.25" customHeight="1">
      <c r="A598" s="36" t="s">
        <v>433</v>
      </c>
      <c r="B598" s="25">
        <v>44033.0</v>
      </c>
      <c r="C598" s="37">
        <v>99.0</v>
      </c>
      <c r="D598" s="37">
        <v>1275.0</v>
      </c>
      <c r="E598" s="37">
        <v>0.0</v>
      </c>
      <c r="F598" s="37">
        <v>140.0</v>
      </c>
      <c r="G598" s="37">
        <v>454.0</v>
      </c>
      <c r="H598" s="38">
        <v>0.0</v>
      </c>
    </row>
    <row r="599" ht="14.25" customHeight="1">
      <c r="A599" s="36" t="s">
        <v>434</v>
      </c>
      <c r="B599" s="25">
        <v>44033.0</v>
      </c>
      <c r="C599" s="37">
        <v>77.0</v>
      </c>
      <c r="D599" s="37">
        <v>820.0</v>
      </c>
      <c r="E599" s="37">
        <v>0.0</v>
      </c>
      <c r="F599" s="37">
        <v>104.0</v>
      </c>
      <c r="G599" s="37">
        <v>339.0</v>
      </c>
      <c r="H599" s="38">
        <v>0.0</v>
      </c>
    </row>
    <row r="600" ht="14.25" customHeight="1">
      <c r="A600" s="36" t="s">
        <v>435</v>
      </c>
      <c r="B600" s="25">
        <v>44033.0</v>
      </c>
      <c r="C600" s="37">
        <v>87.0</v>
      </c>
      <c r="D600" s="37">
        <v>889.0</v>
      </c>
      <c r="E600" s="37">
        <v>0.0</v>
      </c>
      <c r="F600" s="37">
        <v>163.0</v>
      </c>
      <c r="G600" s="37">
        <v>374.0</v>
      </c>
      <c r="H600" s="38">
        <v>0.0</v>
      </c>
    </row>
    <row r="601" ht="14.25" customHeight="1">
      <c r="A601" s="36" t="s">
        <v>436</v>
      </c>
      <c r="B601" s="25">
        <v>44033.0</v>
      </c>
      <c r="C601" s="37">
        <v>134.0</v>
      </c>
      <c r="D601" s="37">
        <v>852.0</v>
      </c>
      <c r="E601" s="37">
        <v>0.0</v>
      </c>
      <c r="F601" s="37">
        <v>140.0</v>
      </c>
      <c r="G601" s="37">
        <v>284.0</v>
      </c>
      <c r="H601" s="38">
        <v>0.0</v>
      </c>
    </row>
    <row r="602" ht="14.25" customHeight="1">
      <c r="A602" s="36" t="s">
        <v>431</v>
      </c>
      <c r="B602" s="25">
        <v>44034.0</v>
      </c>
      <c r="C602" s="37">
        <v>0.0</v>
      </c>
      <c r="D602" s="37">
        <v>0.0</v>
      </c>
      <c r="E602" s="37">
        <v>0.0</v>
      </c>
      <c r="F602" s="37">
        <v>0.0</v>
      </c>
      <c r="G602" s="37">
        <v>0.0</v>
      </c>
      <c r="H602" s="38">
        <v>0.0</v>
      </c>
    </row>
    <row r="603" ht="14.25" customHeight="1">
      <c r="A603" s="36" t="s">
        <v>432</v>
      </c>
      <c r="B603" s="25">
        <v>44034.0</v>
      </c>
      <c r="C603" s="37">
        <v>0.0</v>
      </c>
      <c r="D603" s="37">
        <v>0.0</v>
      </c>
      <c r="E603" s="37">
        <v>0.0</v>
      </c>
      <c r="F603" s="37">
        <v>0.0</v>
      </c>
      <c r="G603" s="37">
        <v>0.0</v>
      </c>
      <c r="H603" s="38">
        <v>0.0</v>
      </c>
    </row>
    <row r="604" ht="14.25" customHeight="1">
      <c r="A604" s="36" t="s">
        <v>433</v>
      </c>
      <c r="B604" s="25">
        <v>44034.0</v>
      </c>
      <c r="C604" s="37">
        <v>0.0</v>
      </c>
      <c r="D604" s="37">
        <v>0.0</v>
      </c>
      <c r="E604" s="37">
        <v>0.0</v>
      </c>
      <c r="F604" s="37">
        <v>0.0</v>
      </c>
      <c r="G604" s="37">
        <v>0.0</v>
      </c>
      <c r="H604" s="38">
        <v>0.0</v>
      </c>
    </row>
    <row r="605" ht="14.25" customHeight="1">
      <c r="A605" s="36" t="s">
        <v>434</v>
      </c>
      <c r="B605" s="25">
        <v>44034.0</v>
      </c>
      <c r="C605" s="37">
        <v>0.0</v>
      </c>
      <c r="D605" s="37">
        <v>0.0</v>
      </c>
      <c r="E605" s="37">
        <v>0.0</v>
      </c>
      <c r="F605" s="37">
        <v>0.0</v>
      </c>
      <c r="G605" s="37">
        <v>0.0</v>
      </c>
      <c r="H605" s="38">
        <v>0.0</v>
      </c>
    </row>
    <row r="606" ht="14.25" customHeight="1">
      <c r="A606" s="36" t="s">
        <v>435</v>
      </c>
      <c r="B606" s="25">
        <v>44034.0</v>
      </c>
      <c r="C606" s="37">
        <v>0.0</v>
      </c>
      <c r="D606" s="37">
        <v>0.0</v>
      </c>
      <c r="E606" s="37">
        <v>0.0</v>
      </c>
      <c r="F606" s="37">
        <v>0.0</v>
      </c>
      <c r="G606" s="37">
        <v>0.0</v>
      </c>
      <c r="H606" s="38">
        <v>0.0</v>
      </c>
    </row>
    <row r="607" ht="14.25" customHeight="1">
      <c r="A607" s="36" t="s">
        <v>436</v>
      </c>
      <c r="B607" s="25">
        <v>44034.0</v>
      </c>
      <c r="C607" s="37">
        <v>0.0</v>
      </c>
      <c r="D607" s="37">
        <v>0.0</v>
      </c>
      <c r="E607" s="37">
        <v>0.0</v>
      </c>
      <c r="F607" s="37">
        <v>0.0</v>
      </c>
      <c r="G607" s="37">
        <v>0.0</v>
      </c>
      <c r="H607" s="38">
        <v>0.0</v>
      </c>
    </row>
    <row r="608" ht="14.25" customHeight="1">
      <c r="A608" s="36" t="s">
        <v>431</v>
      </c>
      <c r="B608" s="25">
        <v>44035.0</v>
      </c>
      <c r="C608" s="37">
        <v>415.0</v>
      </c>
      <c r="D608" s="37">
        <v>2418.0</v>
      </c>
      <c r="E608" s="37">
        <v>0.0</v>
      </c>
      <c r="F608" s="37">
        <v>228.0</v>
      </c>
      <c r="G608" s="37">
        <v>898.0</v>
      </c>
      <c r="H608" s="38">
        <v>0.0</v>
      </c>
    </row>
    <row r="609" ht="14.25" customHeight="1">
      <c r="A609" s="36" t="s">
        <v>432</v>
      </c>
      <c r="B609" s="25">
        <v>44035.0</v>
      </c>
      <c r="C609" s="37">
        <v>133.0</v>
      </c>
      <c r="D609" s="37">
        <v>1196.0</v>
      </c>
      <c r="E609" s="37">
        <v>0.0</v>
      </c>
      <c r="F609" s="37">
        <v>145.0</v>
      </c>
      <c r="G609" s="37">
        <v>582.0</v>
      </c>
      <c r="H609" s="38">
        <v>0.0</v>
      </c>
    </row>
    <row r="610" ht="14.25" customHeight="1">
      <c r="A610" s="36" t="s">
        <v>433</v>
      </c>
      <c r="B610" s="25">
        <v>44035.0</v>
      </c>
      <c r="C610" s="37">
        <v>116.0</v>
      </c>
      <c r="D610" s="37">
        <v>1261.0</v>
      </c>
      <c r="E610" s="37">
        <v>0.0</v>
      </c>
      <c r="F610" s="37">
        <v>103.0</v>
      </c>
      <c r="G610" s="37">
        <v>422.0</v>
      </c>
      <c r="H610" s="38">
        <v>0.0</v>
      </c>
    </row>
    <row r="611" ht="14.25" customHeight="1">
      <c r="A611" s="36" t="s">
        <v>434</v>
      </c>
      <c r="B611" s="25">
        <v>44035.0</v>
      </c>
      <c r="C611" s="37">
        <v>77.0</v>
      </c>
      <c r="D611" s="37">
        <v>789.0</v>
      </c>
      <c r="E611" s="37">
        <v>0.0</v>
      </c>
      <c r="F611" s="37">
        <v>95.0</v>
      </c>
      <c r="G611" s="37">
        <v>320.0</v>
      </c>
      <c r="H611" s="38">
        <v>0.0</v>
      </c>
    </row>
    <row r="612" ht="14.25" customHeight="1">
      <c r="A612" s="36" t="s">
        <v>435</v>
      </c>
      <c r="B612" s="25">
        <v>44035.0</v>
      </c>
      <c r="C612" s="37">
        <v>88.0</v>
      </c>
      <c r="D612" s="37">
        <v>947.0</v>
      </c>
      <c r="E612" s="37">
        <v>0.0</v>
      </c>
      <c r="F612" s="37">
        <v>198.0</v>
      </c>
      <c r="G612" s="37">
        <v>568.0</v>
      </c>
      <c r="H612" s="38">
        <v>0.0</v>
      </c>
    </row>
    <row r="613" ht="14.25" customHeight="1">
      <c r="A613" s="36" t="s">
        <v>436</v>
      </c>
      <c r="B613" s="25">
        <v>44035.0</v>
      </c>
      <c r="C613" s="37">
        <v>137.0</v>
      </c>
      <c r="D613" s="37">
        <v>833.0</v>
      </c>
      <c r="E613" s="37">
        <v>0.0</v>
      </c>
      <c r="F613" s="37">
        <v>144.0</v>
      </c>
      <c r="G613" s="37">
        <v>241.0</v>
      </c>
      <c r="H613" s="38">
        <v>0.0</v>
      </c>
    </row>
    <row r="614" ht="14.25" customHeight="1">
      <c r="A614" s="36" t="s">
        <v>431</v>
      </c>
      <c r="B614" s="25">
        <v>44036.0</v>
      </c>
      <c r="C614" s="37">
        <v>405.0</v>
      </c>
      <c r="D614" s="37">
        <v>2403.0</v>
      </c>
      <c r="E614" s="37">
        <v>0.0</v>
      </c>
      <c r="F614" s="37">
        <v>238.0</v>
      </c>
      <c r="G614" s="37">
        <v>913.0</v>
      </c>
      <c r="H614" s="38">
        <v>0.0</v>
      </c>
    </row>
    <row r="615" ht="14.25" customHeight="1">
      <c r="A615" s="36" t="s">
        <v>432</v>
      </c>
      <c r="B615" s="25">
        <v>44036.0</v>
      </c>
      <c r="C615" s="37">
        <v>129.0</v>
      </c>
      <c r="D615" s="37">
        <v>1229.0</v>
      </c>
      <c r="E615" s="37">
        <v>0.0</v>
      </c>
      <c r="F615" s="37">
        <v>146.0</v>
      </c>
      <c r="G615" s="37">
        <v>566.0</v>
      </c>
      <c r="H615" s="38">
        <v>0.0</v>
      </c>
    </row>
    <row r="616" ht="14.25" customHeight="1">
      <c r="A616" s="36" t="s">
        <v>433</v>
      </c>
      <c r="B616" s="25">
        <v>44036.0</v>
      </c>
      <c r="C616" s="37">
        <v>113.0</v>
      </c>
      <c r="D616" s="37">
        <v>1255.0</v>
      </c>
      <c r="E616" s="37">
        <v>0.0</v>
      </c>
      <c r="F616" s="37">
        <v>106.0</v>
      </c>
      <c r="G616" s="37">
        <v>423.0</v>
      </c>
      <c r="H616" s="38">
        <v>0.0</v>
      </c>
    </row>
    <row r="617" ht="14.25" customHeight="1">
      <c r="A617" s="36" t="s">
        <v>434</v>
      </c>
      <c r="B617" s="25">
        <v>44036.0</v>
      </c>
      <c r="C617" s="37">
        <v>81.0</v>
      </c>
      <c r="D617" s="37">
        <v>756.0</v>
      </c>
      <c r="E617" s="37">
        <v>0.0</v>
      </c>
      <c r="F617" s="37">
        <v>91.0</v>
      </c>
      <c r="G617" s="37">
        <v>353.0</v>
      </c>
      <c r="H617" s="38">
        <v>0.0</v>
      </c>
    </row>
    <row r="618" ht="14.25" customHeight="1">
      <c r="A618" s="36" t="s">
        <v>435</v>
      </c>
      <c r="B618" s="25">
        <v>44036.0</v>
      </c>
      <c r="C618" s="37">
        <v>81.0</v>
      </c>
      <c r="D618" s="37">
        <v>842.0</v>
      </c>
      <c r="E618" s="37">
        <v>0.0</v>
      </c>
      <c r="F618" s="37">
        <v>205.0</v>
      </c>
      <c r="G618" s="37">
        <v>674.0</v>
      </c>
      <c r="H618" s="38">
        <v>0.0</v>
      </c>
    </row>
    <row r="619" ht="14.25" customHeight="1">
      <c r="A619" s="36" t="s">
        <v>436</v>
      </c>
      <c r="B619" s="25">
        <v>44036.0</v>
      </c>
      <c r="C619" s="37">
        <v>139.0</v>
      </c>
      <c r="D619" s="37">
        <v>838.0</v>
      </c>
      <c r="E619" s="37">
        <v>0.0</v>
      </c>
      <c r="F619" s="37">
        <v>103.0</v>
      </c>
      <c r="G619" s="37">
        <v>236.0</v>
      </c>
      <c r="H619" s="38">
        <v>0.0</v>
      </c>
    </row>
    <row r="620" ht="14.25" customHeight="1">
      <c r="A620" s="36" t="s">
        <v>431</v>
      </c>
      <c r="B620" s="25">
        <v>44037.0</v>
      </c>
      <c r="C620" s="37">
        <v>394.0</v>
      </c>
      <c r="D620" s="37">
        <v>2366.0</v>
      </c>
      <c r="E620" s="37">
        <v>0.0</v>
      </c>
      <c r="F620" s="37">
        <v>249.0</v>
      </c>
      <c r="G620" s="37">
        <v>950.0</v>
      </c>
      <c r="H620" s="38">
        <v>0.0</v>
      </c>
    </row>
    <row r="621" ht="14.25" customHeight="1">
      <c r="A621" s="36" t="s">
        <v>432</v>
      </c>
      <c r="B621" s="25">
        <v>44037.0</v>
      </c>
      <c r="C621" s="37">
        <v>120.0</v>
      </c>
      <c r="D621" s="37">
        <v>1198.0</v>
      </c>
      <c r="E621" s="37">
        <v>0.0</v>
      </c>
      <c r="F621" s="37">
        <v>155.0</v>
      </c>
      <c r="G621" s="37">
        <v>597.0</v>
      </c>
      <c r="H621" s="38">
        <v>0.0</v>
      </c>
    </row>
    <row r="622" ht="14.25" customHeight="1">
      <c r="A622" s="36" t="s">
        <v>433</v>
      </c>
      <c r="B622" s="25">
        <v>44037.0</v>
      </c>
      <c r="C622" s="37">
        <v>113.0</v>
      </c>
      <c r="D622" s="37">
        <v>1231.0</v>
      </c>
      <c r="E622" s="37">
        <v>0.0</v>
      </c>
      <c r="F622" s="37">
        <v>127.0</v>
      </c>
      <c r="G622" s="37">
        <v>478.0</v>
      </c>
      <c r="H622" s="38">
        <v>0.0</v>
      </c>
    </row>
    <row r="623" ht="14.25" customHeight="1">
      <c r="A623" s="36" t="s">
        <v>434</v>
      </c>
      <c r="B623" s="25">
        <v>44037.0</v>
      </c>
      <c r="C623" s="37">
        <v>72.0</v>
      </c>
      <c r="D623" s="37">
        <v>704.0</v>
      </c>
      <c r="E623" s="37">
        <v>0.0</v>
      </c>
      <c r="F623" s="37">
        <v>99.0</v>
      </c>
      <c r="G623" s="37">
        <v>398.0</v>
      </c>
      <c r="H623" s="38">
        <v>0.0</v>
      </c>
    </row>
    <row r="624" ht="14.25" customHeight="1">
      <c r="A624" s="36" t="s">
        <v>435</v>
      </c>
      <c r="B624" s="25">
        <v>44037.0</v>
      </c>
      <c r="C624" s="37">
        <v>90.0</v>
      </c>
      <c r="D624" s="37">
        <v>824.0</v>
      </c>
      <c r="E624" s="37">
        <v>0.0</v>
      </c>
      <c r="F624" s="37">
        <v>196.0</v>
      </c>
      <c r="G624" s="37">
        <v>687.0</v>
      </c>
      <c r="H624" s="38">
        <v>0.0</v>
      </c>
    </row>
    <row r="625" ht="14.25" customHeight="1">
      <c r="A625" s="36" t="s">
        <v>436</v>
      </c>
      <c r="B625" s="25">
        <v>44037.0</v>
      </c>
      <c r="C625" s="37">
        <v>138.0</v>
      </c>
      <c r="D625" s="37">
        <v>776.0</v>
      </c>
      <c r="E625" s="37">
        <v>0.0</v>
      </c>
      <c r="F625" s="37">
        <v>104.0</v>
      </c>
      <c r="G625" s="37">
        <v>298.0</v>
      </c>
      <c r="H625" s="38">
        <v>0.0</v>
      </c>
    </row>
    <row r="626" ht="14.25" customHeight="1">
      <c r="A626" s="36" t="s">
        <v>431</v>
      </c>
      <c r="B626" s="25">
        <v>44038.0</v>
      </c>
      <c r="C626" s="37">
        <v>377.0</v>
      </c>
      <c r="D626" s="37">
        <v>2266.0</v>
      </c>
      <c r="E626" s="37">
        <v>0.0</v>
      </c>
      <c r="F626" s="37">
        <v>266.0</v>
      </c>
      <c r="G626" s="37">
        <v>1050.0</v>
      </c>
      <c r="H626" s="38">
        <v>0.0</v>
      </c>
    </row>
    <row r="627" ht="14.25" customHeight="1">
      <c r="A627" s="36" t="s">
        <v>432</v>
      </c>
      <c r="B627" s="25">
        <v>44038.0</v>
      </c>
      <c r="C627" s="37">
        <v>121.0</v>
      </c>
      <c r="D627" s="37">
        <v>1145.0</v>
      </c>
      <c r="E627" s="37">
        <v>0.0</v>
      </c>
      <c r="F627" s="37">
        <v>154.0</v>
      </c>
      <c r="G627" s="37">
        <v>650.0</v>
      </c>
      <c r="H627" s="38">
        <v>0.0</v>
      </c>
    </row>
    <row r="628" ht="14.25" customHeight="1">
      <c r="A628" s="36" t="s">
        <v>433</v>
      </c>
      <c r="B628" s="25">
        <v>44038.0</v>
      </c>
      <c r="C628" s="37">
        <v>100.0</v>
      </c>
      <c r="D628" s="37">
        <v>1201.0</v>
      </c>
      <c r="E628" s="37">
        <v>0.0</v>
      </c>
      <c r="F628" s="37">
        <v>133.0</v>
      </c>
      <c r="G628" s="37">
        <v>506.0</v>
      </c>
      <c r="H628" s="38">
        <v>0.0</v>
      </c>
    </row>
    <row r="629" ht="14.25" customHeight="1">
      <c r="A629" s="36" t="s">
        <v>434</v>
      </c>
      <c r="B629" s="25">
        <v>44038.0</v>
      </c>
      <c r="C629" s="37">
        <v>69.0</v>
      </c>
      <c r="D629" s="37">
        <v>669.0</v>
      </c>
      <c r="E629" s="37">
        <v>0.0</v>
      </c>
      <c r="F629" s="37">
        <v>95.0</v>
      </c>
      <c r="G629" s="37">
        <v>433.0</v>
      </c>
      <c r="H629" s="38">
        <v>0.0</v>
      </c>
    </row>
    <row r="630" ht="14.25" customHeight="1">
      <c r="A630" s="36" t="s">
        <v>435</v>
      </c>
      <c r="B630" s="25">
        <v>44038.0</v>
      </c>
      <c r="C630" s="37">
        <v>78.0</v>
      </c>
      <c r="D630" s="37">
        <v>830.0</v>
      </c>
      <c r="E630" s="37">
        <v>0.0</v>
      </c>
      <c r="F630" s="37">
        <v>208.0</v>
      </c>
      <c r="G630" s="37">
        <v>697.0</v>
      </c>
      <c r="H630" s="38">
        <v>0.0</v>
      </c>
    </row>
    <row r="631" ht="14.25" customHeight="1">
      <c r="A631" s="36" t="s">
        <v>436</v>
      </c>
      <c r="B631" s="25">
        <v>44038.0</v>
      </c>
      <c r="C631" s="37">
        <v>137.0</v>
      </c>
      <c r="D631" s="37">
        <v>773.0</v>
      </c>
      <c r="E631" s="37">
        <v>0.0</v>
      </c>
      <c r="F631" s="37">
        <v>105.0</v>
      </c>
      <c r="G631" s="37">
        <v>301.0</v>
      </c>
      <c r="H631" s="38">
        <v>0.0</v>
      </c>
    </row>
    <row r="632" ht="14.25" customHeight="1">
      <c r="A632" s="36" t="s">
        <v>431</v>
      </c>
      <c r="B632" s="25">
        <v>44039.0</v>
      </c>
      <c r="C632" s="37">
        <v>382.0</v>
      </c>
      <c r="D632" s="37">
        <v>2230.0</v>
      </c>
      <c r="E632" s="37">
        <v>0.0</v>
      </c>
      <c r="F632" s="37">
        <v>261.0</v>
      </c>
      <c r="G632" s="37">
        <v>1086.0</v>
      </c>
      <c r="H632" s="38">
        <v>0.0</v>
      </c>
    </row>
    <row r="633" ht="14.25" customHeight="1">
      <c r="A633" s="36" t="s">
        <v>432</v>
      </c>
      <c r="B633" s="25">
        <v>44039.0</v>
      </c>
      <c r="C633" s="37">
        <v>120.0</v>
      </c>
      <c r="D633" s="37">
        <v>1125.0</v>
      </c>
      <c r="E633" s="37">
        <v>0.0</v>
      </c>
      <c r="F633" s="37">
        <v>158.0</v>
      </c>
      <c r="G633" s="37">
        <v>640.0</v>
      </c>
      <c r="H633" s="38">
        <v>0.0</v>
      </c>
    </row>
    <row r="634" ht="14.25" customHeight="1">
      <c r="A634" s="36" t="s">
        <v>433</v>
      </c>
      <c r="B634" s="25">
        <v>44039.0</v>
      </c>
      <c r="C634" s="37">
        <v>103.0</v>
      </c>
      <c r="D634" s="37">
        <v>1247.0</v>
      </c>
      <c r="E634" s="37">
        <v>0.0</v>
      </c>
      <c r="F634" s="37">
        <v>128.0</v>
      </c>
      <c r="G634" s="37">
        <v>505.0</v>
      </c>
      <c r="H634" s="38">
        <v>0.0</v>
      </c>
    </row>
    <row r="635" ht="14.25" customHeight="1">
      <c r="A635" s="36" t="s">
        <v>434</v>
      </c>
      <c r="B635" s="25">
        <v>44039.0</v>
      </c>
      <c r="C635" s="37">
        <v>77.0</v>
      </c>
      <c r="D635" s="37">
        <v>671.0</v>
      </c>
      <c r="E635" s="37">
        <v>0.0</v>
      </c>
      <c r="F635" s="37">
        <v>87.0</v>
      </c>
      <c r="G635" s="37">
        <v>431.0</v>
      </c>
      <c r="H635" s="38">
        <v>0.0</v>
      </c>
    </row>
    <row r="636" ht="14.25" customHeight="1">
      <c r="A636" s="36" t="s">
        <v>435</v>
      </c>
      <c r="B636" s="25">
        <v>44039.0</v>
      </c>
      <c r="C636" s="37">
        <v>82.0</v>
      </c>
      <c r="D636" s="37">
        <v>839.0</v>
      </c>
      <c r="E636" s="37">
        <v>0.0</v>
      </c>
      <c r="F636" s="37">
        <v>204.0</v>
      </c>
      <c r="G636" s="37">
        <v>692.0</v>
      </c>
      <c r="H636" s="38">
        <v>0.0</v>
      </c>
    </row>
    <row r="637" ht="14.25" customHeight="1">
      <c r="A637" s="36" t="s">
        <v>436</v>
      </c>
      <c r="B637" s="25">
        <v>44039.0</v>
      </c>
      <c r="C637" s="37">
        <v>131.0</v>
      </c>
      <c r="D637" s="37">
        <v>765.0</v>
      </c>
      <c r="E637" s="37">
        <v>0.0</v>
      </c>
      <c r="F637" s="37">
        <v>111.0</v>
      </c>
      <c r="G637" s="37">
        <v>309.0</v>
      </c>
      <c r="H637" s="38">
        <v>0.0</v>
      </c>
    </row>
    <row r="638" ht="14.25" customHeight="1">
      <c r="A638" s="36" t="s">
        <v>431</v>
      </c>
      <c r="B638" s="25">
        <v>44040.0</v>
      </c>
      <c r="C638" s="37">
        <v>383.0</v>
      </c>
      <c r="D638" s="37">
        <v>2381.0</v>
      </c>
      <c r="E638" s="37">
        <v>0.0</v>
      </c>
      <c r="F638" s="37">
        <v>260.0</v>
      </c>
      <c r="G638" s="37">
        <v>947.0</v>
      </c>
      <c r="H638" s="38">
        <v>0.0</v>
      </c>
    </row>
    <row r="639" ht="14.25" customHeight="1">
      <c r="A639" s="36" t="s">
        <v>432</v>
      </c>
      <c r="B639" s="25">
        <v>44040.0</v>
      </c>
      <c r="C639" s="37">
        <v>123.0</v>
      </c>
      <c r="D639" s="37">
        <v>1231.0</v>
      </c>
      <c r="E639" s="37">
        <v>0.0</v>
      </c>
      <c r="F639" s="37">
        <v>155.0</v>
      </c>
      <c r="G639" s="37">
        <v>570.0</v>
      </c>
      <c r="H639" s="38">
        <v>0.0</v>
      </c>
    </row>
    <row r="640" ht="14.25" customHeight="1">
      <c r="A640" s="36" t="s">
        <v>433</v>
      </c>
      <c r="B640" s="25">
        <v>44040.0</v>
      </c>
      <c r="C640" s="37">
        <v>120.0</v>
      </c>
      <c r="D640" s="37">
        <v>1270.0</v>
      </c>
      <c r="E640" s="37">
        <v>0.0</v>
      </c>
      <c r="F640" s="37">
        <v>113.0</v>
      </c>
      <c r="G640" s="37">
        <v>478.0</v>
      </c>
      <c r="H640" s="38">
        <v>0.0</v>
      </c>
    </row>
    <row r="641" ht="14.25" customHeight="1">
      <c r="A641" s="36" t="s">
        <v>434</v>
      </c>
      <c r="B641" s="25">
        <v>44040.0</v>
      </c>
      <c r="C641" s="37">
        <v>76.0</v>
      </c>
      <c r="D641" s="37">
        <v>778.0</v>
      </c>
      <c r="E641" s="37">
        <v>0.0</v>
      </c>
      <c r="F641" s="37">
        <v>88.0</v>
      </c>
      <c r="G641" s="37">
        <v>324.0</v>
      </c>
      <c r="H641" s="38">
        <v>0.0</v>
      </c>
    </row>
    <row r="642" ht="14.25" customHeight="1">
      <c r="A642" s="36" t="s">
        <v>435</v>
      </c>
      <c r="B642" s="25">
        <v>44040.0</v>
      </c>
      <c r="C642" s="37">
        <v>92.0</v>
      </c>
      <c r="D642" s="37">
        <v>862.0</v>
      </c>
      <c r="E642" s="37">
        <v>0.0</v>
      </c>
      <c r="F642" s="37">
        <v>194.0</v>
      </c>
      <c r="G642" s="37">
        <v>671.0</v>
      </c>
      <c r="H642" s="38">
        <v>0.0</v>
      </c>
    </row>
    <row r="643" ht="14.25" customHeight="1">
      <c r="A643" s="36" t="s">
        <v>436</v>
      </c>
      <c r="B643" s="25">
        <v>44040.0</v>
      </c>
      <c r="C643" s="37">
        <v>129.0</v>
      </c>
      <c r="D643" s="37">
        <v>822.0</v>
      </c>
      <c r="E643" s="37">
        <v>0.0</v>
      </c>
      <c r="F643" s="37">
        <v>113.0</v>
      </c>
      <c r="G643" s="37">
        <v>252.0</v>
      </c>
      <c r="H643" s="38">
        <v>0.0</v>
      </c>
    </row>
    <row r="644" ht="14.25" customHeight="1">
      <c r="A644" s="36" t="s">
        <v>431</v>
      </c>
      <c r="B644" s="25">
        <v>44041.0</v>
      </c>
      <c r="C644" s="37">
        <v>391.0</v>
      </c>
      <c r="D644" s="37">
        <v>2428.0</v>
      </c>
      <c r="E644" s="37">
        <v>0.0</v>
      </c>
      <c r="F644" s="37">
        <v>252.0</v>
      </c>
      <c r="G644" s="37">
        <v>900.0</v>
      </c>
      <c r="H644" s="38">
        <v>0.0</v>
      </c>
    </row>
    <row r="645" ht="14.25" customHeight="1">
      <c r="A645" s="36" t="s">
        <v>432</v>
      </c>
      <c r="B645" s="25">
        <v>44041.0</v>
      </c>
      <c r="C645" s="37">
        <v>124.0</v>
      </c>
      <c r="D645" s="37">
        <v>1270.0</v>
      </c>
      <c r="E645" s="37">
        <v>0.0</v>
      </c>
      <c r="F645" s="37">
        <v>154.0</v>
      </c>
      <c r="G645" s="37">
        <v>531.0</v>
      </c>
      <c r="H645" s="38">
        <v>0.0</v>
      </c>
    </row>
    <row r="646" ht="14.25" customHeight="1">
      <c r="A646" s="36" t="s">
        <v>433</v>
      </c>
      <c r="B646" s="25">
        <v>44041.0</v>
      </c>
      <c r="C646" s="37">
        <v>119.0</v>
      </c>
      <c r="D646" s="37">
        <v>1340.0</v>
      </c>
      <c r="E646" s="37">
        <v>0.0</v>
      </c>
      <c r="F646" s="37">
        <v>116.0</v>
      </c>
      <c r="G646" s="37">
        <v>409.0</v>
      </c>
      <c r="H646" s="38">
        <v>0.0</v>
      </c>
    </row>
    <row r="647" ht="14.25" customHeight="1">
      <c r="A647" s="36" t="s">
        <v>434</v>
      </c>
      <c r="B647" s="25">
        <v>44041.0</v>
      </c>
      <c r="C647" s="37">
        <v>73.0</v>
      </c>
      <c r="D647" s="37">
        <v>819.0</v>
      </c>
      <c r="E647" s="37">
        <v>0.0</v>
      </c>
      <c r="F647" s="37">
        <v>91.0</v>
      </c>
      <c r="G647" s="37">
        <v>290.0</v>
      </c>
      <c r="H647" s="38">
        <v>0.0</v>
      </c>
    </row>
    <row r="648" ht="14.25" customHeight="1">
      <c r="A648" s="36" t="s">
        <v>435</v>
      </c>
      <c r="B648" s="25">
        <v>44041.0</v>
      </c>
      <c r="C648" s="37">
        <v>92.0</v>
      </c>
      <c r="D648" s="37">
        <v>858.0</v>
      </c>
      <c r="E648" s="37">
        <v>0.0</v>
      </c>
      <c r="F648" s="37">
        <v>194.0</v>
      </c>
      <c r="G648" s="37">
        <v>675.0</v>
      </c>
      <c r="H648" s="38">
        <v>0.0</v>
      </c>
    </row>
    <row r="649" ht="14.25" customHeight="1">
      <c r="A649" s="36" t="s">
        <v>436</v>
      </c>
      <c r="B649" s="25">
        <v>44041.0</v>
      </c>
      <c r="C649" s="37">
        <v>134.0</v>
      </c>
      <c r="D649" s="37">
        <v>830.0</v>
      </c>
      <c r="E649" s="37">
        <v>0.0</v>
      </c>
      <c r="F649" s="37">
        <v>108.0</v>
      </c>
      <c r="G649" s="37">
        <v>246.0</v>
      </c>
      <c r="H649" s="38">
        <v>0.0</v>
      </c>
    </row>
    <row r="650" ht="14.25" customHeight="1">
      <c r="A650" s="36" t="s">
        <v>431</v>
      </c>
      <c r="B650" s="25">
        <v>44042.0</v>
      </c>
      <c r="C650" s="37">
        <v>405.0</v>
      </c>
      <c r="D650" s="37">
        <v>2429.0</v>
      </c>
      <c r="E650" s="37">
        <v>0.0</v>
      </c>
      <c r="F650" s="37">
        <v>238.0</v>
      </c>
      <c r="G650" s="37">
        <v>899.0</v>
      </c>
      <c r="H650" s="38">
        <v>0.0</v>
      </c>
    </row>
    <row r="651" ht="14.25" customHeight="1">
      <c r="A651" s="36" t="s">
        <v>432</v>
      </c>
      <c r="B651" s="25">
        <v>44042.0</v>
      </c>
      <c r="C651" s="37">
        <v>134.0</v>
      </c>
      <c r="D651" s="37">
        <v>1290.0</v>
      </c>
      <c r="E651" s="37">
        <v>0.0</v>
      </c>
      <c r="F651" s="37">
        <v>144.0</v>
      </c>
      <c r="G651" s="37">
        <v>522.0</v>
      </c>
      <c r="H651" s="38">
        <v>0.0</v>
      </c>
    </row>
    <row r="652" ht="14.25" customHeight="1">
      <c r="A652" s="36" t="s">
        <v>433</v>
      </c>
      <c r="B652" s="25">
        <v>44042.0</v>
      </c>
      <c r="C652" s="37">
        <v>116.0</v>
      </c>
      <c r="D652" s="37">
        <v>1335.0</v>
      </c>
      <c r="E652" s="37">
        <v>0.0</v>
      </c>
      <c r="F652" s="37">
        <v>117.0</v>
      </c>
      <c r="G652" s="37">
        <v>415.0</v>
      </c>
      <c r="H652" s="38">
        <v>0.0</v>
      </c>
    </row>
    <row r="653" ht="14.25" customHeight="1">
      <c r="A653" s="36" t="s">
        <v>434</v>
      </c>
      <c r="B653" s="25">
        <v>44042.0</v>
      </c>
      <c r="C653" s="37">
        <v>73.0</v>
      </c>
      <c r="D653" s="37">
        <v>812.0</v>
      </c>
      <c r="E653" s="37">
        <v>0.0</v>
      </c>
      <c r="F653" s="37">
        <v>91.0</v>
      </c>
      <c r="G653" s="37">
        <v>297.0</v>
      </c>
      <c r="H653" s="38">
        <v>0.0</v>
      </c>
    </row>
    <row r="654" ht="14.25" customHeight="1">
      <c r="A654" s="36" t="s">
        <v>435</v>
      </c>
      <c r="B654" s="25">
        <v>44042.0</v>
      </c>
      <c r="C654" s="37">
        <v>87.0</v>
      </c>
      <c r="D654" s="37">
        <v>859.0</v>
      </c>
      <c r="E654" s="37">
        <v>0.0</v>
      </c>
      <c r="F654" s="37">
        <v>199.0</v>
      </c>
      <c r="G654" s="37">
        <v>668.0</v>
      </c>
      <c r="H654" s="38">
        <v>0.0</v>
      </c>
    </row>
    <row r="655" ht="14.25" customHeight="1">
      <c r="A655" s="36" t="s">
        <v>436</v>
      </c>
      <c r="B655" s="25">
        <v>44042.0</v>
      </c>
      <c r="C655" s="37">
        <v>131.0</v>
      </c>
      <c r="D655" s="37">
        <v>825.0</v>
      </c>
      <c r="E655" s="37">
        <v>0.0</v>
      </c>
      <c r="F655" s="37">
        <v>111.0</v>
      </c>
      <c r="G655" s="37">
        <v>251.0</v>
      </c>
      <c r="H655" s="38">
        <v>0.0</v>
      </c>
    </row>
    <row r="656" ht="14.25" customHeight="1">
      <c r="A656" s="36" t="s">
        <v>431</v>
      </c>
      <c r="B656" s="25">
        <v>44043.0</v>
      </c>
      <c r="C656" s="37">
        <v>405.0</v>
      </c>
      <c r="D656" s="37">
        <v>2389.0</v>
      </c>
      <c r="E656" s="37">
        <v>0.0</v>
      </c>
      <c r="F656" s="37">
        <v>236.0</v>
      </c>
      <c r="G656" s="37">
        <v>939.0</v>
      </c>
      <c r="H656" s="38">
        <v>0.0</v>
      </c>
    </row>
    <row r="657" ht="14.25" customHeight="1">
      <c r="A657" s="36" t="s">
        <v>432</v>
      </c>
      <c r="B657" s="25">
        <v>44043.0</v>
      </c>
      <c r="C657" s="37">
        <v>148.0</v>
      </c>
      <c r="D657" s="37">
        <v>1269.0</v>
      </c>
      <c r="E657" s="37">
        <v>0.0</v>
      </c>
      <c r="F657" s="37">
        <v>130.0</v>
      </c>
      <c r="G657" s="37">
        <v>542.0</v>
      </c>
      <c r="H657" s="38">
        <v>0.0</v>
      </c>
    </row>
    <row r="658" ht="14.25" customHeight="1">
      <c r="A658" s="36" t="s">
        <v>433</v>
      </c>
      <c r="B658" s="25">
        <v>44043.0</v>
      </c>
      <c r="C658" s="37">
        <v>116.0</v>
      </c>
      <c r="D658" s="37">
        <v>1324.0</v>
      </c>
      <c r="E658" s="37">
        <v>0.0</v>
      </c>
      <c r="F658" s="37">
        <v>117.0</v>
      </c>
      <c r="G658" s="37">
        <v>427.0</v>
      </c>
      <c r="H658" s="38">
        <v>0.0</v>
      </c>
    </row>
    <row r="659" ht="14.25" customHeight="1">
      <c r="A659" s="36" t="s">
        <v>434</v>
      </c>
      <c r="B659" s="25">
        <v>44043.0</v>
      </c>
      <c r="C659" s="37">
        <v>68.0</v>
      </c>
      <c r="D659" s="37">
        <v>814.0</v>
      </c>
      <c r="E659" s="37">
        <v>0.0</v>
      </c>
      <c r="F659" s="37">
        <v>96.0</v>
      </c>
      <c r="G659" s="37">
        <v>295.0</v>
      </c>
      <c r="H659" s="38">
        <v>0.0</v>
      </c>
    </row>
    <row r="660" ht="14.25" customHeight="1">
      <c r="A660" s="36" t="s">
        <v>435</v>
      </c>
      <c r="B660" s="25">
        <v>44043.0</v>
      </c>
      <c r="C660" s="37">
        <v>85.0</v>
      </c>
      <c r="D660" s="37">
        <v>879.0</v>
      </c>
      <c r="E660" s="37">
        <v>0.0</v>
      </c>
      <c r="F660" s="37">
        <v>201.0</v>
      </c>
      <c r="G660" s="37">
        <v>645.0</v>
      </c>
      <c r="H660" s="38">
        <v>0.0</v>
      </c>
    </row>
    <row r="661" ht="14.25" customHeight="1">
      <c r="A661" s="36" t="s">
        <v>436</v>
      </c>
      <c r="B661" s="25">
        <v>44043.0</v>
      </c>
      <c r="C661" s="37">
        <v>131.0</v>
      </c>
      <c r="D661" s="37">
        <v>805.0</v>
      </c>
      <c r="E661" s="37">
        <v>0.0</v>
      </c>
      <c r="F661" s="37">
        <v>123.0</v>
      </c>
      <c r="G661" s="37">
        <v>345.0</v>
      </c>
      <c r="H661" s="38">
        <v>0.0</v>
      </c>
    </row>
    <row r="662" ht="14.25" customHeight="1">
      <c r="A662" s="36" t="s">
        <v>431</v>
      </c>
      <c r="B662" s="25">
        <v>44044.0</v>
      </c>
      <c r="C662" s="37">
        <v>385.0</v>
      </c>
      <c r="D662" s="37">
        <v>2319.0</v>
      </c>
      <c r="E662" s="37">
        <v>0.0</v>
      </c>
      <c r="F662" s="37">
        <v>256.0</v>
      </c>
      <c r="G662" s="37">
        <v>1009.0</v>
      </c>
      <c r="H662" s="38">
        <v>0.0</v>
      </c>
    </row>
    <row r="663" ht="14.25" customHeight="1">
      <c r="A663" s="36" t="s">
        <v>432</v>
      </c>
      <c r="B663" s="25">
        <v>44044.0</v>
      </c>
      <c r="C663" s="37">
        <v>141.0</v>
      </c>
      <c r="D663" s="37">
        <v>1249.0</v>
      </c>
      <c r="E663" s="37">
        <v>0.0</v>
      </c>
      <c r="F663" s="37">
        <v>137.0</v>
      </c>
      <c r="G663" s="37">
        <v>557.0</v>
      </c>
      <c r="H663" s="38">
        <v>0.0</v>
      </c>
    </row>
    <row r="664" ht="14.25" customHeight="1">
      <c r="A664" s="36" t="s">
        <v>433</v>
      </c>
      <c r="B664" s="25">
        <v>44044.0</v>
      </c>
      <c r="C664" s="37">
        <v>111.0</v>
      </c>
      <c r="D664" s="37">
        <v>1252.0</v>
      </c>
      <c r="E664" s="37">
        <v>0.0</v>
      </c>
      <c r="F664" s="37">
        <v>122.0</v>
      </c>
      <c r="G664" s="37">
        <v>414.0</v>
      </c>
      <c r="H664" s="38">
        <v>0.0</v>
      </c>
    </row>
    <row r="665" ht="14.25" customHeight="1">
      <c r="A665" s="36" t="s">
        <v>434</v>
      </c>
      <c r="B665" s="25">
        <v>44044.0</v>
      </c>
      <c r="C665" s="37">
        <v>61.0</v>
      </c>
      <c r="D665" s="37">
        <v>788.0</v>
      </c>
      <c r="E665" s="37">
        <v>0.0</v>
      </c>
      <c r="F665" s="37">
        <v>103.0</v>
      </c>
      <c r="G665" s="37">
        <v>321.0</v>
      </c>
      <c r="H665" s="38">
        <v>0.0</v>
      </c>
    </row>
    <row r="666" ht="14.25" customHeight="1">
      <c r="A666" s="36" t="s">
        <v>435</v>
      </c>
      <c r="B666" s="25">
        <v>44044.0</v>
      </c>
      <c r="C666" s="37">
        <v>83.0</v>
      </c>
      <c r="D666" s="37">
        <v>846.0</v>
      </c>
      <c r="E666" s="37">
        <v>0.0</v>
      </c>
      <c r="F666" s="37">
        <v>203.0</v>
      </c>
      <c r="G666" s="37">
        <v>679.0</v>
      </c>
      <c r="H666" s="38">
        <v>0.0</v>
      </c>
    </row>
    <row r="667" ht="14.25" customHeight="1">
      <c r="A667" s="36" t="s">
        <v>436</v>
      </c>
      <c r="B667" s="25">
        <v>44044.0</v>
      </c>
      <c r="C667" s="37">
        <v>123.0</v>
      </c>
      <c r="D667" s="37">
        <v>821.0</v>
      </c>
      <c r="E667" s="37">
        <v>0.0</v>
      </c>
      <c r="F667" s="37">
        <v>131.0</v>
      </c>
      <c r="G667" s="37">
        <v>326.0</v>
      </c>
      <c r="H667" s="38">
        <v>0.0</v>
      </c>
    </row>
    <row r="668" ht="14.25" customHeight="1">
      <c r="A668" s="36" t="s">
        <v>431</v>
      </c>
      <c r="B668" s="25">
        <v>44045.0</v>
      </c>
      <c r="C668" s="37">
        <v>359.0</v>
      </c>
      <c r="D668" s="37">
        <v>2220.0</v>
      </c>
      <c r="E668" s="37">
        <v>0.0</v>
      </c>
      <c r="F668" s="37">
        <v>282.0</v>
      </c>
      <c r="G668" s="37">
        <v>1069.0</v>
      </c>
      <c r="H668" s="38">
        <v>0.0</v>
      </c>
    </row>
    <row r="669" ht="14.25" customHeight="1">
      <c r="A669" s="36" t="s">
        <v>432</v>
      </c>
      <c r="B669" s="25">
        <v>44045.0</v>
      </c>
      <c r="C669" s="37">
        <v>134.0</v>
      </c>
      <c r="D669" s="37">
        <v>1188.0</v>
      </c>
      <c r="E669" s="37">
        <v>0.0</v>
      </c>
      <c r="F669" s="37">
        <v>144.0</v>
      </c>
      <c r="G669" s="37">
        <v>613.0</v>
      </c>
      <c r="H669" s="38">
        <v>0.0</v>
      </c>
    </row>
    <row r="670" ht="14.25" customHeight="1">
      <c r="A670" s="36" t="s">
        <v>433</v>
      </c>
      <c r="B670" s="25">
        <v>44045.0</v>
      </c>
      <c r="C670" s="37">
        <v>97.0</v>
      </c>
      <c r="D670" s="37">
        <v>1218.0</v>
      </c>
      <c r="E670" s="37">
        <v>0.0</v>
      </c>
      <c r="F670" s="37">
        <v>133.0</v>
      </c>
      <c r="G670" s="37">
        <v>439.0</v>
      </c>
      <c r="H670" s="38">
        <v>0.0</v>
      </c>
    </row>
    <row r="671" ht="14.25" customHeight="1">
      <c r="A671" s="36" t="s">
        <v>434</v>
      </c>
      <c r="B671" s="25">
        <v>44045.0</v>
      </c>
      <c r="C671" s="37">
        <v>67.0</v>
      </c>
      <c r="D671" s="37">
        <v>736.0</v>
      </c>
      <c r="E671" s="37">
        <v>0.0</v>
      </c>
      <c r="F671" s="37">
        <v>97.0</v>
      </c>
      <c r="G671" s="37">
        <v>373.0</v>
      </c>
      <c r="H671" s="38">
        <v>0.0</v>
      </c>
    </row>
    <row r="672" ht="14.25" customHeight="1">
      <c r="A672" s="36" t="s">
        <v>435</v>
      </c>
      <c r="B672" s="25">
        <v>44045.0</v>
      </c>
      <c r="C672" s="37">
        <v>78.0</v>
      </c>
      <c r="D672" s="37">
        <v>847.0</v>
      </c>
      <c r="E672" s="37">
        <v>0.0</v>
      </c>
      <c r="F672" s="37">
        <v>208.0</v>
      </c>
      <c r="G672" s="37">
        <v>677.0</v>
      </c>
      <c r="H672" s="38">
        <v>0.0</v>
      </c>
    </row>
    <row r="673" ht="14.25" customHeight="1">
      <c r="A673" s="36" t="s">
        <v>436</v>
      </c>
      <c r="B673" s="25">
        <v>44045.0</v>
      </c>
      <c r="C673" s="37">
        <v>128.0</v>
      </c>
      <c r="D673" s="37">
        <v>789.0</v>
      </c>
      <c r="E673" s="37">
        <v>0.0</v>
      </c>
      <c r="F673" s="37">
        <v>126.0</v>
      </c>
      <c r="G673" s="37">
        <v>358.0</v>
      </c>
      <c r="H673" s="38">
        <v>0.0</v>
      </c>
    </row>
    <row r="674" ht="14.25" customHeight="1">
      <c r="A674" s="36" t="s">
        <v>431</v>
      </c>
      <c r="B674" s="25">
        <v>44046.0</v>
      </c>
      <c r="C674" s="37">
        <v>351.0</v>
      </c>
      <c r="D674" s="37">
        <v>2220.0</v>
      </c>
      <c r="E674" s="37">
        <v>0.0</v>
      </c>
      <c r="F674" s="37">
        <v>292.0</v>
      </c>
      <c r="G674" s="37">
        <v>1068.0</v>
      </c>
      <c r="H674" s="38">
        <v>0.0</v>
      </c>
    </row>
    <row r="675" ht="14.25" customHeight="1">
      <c r="A675" s="36" t="s">
        <v>432</v>
      </c>
      <c r="B675" s="25">
        <v>44046.0</v>
      </c>
      <c r="C675" s="37">
        <v>132.0</v>
      </c>
      <c r="D675" s="37">
        <v>1171.0</v>
      </c>
      <c r="E675" s="37">
        <v>0.0</v>
      </c>
      <c r="F675" s="37">
        <v>146.0</v>
      </c>
      <c r="G675" s="37">
        <v>641.0</v>
      </c>
      <c r="H675" s="38">
        <v>0.0</v>
      </c>
    </row>
    <row r="676" ht="14.25" customHeight="1">
      <c r="A676" s="36" t="s">
        <v>433</v>
      </c>
      <c r="B676" s="25">
        <v>44046.0</v>
      </c>
      <c r="C676" s="37">
        <v>112.0</v>
      </c>
      <c r="D676" s="37">
        <v>1239.0</v>
      </c>
      <c r="E676" s="37">
        <v>0.0</v>
      </c>
      <c r="F676" s="37">
        <v>118.0</v>
      </c>
      <c r="G676" s="37">
        <v>465.0</v>
      </c>
      <c r="H676" s="38">
        <v>0.0</v>
      </c>
    </row>
    <row r="677" ht="14.25" customHeight="1">
      <c r="A677" s="36" t="s">
        <v>434</v>
      </c>
      <c r="B677" s="25">
        <v>44046.0</v>
      </c>
      <c r="C677" s="37">
        <v>69.0</v>
      </c>
      <c r="D677" s="37">
        <v>746.0</v>
      </c>
      <c r="E677" s="37">
        <v>0.0</v>
      </c>
      <c r="F677" s="37">
        <v>95.0</v>
      </c>
      <c r="G677" s="37">
        <v>363.0</v>
      </c>
      <c r="H677" s="38">
        <v>0.0</v>
      </c>
    </row>
    <row r="678" ht="14.25" customHeight="1">
      <c r="A678" s="36" t="s">
        <v>435</v>
      </c>
      <c r="B678" s="25">
        <v>44046.0</v>
      </c>
      <c r="C678" s="37">
        <v>82.0</v>
      </c>
      <c r="D678" s="37">
        <v>839.0</v>
      </c>
      <c r="E678" s="37">
        <v>0.0</v>
      </c>
      <c r="F678" s="37">
        <v>204.0</v>
      </c>
      <c r="G678" s="37">
        <v>686.0</v>
      </c>
      <c r="H678" s="38">
        <v>0.0</v>
      </c>
    </row>
    <row r="679" ht="14.25" customHeight="1">
      <c r="A679" s="36" t="s">
        <v>436</v>
      </c>
      <c r="B679" s="25">
        <v>44046.0</v>
      </c>
      <c r="C679" s="37">
        <v>132.0</v>
      </c>
      <c r="D679" s="37">
        <v>817.0</v>
      </c>
      <c r="E679" s="37">
        <v>0.0</v>
      </c>
      <c r="F679" s="37">
        <v>122.0</v>
      </c>
      <c r="G679" s="37">
        <v>330.0</v>
      </c>
      <c r="H679" s="38">
        <v>0.0</v>
      </c>
    </row>
    <row r="680" ht="14.25" customHeight="1">
      <c r="A680" s="36" t="s">
        <v>431</v>
      </c>
      <c r="B680" s="25">
        <v>44047.0</v>
      </c>
      <c r="C680" s="37">
        <v>377.0</v>
      </c>
      <c r="D680" s="37">
        <v>2368.0</v>
      </c>
      <c r="E680" s="37">
        <v>0.0</v>
      </c>
      <c r="F680" s="37">
        <v>256.0</v>
      </c>
      <c r="G680" s="37">
        <v>918.0</v>
      </c>
      <c r="H680" s="38">
        <v>0.0</v>
      </c>
    </row>
    <row r="681" ht="14.25" customHeight="1">
      <c r="A681" s="36" t="s">
        <v>432</v>
      </c>
      <c r="B681" s="25">
        <v>44047.0</v>
      </c>
      <c r="C681" s="37">
        <v>131.0</v>
      </c>
      <c r="D681" s="37">
        <v>1234.0</v>
      </c>
      <c r="E681" s="37">
        <v>0.0</v>
      </c>
      <c r="F681" s="37">
        <v>143.0</v>
      </c>
      <c r="G681" s="37">
        <v>597.0</v>
      </c>
      <c r="H681" s="38">
        <v>0.0</v>
      </c>
    </row>
    <row r="682" ht="14.25" customHeight="1">
      <c r="A682" s="36" t="s">
        <v>433</v>
      </c>
      <c r="B682" s="25">
        <v>44047.0</v>
      </c>
      <c r="C682" s="37">
        <v>112.0</v>
      </c>
      <c r="D682" s="37">
        <v>1264.0</v>
      </c>
      <c r="E682" s="37">
        <v>0.0</v>
      </c>
      <c r="F682" s="37">
        <v>123.0</v>
      </c>
      <c r="G682" s="37">
        <v>462.0</v>
      </c>
      <c r="H682" s="38">
        <v>0.0</v>
      </c>
    </row>
    <row r="683" ht="14.25" customHeight="1">
      <c r="A683" s="36" t="s">
        <v>434</v>
      </c>
      <c r="B683" s="25">
        <v>44047.0</v>
      </c>
      <c r="C683" s="37">
        <v>81.0</v>
      </c>
      <c r="D683" s="37">
        <v>816.0</v>
      </c>
      <c r="E683" s="37">
        <v>0.0</v>
      </c>
      <c r="F683" s="37">
        <v>83.0</v>
      </c>
      <c r="G683" s="37">
        <v>293.0</v>
      </c>
      <c r="H683" s="38">
        <v>0.0</v>
      </c>
    </row>
    <row r="684" ht="14.25" customHeight="1">
      <c r="A684" s="36" t="s">
        <v>435</v>
      </c>
      <c r="B684" s="25">
        <v>44047.0</v>
      </c>
      <c r="C684" s="37">
        <v>89.0</v>
      </c>
      <c r="D684" s="37">
        <v>888.0</v>
      </c>
      <c r="E684" s="37">
        <v>0.0</v>
      </c>
      <c r="F684" s="37">
        <v>197.0</v>
      </c>
      <c r="G684" s="37">
        <v>642.0</v>
      </c>
      <c r="H684" s="38">
        <v>0.0</v>
      </c>
    </row>
    <row r="685" ht="14.25" customHeight="1">
      <c r="A685" s="36" t="s">
        <v>436</v>
      </c>
      <c r="B685" s="25">
        <v>44047.0</v>
      </c>
      <c r="C685" s="37">
        <v>139.0</v>
      </c>
      <c r="D685" s="37">
        <v>843.0</v>
      </c>
      <c r="E685" s="37">
        <v>0.0</v>
      </c>
      <c r="F685" s="37">
        <v>115.0</v>
      </c>
      <c r="G685" s="37">
        <v>307.0</v>
      </c>
      <c r="H685" s="38">
        <v>0.0</v>
      </c>
    </row>
    <row r="686" ht="14.25" customHeight="1">
      <c r="A686" s="36" t="s">
        <v>431</v>
      </c>
      <c r="B686" s="25">
        <v>44048.0</v>
      </c>
      <c r="C686" s="37">
        <v>398.0</v>
      </c>
      <c r="D686" s="37">
        <v>2407.0</v>
      </c>
      <c r="E686" s="37">
        <v>0.0</v>
      </c>
      <c r="F686" s="37">
        <v>243.0</v>
      </c>
      <c r="G686" s="37">
        <v>892.0</v>
      </c>
      <c r="H686" s="38">
        <v>0.0</v>
      </c>
    </row>
    <row r="687" ht="14.25" customHeight="1">
      <c r="A687" s="36" t="s">
        <v>432</v>
      </c>
      <c r="B687" s="25">
        <v>44048.0</v>
      </c>
      <c r="C687" s="37">
        <v>136.0</v>
      </c>
      <c r="D687" s="37">
        <v>1261.0</v>
      </c>
      <c r="E687" s="37">
        <v>0.0</v>
      </c>
      <c r="F687" s="37">
        <v>138.0</v>
      </c>
      <c r="G687" s="37">
        <v>570.0</v>
      </c>
      <c r="H687" s="38">
        <v>0.0</v>
      </c>
    </row>
    <row r="688" ht="14.25" customHeight="1">
      <c r="A688" s="36" t="s">
        <v>433</v>
      </c>
      <c r="B688" s="25">
        <v>44048.0</v>
      </c>
      <c r="C688" s="37">
        <v>107.0</v>
      </c>
      <c r="D688" s="37">
        <v>1281.0</v>
      </c>
      <c r="E688" s="37">
        <v>0.0</v>
      </c>
      <c r="F688" s="37">
        <v>114.0</v>
      </c>
      <c r="G688" s="37">
        <v>407.0</v>
      </c>
      <c r="H688" s="38">
        <v>0.0</v>
      </c>
    </row>
    <row r="689" ht="14.25" customHeight="1">
      <c r="A689" s="36" t="s">
        <v>434</v>
      </c>
      <c r="B689" s="25">
        <v>44048.0</v>
      </c>
      <c r="C689" s="37">
        <v>78.0</v>
      </c>
      <c r="D689" s="37">
        <v>802.0</v>
      </c>
      <c r="E689" s="37">
        <v>0.0</v>
      </c>
      <c r="F689" s="37">
        <v>86.0</v>
      </c>
      <c r="G689" s="37">
        <v>307.0</v>
      </c>
      <c r="H689" s="38">
        <v>0.0</v>
      </c>
    </row>
    <row r="690" ht="14.25" customHeight="1">
      <c r="A690" s="36" t="s">
        <v>435</v>
      </c>
      <c r="B690" s="25">
        <v>44048.0</v>
      </c>
      <c r="C690" s="37">
        <v>84.0</v>
      </c>
      <c r="D690" s="37">
        <v>927.0</v>
      </c>
      <c r="E690" s="37">
        <v>0.0</v>
      </c>
      <c r="F690" s="37">
        <v>202.0</v>
      </c>
      <c r="G690" s="37">
        <v>603.0</v>
      </c>
      <c r="H690" s="38">
        <v>0.0</v>
      </c>
    </row>
    <row r="691" ht="14.25" customHeight="1">
      <c r="A691" s="36" t="s">
        <v>436</v>
      </c>
      <c r="B691" s="25">
        <v>44048.0</v>
      </c>
      <c r="C691" s="37">
        <v>140.0</v>
      </c>
      <c r="D691" s="37">
        <v>838.0</v>
      </c>
      <c r="E691" s="37">
        <v>0.0</v>
      </c>
      <c r="F691" s="37">
        <v>126.0</v>
      </c>
      <c r="G691" s="37">
        <v>320.0</v>
      </c>
      <c r="H691" s="38">
        <v>0.0</v>
      </c>
    </row>
    <row r="692" ht="14.25" customHeight="1">
      <c r="A692" s="36" t="s">
        <v>431</v>
      </c>
      <c r="B692" s="25">
        <v>44049.0</v>
      </c>
      <c r="C692" s="37">
        <v>381.0</v>
      </c>
      <c r="D692" s="37">
        <v>2403.0</v>
      </c>
      <c r="E692" s="37">
        <v>0.0</v>
      </c>
      <c r="F692" s="37">
        <v>259.0</v>
      </c>
      <c r="G692" s="37">
        <v>894.0</v>
      </c>
      <c r="H692" s="38">
        <v>0.0</v>
      </c>
    </row>
    <row r="693" ht="14.25" customHeight="1">
      <c r="A693" s="36" t="s">
        <v>432</v>
      </c>
      <c r="B693" s="25">
        <v>44049.0</v>
      </c>
      <c r="C693" s="37">
        <v>124.0</v>
      </c>
      <c r="D693" s="37">
        <v>1249.0</v>
      </c>
      <c r="E693" s="37">
        <v>0.0</v>
      </c>
      <c r="F693" s="37">
        <v>150.0</v>
      </c>
      <c r="G693" s="37">
        <v>584.0</v>
      </c>
      <c r="H693" s="38">
        <v>0.0</v>
      </c>
    </row>
    <row r="694" ht="14.25" customHeight="1">
      <c r="A694" s="36" t="s">
        <v>433</v>
      </c>
      <c r="B694" s="25">
        <v>44049.0</v>
      </c>
      <c r="C694" s="37">
        <v>104.0</v>
      </c>
      <c r="D694" s="37">
        <v>1263.0</v>
      </c>
      <c r="E694" s="37">
        <v>0.0</v>
      </c>
      <c r="F694" s="37">
        <v>117.0</v>
      </c>
      <c r="G694" s="37">
        <v>420.0</v>
      </c>
      <c r="H694" s="38">
        <v>0.0</v>
      </c>
    </row>
    <row r="695" ht="14.25" customHeight="1">
      <c r="A695" s="36" t="s">
        <v>434</v>
      </c>
      <c r="B695" s="25">
        <v>44049.0</v>
      </c>
      <c r="C695" s="37">
        <v>76.0</v>
      </c>
      <c r="D695" s="37">
        <v>766.0</v>
      </c>
      <c r="E695" s="37">
        <v>0.0</v>
      </c>
      <c r="F695" s="37">
        <v>88.0</v>
      </c>
      <c r="G695" s="37">
        <v>343.0</v>
      </c>
      <c r="H695" s="38">
        <v>0.0</v>
      </c>
    </row>
    <row r="696" ht="14.25" customHeight="1">
      <c r="A696" s="36" t="s">
        <v>435</v>
      </c>
      <c r="B696" s="25">
        <v>44049.0</v>
      </c>
      <c r="C696" s="37">
        <v>87.0</v>
      </c>
      <c r="D696" s="37">
        <v>919.0</v>
      </c>
      <c r="E696" s="37">
        <v>0.0</v>
      </c>
      <c r="F696" s="37">
        <v>199.0</v>
      </c>
      <c r="G696" s="37">
        <v>609.0</v>
      </c>
      <c r="H696" s="38">
        <v>0.0</v>
      </c>
    </row>
    <row r="697" ht="14.25" customHeight="1">
      <c r="A697" s="36" t="s">
        <v>436</v>
      </c>
      <c r="B697" s="25">
        <v>44049.0</v>
      </c>
      <c r="C697" s="37">
        <v>137.0</v>
      </c>
      <c r="D697" s="37">
        <v>822.0</v>
      </c>
      <c r="E697" s="37">
        <v>0.0</v>
      </c>
      <c r="F697" s="37">
        <v>129.0</v>
      </c>
      <c r="G697" s="37">
        <v>336.0</v>
      </c>
      <c r="H697" s="38">
        <v>0.0</v>
      </c>
    </row>
    <row r="698" ht="14.25" customHeight="1">
      <c r="A698" s="36" t="s">
        <v>431</v>
      </c>
      <c r="B698" s="25">
        <v>44050.0</v>
      </c>
      <c r="C698" s="37">
        <v>389.0</v>
      </c>
      <c r="D698" s="37">
        <v>2413.0</v>
      </c>
      <c r="E698" s="37">
        <v>0.0</v>
      </c>
      <c r="F698" s="37">
        <v>252.0</v>
      </c>
      <c r="G698" s="37">
        <v>886.0</v>
      </c>
      <c r="H698" s="38">
        <v>0.0</v>
      </c>
    </row>
    <row r="699" ht="14.25" customHeight="1">
      <c r="A699" s="36" t="s">
        <v>432</v>
      </c>
      <c r="B699" s="25">
        <v>44050.0</v>
      </c>
      <c r="C699" s="37">
        <v>128.0</v>
      </c>
      <c r="D699" s="37">
        <v>1194.0</v>
      </c>
      <c r="E699" s="37">
        <v>0.0</v>
      </c>
      <c r="F699" s="37">
        <v>146.0</v>
      </c>
      <c r="G699" s="37">
        <v>637.0</v>
      </c>
      <c r="H699" s="38">
        <v>0.0</v>
      </c>
    </row>
    <row r="700" ht="14.25" customHeight="1">
      <c r="A700" s="36" t="s">
        <v>433</v>
      </c>
      <c r="B700" s="25">
        <v>44050.0</v>
      </c>
      <c r="C700" s="37">
        <v>107.0</v>
      </c>
      <c r="D700" s="37">
        <v>1234.0</v>
      </c>
      <c r="E700" s="37">
        <v>0.0</v>
      </c>
      <c r="F700" s="37">
        <v>111.0</v>
      </c>
      <c r="G700" s="37">
        <v>452.0</v>
      </c>
      <c r="H700" s="38">
        <v>0.0</v>
      </c>
    </row>
    <row r="701" ht="14.25" customHeight="1">
      <c r="A701" s="36" t="s">
        <v>434</v>
      </c>
      <c r="B701" s="25">
        <v>44050.0</v>
      </c>
      <c r="C701" s="37">
        <v>80.0</v>
      </c>
      <c r="D701" s="37">
        <v>773.0</v>
      </c>
      <c r="E701" s="37">
        <v>0.0</v>
      </c>
      <c r="F701" s="37">
        <v>84.0</v>
      </c>
      <c r="G701" s="37">
        <v>336.0</v>
      </c>
      <c r="H701" s="38">
        <v>0.0</v>
      </c>
    </row>
    <row r="702" ht="14.25" customHeight="1">
      <c r="A702" s="36" t="s">
        <v>435</v>
      </c>
      <c r="B702" s="25">
        <v>44050.0</v>
      </c>
      <c r="C702" s="37">
        <v>84.0</v>
      </c>
      <c r="D702" s="37">
        <v>912.0</v>
      </c>
      <c r="E702" s="37">
        <v>0.0</v>
      </c>
      <c r="F702" s="37">
        <v>202.0</v>
      </c>
      <c r="G702" s="37">
        <v>618.0</v>
      </c>
      <c r="H702" s="38">
        <v>0.0</v>
      </c>
    </row>
    <row r="703" ht="14.25" customHeight="1">
      <c r="A703" s="36" t="s">
        <v>436</v>
      </c>
      <c r="B703" s="25">
        <v>44050.0</v>
      </c>
      <c r="C703" s="37">
        <v>140.0</v>
      </c>
      <c r="D703" s="37">
        <v>785.0</v>
      </c>
      <c r="E703" s="37">
        <v>0.0</v>
      </c>
      <c r="F703" s="37">
        <v>126.0</v>
      </c>
      <c r="G703" s="37">
        <v>373.0</v>
      </c>
      <c r="H703" s="38">
        <v>0.0</v>
      </c>
    </row>
    <row r="704" ht="14.25" customHeight="1">
      <c r="A704" s="36" t="s">
        <v>431</v>
      </c>
      <c r="B704" s="25">
        <v>44051.0</v>
      </c>
      <c r="C704" s="37">
        <v>376.0</v>
      </c>
      <c r="D704" s="37">
        <v>2387.0</v>
      </c>
      <c r="E704" s="37">
        <v>0.0</v>
      </c>
      <c r="F704" s="37">
        <v>261.0</v>
      </c>
      <c r="G704" s="37">
        <v>911.0</v>
      </c>
      <c r="H704" s="38">
        <v>0.0</v>
      </c>
    </row>
    <row r="705" ht="14.25" customHeight="1">
      <c r="A705" s="36" t="s">
        <v>432</v>
      </c>
      <c r="B705" s="25">
        <v>44051.0</v>
      </c>
      <c r="C705" s="37">
        <v>120.0</v>
      </c>
      <c r="D705" s="37">
        <v>1181.0</v>
      </c>
      <c r="E705" s="37">
        <v>0.0</v>
      </c>
      <c r="F705" s="37">
        <v>154.0</v>
      </c>
      <c r="G705" s="37">
        <v>648.0</v>
      </c>
      <c r="H705" s="38">
        <v>0.0</v>
      </c>
    </row>
    <row r="706" ht="14.25" customHeight="1">
      <c r="A706" s="36" t="s">
        <v>433</v>
      </c>
      <c r="B706" s="25">
        <v>44051.0</v>
      </c>
      <c r="C706" s="37">
        <v>96.0</v>
      </c>
      <c r="D706" s="37">
        <v>1184.0</v>
      </c>
      <c r="E706" s="37">
        <v>0.0</v>
      </c>
      <c r="F706" s="37">
        <v>122.0</v>
      </c>
      <c r="G706" s="37">
        <v>506.0</v>
      </c>
      <c r="H706" s="38">
        <v>0.0</v>
      </c>
    </row>
    <row r="707" ht="14.25" customHeight="1">
      <c r="A707" s="36" t="s">
        <v>434</v>
      </c>
      <c r="B707" s="25">
        <v>44051.0</v>
      </c>
      <c r="C707" s="37">
        <v>65.0</v>
      </c>
      <c r="D707" s="37">
        <v>765.0</v>
      </c>
      <c r="E707" s="37">
        <v>0.0</v>
      </c>
      <c r="F707" s="37">
        <v>99.0</v>
      </c>
      <c r="G707" s="37">
        <v>344.0</v>
      </c>
      <c r="H707" s="38">
        <v>0.0</v>
      </c>
    </row>
    <row r="708" ht="14.25" customHeight="1">
      <c r="A708" s="36" t="s">
        <v>435</v>
      </c>
      <c r="B708" s="25">
        <v>44051.0</v>
      </c>
      <c r="C708" s="37">
        <v>79.0</v>
      </c>
      <c r="D708" s="37">
        <v>863.0</v>
      </c>
      <c r="E708" s="37">
        <v>0.0</v>
      </c>
      <c r="F708" s="37">
        <v>207.0</v>
      </c>
      <c r="G708" s="37">
        <v>664.0</v>
      </c>
      <c r="H708" s="38">
        <v>0.0</v>
      </c>
    </row>
    <row r="709" ht="14.25" customHeight="1">
      <c r="A709" s="36" t="s">
        <v>436</v>
      </c>
      <c r="B709" s="25">
        <v>44051.0</v>
      </c>
      <c r="C709" s="37">
        <v>138.0</v>
      </c>
      <c r="D709" s="37">
        <v>818.0</v>
      </c>
      <c r="E709" s="37">
        <v>0.0</v>
      </c>
      <c r="F709" s="37">
        <v>128.0</v>
      </c>
      <c r="G709" s="37">
        <v>334.0</v>
      </c>
      <c r="H709" s="38">
        <v>0.0</v>
      </c>
    </row>
    <row r="710" ht="14.25" customHeight="1">
      <c r="A710" s="36" t="s">
        <v>431</v>
      </c>
      <c r="B710" s="25">
        <v>44052.0</v>
      </c>
      <c r="C710" s="37">
        <v>363.0</v>
      </c>
      <c r="D710" s="37">
        <v>2243.0</v>
      </c>
      <c r="E710" s="37">
        <v>0.0</v>
      </c>
      <c r="F710" s="37">
        <v>275.0</v>
      </c>
      <c r="G710" s="37">
        <v>1049.0</v>
      </c>
      <c r="H710" s="38">
        <v>0.0</v>
      </c>
    </row>
    <row r="711" ht="14.25" customHeight="1">
      <c r="A711" s="36" t="s">
        <v>432</v>
      </c>
      <c r="B711" s="25">
        <v>44052.0</v>
      </c>
      <c r="C711" s="37">
        <v>127.0</v>
      </c>
      <c r="D711" s="37">
        <v>1122.0</v>
      </c>
      <c r="E711" s="37">
        <v>0.0</v>
      </c>
      <c r="F711" s="37">
        <v>147.0</v>
      </c>
      <c r="G711" s="37">
        <v>704.0</v>
      </c>
      <c r="H711" s="38">
        <v>0.0</v>
      </c>
    </row>
    <row r="712" ht="14.25" customHeight="1">
      <c r="A712" s="36" t="s">
        <v>433</v>
      </c>
      <c r="B712" s="25">
        <v>44052.0</v>
      </c>
      <c r="C712" s="37">
        <v>106.0</v>
      </c>
      <c r="D712" s="37">
        <v>1125.0</v>
      </c>
      <c r="E712" s="37">
        <v>0.0</v>
      </c>
      <c r="F712" s="37">
        <v>115.0</v>
      </c>
      <c r="G712" s="37">
        <v>562.0</v>
      </c>
      <c r="H712" s="38">
        <v>0.0</v>
      </c>
    </row>
    <row r="713" ht="14.25" customHeight="1">
      <c r="A713" s="36" t="s">
        <v>434</v>
      </c>
      <c r="B713" s="25">
        <v>44052.0</v>
      </c>
      <c r="C713" s="37">
        <v>59.0</v>
      </c>
      <c r="D713" s="37">
        <v>714.0</v>
      </c>
      <c r="E713" s="37">
        <v>0.0</v>
      </c>
      <c r="F713" s="37">
        <v>105.0</v>
      </c>
      <c r="G713" s="37">
        <v>395.0</v>
      </c>
      <c r="H713" s="38">
        <v>0.0</v>
      </c>
    </row>
    <row r="714" ht="14.25" customHeight="1">
      <c r="A714" s="36" t="s">
        <v>435</v>
      </c>
      <c r="B714" s="25">
        <v>44052.0</v>
      </c>
      <c r="C714" s="37">
        <v>81.0</v>
      </c>
      <c r="D714" s="37">
        <v>841.0</v>
      </c>
      <c r="E714" s="37">
        <v>0.0</v>
      </c>
      <c r="F714" s="37">
        <v>205.0</v>
      </c>
      <c r="G714" s="37">
        <v>686.0</v>
      </c>
      <c r="H714" s="38">
        <v>0.0</v>
      </c>
    </row>
    <row r="715" ht="14.25" customHeight="1">
      <c r="A715" s="36" t="s">
        <v>436</v>
      </c>
      <c r="B715" s="25">
        <v>44052.0</v>
      </c>
      <c r="C715" s="37">
        <v>136.0</v>
      </c>
      <c r="D715" s="37">
        <v>786.0</v>
      </c>
      <c r="E715" s="37">
        <v>0.0</v>
      </c>
      <c r="F715" s="37">
        <v>130.0</v>
      </c>
      <c r="G715" s="37">
        <v>366.0</v>
      </c>
      <c r="H715" s="38">
        <v>0.0</v>
      </c>
    </row>
    <row r="716" ht="14.25" customHeight="1">
      <c r="A716" s="36" t="s">
        <v>431</v>
      </c>
      <c r="B716" s="25">
        <v>44053.0</v>
      </c>
      <c r="C716" s="37">
        <v>370.0</v>
      </c>
      <c r="D716" s="37">
        <v>2259.0</v>
      </c>
      <c r="E716" s="37">
        <v>0.0</v>
      </c>
      <c r="F716" s="37">
        <v>269.0</v>
      </c>
      <c r="G716" s="37">
        <v>1020.0</v>
      </c>
      <c r="H716" s="38">
        <v>0.0</v>
      </c>
    </row>
    <row r="717" ht="14.25" customHeight="1">
      <c r="A717" s="36" t="s">
        <v>432</v>
      </c>
      <c r="B717" s="25">
        <v>44053.0</v>
      </c>
      <c r="C717" s="37">
        <v>126.0</v>
      </c>
      <c r="D717" s="37">
        <v>1115.0</v>
      </c>
      <c r="E717" s="37">
        <v>0.0</v>
      </c>
      <c r="F717" s="37">
        <v>148.0</v>
      </c>
      <c r="G717" s="37">
        <v>717.0</v>
      </c>
      <c r="H717" s="38">
        <v>0.0</v>
      </c>
    </row>
    <row r="718" ht="14.25" customHeight="1">
      <c r="A718" s="36" t="s">
        <v>433</v>
      </c>
      <c r="B718" s="25">
        <v>44053.0</v>
      </c>
      <c r="C718" s="37">
        <v>109.0</v>
      </c>
      <c r="D718" s="37">
        <v>1150.0</v>
      </c>
      <c r="E718" s="37">
        <v>0.0</v>
      </c>
      <c r="F718" s="37">
        <v>112.0</v>
      </c>
      <c r="G718" s="37">
        <v>537.0</v>
      </c>
      <c r="H718" s="38">
        <v>0.0</v>
      </c>
    </row>
    <row r="719" ht="14.25" customHeight="1">
      <c r="A719" s="36" t="s">
        <v>434</v>
      </c>
      <c r="B719" s="25">
        <v>44053.0</v>
      </c>
      <c r="C719" s="37">
        <v>60.0</v>
      </c>
      <c r="D719" s="37">
        <v>745.0</v>
      </c>
      <c r="E719" s="37">
        <v>0.0</v>
      </c>
      <c r="F719" s="37">
        <v>104.0</v>
      </c>
      <c r="G719" s="37">
        <v>364.0</v>
      </c>
      <c r="H719" s="38">
        <v>0.0</v>
      </c>
    </row>
    <row r="720" ht="14.25" customHeight="1">
      <c r="A720" s="36" t="s">
        <v>435</v>
      </c>
      <c r="B720" s="25">
        <v>44053.0</v>
      </c>
      <c r="C720" s="37">
        <v>79.0</v>
      </c>
      <c r="D720" s="37">
        <v>882.0</v>
      </c>
      <c r="E720" s="37">
        <v>0.0</v>
      </c>
      <c r="F720" s="37">
        <v>207.0</v>
      </c>
      <c r="G720" s="37">
        <v>645.0</v>
      </c>
      <c r="H720" s="38">
        <v>0.0</v>
      </c>
    </row>
    <row r="721" ht="14.25" customHeight="1">
      <c r="A721" s="36" t="s">
        <v>436</v>
      </c>
      <c r="B721" s="25">
        <v>44053.0</v>
      </c>
      <c r="C721" s="37">
        <v>130.0</v>
      </c>
      <c r="D721" s="37">
        <v>788.0</v>
      </c>
      <c r="E721" s="37">
        <v>0.0</v>
      </c>
      <c r="F721" s="37">
        <v>136.0</v>
      </c>
      <c r="G721" s="37">
        <v>364.0</v>
      </c>
      <c r="H721" s="38">
        <v>0.0</v>
      </c>
    </row>
    <row r="722" ht="14.25" customHeight="1">
      <c r="A722" s="36" t="s">
        <v>431</v>
      </c>
      <c r="B722" s="25">
        <v>44054.0</v>
      </c>
      <c r="C722" s="37">
        <v>384.0</v>
      </c>
      <c r="D722" s="37">
        <v>2413.0</v>
      </c>
      <c r="E722" s="37">
        <v>0.0</v>
      </c>
      <c r="F722" s="37">
        <v>253.0</v>
      </c>
      <c r="G722" s="37">
        <v>871.0</v>
      </c>
      <c r="H722" s="38">
        <v>0.0</v>
      </c>
    </row>
    <row r="723" ht="14.25" customHeight="1">
      <c r="A723" s="36" t="s">
        <v>432</v>
      </c>
      <c r="B723" s="25">
        <v>44054.0</v>
      </c>
      <c r="C723" s="37">
        <v>138.0</v>
      </c>
      <c r="D723" s="37">
        <v>1207.0</v>
      </c>
      <c r="E723" s="37">
        <v>0.0</v>
      </c>
      <c r="F723" s="37">
        <v>136.0</v>
      </c>
      <c r="G723" s="37">
        <v>615.0</v>
      </c>
      <c r="H723" s="38">
        <v>0.0</v>
      </c>
    </row>
    <row r="724" ht="14.25" customHeight="1">
      <c r="A724" s="36" t="s">
        <v>433</v>
      </c>
      <c r="B724" s="25">
        <v>44054.0</v>
      </c>
      <c r="C724" s="37">
        <v>119.0</v>
      </c>
      <c r="D724" s="37">
        <v>1273.0</v>
      </c>
      <c r="E724" s="37">
        <v>0.0</v>
      </c>
      <c r="F724" s="37">
        <v>102.0</v>
      </c>
      <c r="G724" s="37">
        <v>414.0</v>
      </c>
      <c r="H724" s="38">
        <v>0.0</v>
      </c>
    </row>
    <row r="725" ht="14.25" customHeight="1">
      <c r="A725" s="36" t="s">
        <v>434</v>
      </c>
      <c r="B725" s="25">
        <v>44054.0</v>
      </c>
      <c r="C725" s="37">
        <v>70.0</v>
      </c>
      <c r="D725" s="37">
        <v>767.0</v>
      </c>
      <c r="E725" s="37">
        <v>0.0</v>
      </c>
      <c r="F725" s="37">
        <v>94.0</v>
      </c>
      <c r="G725" s="37">
        <v>342.0</v>
      </c>
      <c r="H725" s="38">
        <v>0.0</v>
      </c>
    </row>
    <row r="726" ht="14.25" customHeight="1">
      <c r="A726" s="36" t="s">
        <v>435</v>
      </c>
      <c r="B726" s="25">
        <v>44054.0</v>
      </c>
      <c r="C726" s="37">
        <v>80.0</v>
      </c>
      <c r="D726" s="37">
        <v>905.0</v>
      </c>
      <c r="E726" s="37">
        <v>0.0</v>
      </c>
      <c r="F726" s="37">
        <v>206.0</v>
      </c>
      <c r="G726" s="37">
        <v>625.0</v>
      </c>
      <c r="H726" s="38">
        <v>0.0</v>
      </c>
    </row>
    <row r="727" ht="14.25" customHeight="1">
      <c r="A727" s="36" t="s">
        <v>436</v>
      </c>
      <c r="B727" s="25">
        <v>44054.0</v>
      </c>
      <c r="C727" s="37">
        <v>141.0</v>
      </c>
      <c r="D727" s="37">
        <v>848.0</v>
      </c>
      <c r="E727" s="37">
        <v>0.0</v>
      </c>
      <c r="F727" s="37">
        <v>125.0</v>
      </c>
      <c r="G727" s="37">
        <v>288.0</v>
      </c>
      <c r="H727" s="38">
        <v>0.0</v>
      </c>
    </row>
    <row r="728" ht="14.25" customHeight="1">
      <c r="A728" s="36" t="s">
        <v>431</v>
      </c>
      <c r="B728" s="25">
        <v>44055.0</v>
      </c>
      <c r="C728" s="37">
        <v>397.0</v>
      </c>
      <c r="D728" s="37">
        <v>2431.0</v>
      </c>
      <c r="E728" s="37">
        <v>0.0</v>
      </c>
      <c r="F728" s="37">
        <v>245.0</v>
      </c>
      <c r="G728" s="37">
        <v>861.0</v>
      </c>
      <c r="H728" s="38">
        <v>0.0</v>
      </c>
    </row>
    <row r="729" ht="14.25" customHeight="1">
      <c r="A729" s="36" t="s">
        <v>432</v>
      </c>
      <c r="B729" s="25">
        <v>44055.0</v>
      </c>
      <c r="C729" s="37">
        <v>127.0</v>
      </c>
      <c r="D729" s="37">
        <v>1252.0</v>
      </c>
      <c r="E729" s="37">
        <v>0.0</v>
      </c>
      <c r="F729" s="37">
        <v>147.0</v>
      </c>
      <c r="G729" s="37">
        <v>570.0</v>
      </c>
      <c r="H729" s="38">
        <v>0.0</v>
      </c>
    </row>
    <row r="730" ht="14.25" customHeight="1">
      <c r="A730" s="36" t="s">
        <v>433</v>
      </c>
      <c r="B730" s="25">
        <v>44055.0</v>
      </c>
      <c r="C730" s="37">
        <v>121.0</v>
      </c>
      <c r="D730" s="37">
        <v>1307.0</v>
      </c>
      <c r="E730" s="37">
        <v>0.0</v>
      </c>
      <c r="F730" s="37">
        <v>100.0</v>
      </c>
      <c r="G730" s="37">
        <v>380.0</v>
      </c>
      <c r="H730" s="38">
        <v>0.0</v>
      </c>
    </row>
    <row r="731" ht="14.25" customHeight="1">
      <c r="A731" s="36" t="s">
        <v>434</v>
      </c>
      <c r="B731" s="25">
        <v>44055.0</v>
      </c>
      <c r="C731" s="37">
        <v>67.0</v>
      </c>
      <c r="D731" s="37">
        <v>767.0</v>
      </c>
      <c r="E731" s="37">
        <v>0.0</v>
      </c>
      <c r="F731" s="37">
        <v>97.0</v>
      </c>
      <c r="G731" s="37">
        <v>342.0</v>
      </c>
      <c r="H731" s="38">
        <v>0.0</v>
      </c>
    </row>
    <row r="732" ht="14.25" customHeight="1">
      <c r="A732" s="36" t="s">
        <v>435</v>
      </c>
      <c r="B732" s="25">
        <v>44055.0</v>
      </c>
      <c r="C732" s="37">
        <v>83.0</v>
      </c>
      <c r="D732" s="37">
        <v>895.0</v>
      </c>
      <c r="E732" s="37">
        <v>0.0</v>
      </c>
      <c r="F732" s="37">
        <v>203.0</v>
      </c>
      <c r="G732" s="37">
        <v>632.0</v>
      </c>
      <c r="H732" s="38">
        <v>0.0</v>
      </c>
    </row>
    <row r="733" ht="14.25" customHeight="1">
      <c r="A733" s="36" t="s">
        <v>436</v>
      </c>
      <c r="B733" s="25">
        <v>44055.0</v>
      </c>
      <c r="C733" s="37">
        <v>131.0</v>
      </c>
      <c r="D733" s="37">
        <v>831.0</v>
      </c>
      <c r="E733" s="37">
        <v>0.0</v>
      </c>
      <c r="F733" s="37">
        <v>135.0</v>
      </c>
      <c r="G733" s="37">
        <v>311.0</v>
      </c>
      <c r="H733" s="38">
        <v>0.0</v>
      </c>
    </row>
    <row r="734" ht="14.25" customHeight="1">
      <c r="A734" s="36" t="s">
        <v>431</v>
      </c>
      <c r="B734" s="25">
        <v>44056.0</v>
      </c>
      <c r="C734" s="37">
        <v>404.0</v>
      </c>
      <c r="D734" s="37">
        <v>2438.0</v>
      </c>
      <c r="E734" s="37">
        <v>0.0</v>
      </c>
      <c r="F734" s="37">
        <v>239.0</v>
      </c>
      <c r="G734" s="37">
        <v>863.0</v>
      </c>
      <c r="H734" s="38">
        <v>0.0</v>
      </c>
    </row>
    <row r="735" ht="14.25" customHeight="1">
      <c r="A735" s="36" t="s">
        <v>432</v>
      </c>
      <c r="B735" s="25">
        <v>44056.0</v>
      </c>
      <c r="C735" s="37">
        <v>126.0</v>
      </c>
      <c r="D735" s="37">
        <v>1288.0</v>
      </c>
      <c r="E735" s="37">
        <v>0.0</v>
      </c>
      <c r="F735" s="37">
        <v>148.0</v>
      </c>
      <c r="G735" s="37">
        <v>536.0</v>
      </c>
      <c r="H735" s="38">
        <v>0.0</v>
      </c>
    </row>
    <row r="736" ht="14.25" customHeight="1">
      <c r="A736" s="36" t="s">
        <v>433</v>
      </c>
      <c r="B736" s="25">
        <v>44056.0</v>
      </c>
      <c r="C736" s="37">
        <v>113.0</v>
      </c>
      <c r="D736" s="37">
        <v>1331.0</v>
      </c>
      <c r="E736" s="37">
        <v>0.0</v>
      </c>
      <c r="F736" s="37">
        <v>108.0</v>
      </c>
      <c r="G736" s="37">
        <v>356.0</v>
      </c>
      <c r="H736" s="38">
        <v>0.0</v>
      </c>
    </row>
    <row r="737" ht="14.25" customHeight="1">
      <c r="A737" s="36" t="s">
        <v>434</v>
      </c>
      <c r="B737" s="25">
        <v>44056.0</v>
      </c>
      <c r="C737" s="37">
        <v>61.0</v>
      </c>
      <c r="D737" s="37">
        <v>786.0</v>
      </c>
      <c r="E737" s="37">
        <v>0.0</v>
      </c>
      <c r="F737" s="37">
        <v>103.0</v>
      </c>
      <c r="G737" s="37">
        <v>323.0</v>
      </c>
      <c r="H737" s="38">
        <v>0.0</v>
      </c>
    </row>
    <row r="738" ht="14.25" customHeight="1">
      <c r="A738" s="36" t="s">
        <v>435</v>
      </c>
      <c r="B738" s="25">
        <v>44056.0</v>
      </c>
      <c r="C738" s="37">
        <v>76.0</v>
      </c>
      <c r="D738" s="37">
        <v>881.0</v>
      </c>
      <c r="E738" s="37">
        <v>0.0</v>
      </c>
      <c r="F738" s="37">
        <v>210.0</v>
      </c>
      <c r="G738" s="37">
        <v>652.0</v>
      </c>
      <c r="H738" s="38">
        <v>0.0</v>
      </c>
    </row>
    <row r="739" ht="14.25" customHeight="1">
      <c r="A739" s="36" t="s">
        <v>436</v>
      </c>
      <c r="B739" s="25">
        <v>44056.0</v>
      </c>
      <c r="C739" s="37">
        <v>128.0</v>
      </c>
      <c r="D739" s="37">
        <v>802.0</v>
      </c>
      <c r="E739" s="37">
        <v>0.0</v>
      </c>
      <c r="F739" s="37">
        <v>138.0</v>
      </c>
      <c r="G739" s="37">
        <v>340.0</v>
      </c>
      <c r="H739" s="38">
        <v>0.0</v>
      </c>
    </row>
    <row r="740" ht="14.25" customHeight="1">
      <c r="A740" s="36" t="s">
        <v>431</v>
      </c>
      <c r="B740" s="25">
        <v>44057.0</v>
      </c>
      <c r="C740" s="37">
        <v>395.0</v>
      </c>
      <c r="D740" s="37">
        <v>2448.0</v>
      </c>
      <c r="E740" s="37">
        <v>0.0</v>
      </c>
      <c r="F740" s="37">
        <v>246.0</v>
      </c>
      <c r="G740" s="37">
        <v>847.0</v>
      </c>
      <c r="H740" s="38">
        <v>0.0</v>
      </c>
    </row>
    <row r="741" ht="14.25" customHeight="1">
      <c r="A741" s="36" t="s">
        <v>432</v>
      </c>
      <c r="B741" s="25">
        <v>44057.0</v>
      </c>
      <c r="C741" s="37">
        <v>138.0</v>
      </c>
      <c r="D741" s="37">
        <v>1247.0</v>
      </c>
      <c r="E741" s="37">
        <v>0.0</v>
      </c>
      <c r="F741" s="37">
        <v>136.0</v>
      </c>
      <c r="G741" s="37">
        <v>576.0</v>
      </c>
      <c r="H741" s="38">
        <v>0.0</v>
      </c>
    </row>
    <row r="742" ht="14.25" customHeight="1">
      <c r="A742" s="36" t="s">
        <v>433</v>
      </c>
      <c r="B742" s="25">
        <v>44057.0</v>
      </c>
      <c r="C742" s="37">
        <v>106.0</v>
      </c>
      <c r="D742" s="37">
        <v>1262.0</v>
      </c>
      <c r="E742" s="37">
        <v>0.0</v>
      </c>
      <c r="F742" s="37">
        <v>115.0</v>
      </c>
      <c r="G742" s="37">
        <v>425.0</v>
      </c>
      <c r="H742" s="38">
        <v>0.0</v>
      </c>
    </row>
    <row r="743" ht="14.25" customHeight="1">
      <c r="A743" s="36" t="s">
        <v>434</v>
      </c>
      <c r="B743" s="25">
        <v>44057.0</v>
      </c>
      <c r="C743" s="37">
        <v>62.0</v>
      </c>
      <c r="D743" s="37">
        <v>793.0</v>
      </c>
      <c r="E743" s="37">
        <v>0.0</v>
      </c>
      <c r="F743" s="37">
        <v>102.0</v>
      </c>
      <c r="G743" s="37">
        <v>316.0</v>
      </c>
      <c r="H743" s="38">
        <v>0.0</v>
      </c>
    </row>
    <row r="744" ht="14.25" customHeight="1">
      <c r="A744" s="36" t="s">
        <v>435</v>
      </c>
      <c r="B744" s="25">
        <v>44057.0</v>
      </c>
      <c r="C744" s="37">
        <v>80.0</v>
      </c>
      <c r="D744" s="37">
        <v>859.0</v>
      </c>
      <c r="E744" s="37">
        <v>0.0</v>
      </c>
      <c r="F744" s="37">
        <v>206.0</v>
      </c>
      <c r="G744" s="37">
        <v>668.0</v>
      </c>
      <c r="H744" s="38">
        <v>0.0</v>
      </c>
    </row>
    <row r="745" ht="14.25" customHeight="1">
      <c r="A745" s="36" t="s">
        <v>436</v>
      </c>
      <c r="B745" s="25">
        <v>44057.0</v>
      </c>
      <c r="C745" s="37">
        <v>135.0</v>
      </c>
      <c r="D745" s="37">
        <v>789.0</v>
      </c>
      <c r="E745" s="37">
        <v>0.0</v>
      </c>
      <c r="F745" s="37">
        <v>131.0</v>
      </c>
      <c r="G745" s="37">
        <v>351.0</v>
      </c>
      <c r="H745" s="38">
        <v>0.0</v>
      </c>
    </row>
    <row r="746" ht="14.25" customHeight="1">
      <c r="A746" s="36" t="s">
        <v>431</v>
      </c>
      <c r="B746" s="25">
        <v>44058.0</v>
      </c>
      <c r="C746" s="37">
        <v>403.0</v>
      </c>
      <c r="D746" s="37">
        <v>2358.0</v>
      </c>
      <c r="E746" s="37">
        <v>0.0</v>
      </c>
      <c r="F746" s="37">
        <v>237.0</v>
      </c>
      <c r="G746" s="37">
        <v>930.0</v>
      </c>
      <c r="H746" s="38">
        <v>0.0</v>
      </c>
    </row>
    <row r="747" ht="14.25" customHeight="1">
      <c r="A747" s="36" t="s">
        <v>432</v>
      </c>
      <c r="B747" s="25">
        <v>44058.0</v>
      </c>
      <c r="C747" s="37">
        <v>140.0</v>
      </c>
      <c r="D747" s="37">
        <v>1207.0</v>
      </c>
      <c r="E747" s="37">
        <v>0.0</v>
      </c>
      <c r="F747" s="37">
        <v>134.0</v>
      </c>
      <c r="G747" s="37">
        <v>611.0</v>
      </c>
      <c r="H747" s="38">
        <v>0.0</v>
      </c>
    </row>
    <row r="748" ht="14.25" customHeight="1">
      <c r="A748" s="36" t="s">
        <v>433</v>
      </c>
      <c r="B748" s="25">
        <v>44058.0</v>
      </c>
      <c r="C748" s="37">
        <v>113.0</v>
      </c>
      <c r="D748" s="37">
        <v>1147.0</v>
      </c>
      <c r="E748" s="37">
        <v>0.0</v>
      </c>
      <c r="F748" s="37">
        <v>108.0</v>
      </c>
      <c r="G748" s="37">
        <v>540.0</v>
      </c>
      <c r="H748" s="38">
        <v>0.0</v>
      </c>
    </row>
    <row r="749" ht="14.25" customHeight="1">
      <c r="A749" s="36" t="s">
        <v>434</v>
      </c>
      <c r="B749" s="25">
        <v>44058.0</v>
      </c>
      <c r="C749" s="37">
        <v>66.0</v>
      </c>
      <c r="D749" s="37">
        <v>733.0</v>
      </c>
      <c r="E749" s="37">
        <v>0.0</v>
      </c>
      <c r="F749" s="37">
        <v>98.0</v>
      </c>
      <c r="G749" s="37">
        <v>376.0</v>
      </c>
      <c r="H749" s="38">
        <v>0.0</v>
      </c>
    </row>
    <row r="750" ht="14.25" customHeight="1">
      <c r="A750" s="36" t="s">
        <v>435</v>
      </c>
      <c r="B750" s="25">
        <v>44058.0</v>
      </c>
      <c r="C750" s="37">
        <v>88.0</v>
      </c>
      <c r="D750" s="37">
        <v>855.0</v>
      </c>
      <c r="E750" s="37">
        <v>0.0</v>
      </c>
      <c r="F750" s="37">
        <v>198.0</v>
      </c>
      <c r="G750" s="37">
        <v>678.0</v>
      </c>
      <c r="H750" s="38">
        <v>0.0</v>
      </c>
    </row>
    <row r="751" ht="14.25" customHeight="1">
      <c r="A751" s="36" t="s">
        <v>436</v>
      </c>
      <c r="B751" s="25">
        <v>44058.0</v>
      </c>
      <c r="C751" s="37">
        <v>133.0</v>
      </c>
      <c r="D751" s="37">
        <v>751.0</v>
      </c>
      <c r="E751" s="37">
        <v>0.0</v>
      </c>
      <c r="F751" s="37">
        <v>133.0</v>
      </c>
      <c r="G751" s="37">
        <v>389.0</v>
      </c>
      <c r="H751" s="38">
        <v>0.0</v>
      </c>
    </row>
    <row r="752" ht="14.25" customHeight="1">
      <c r="A752" s="36" t="s">
        <v>431</v>
      </c>
      <c r="B752" s="25">
        <v>44059.0</v>
      </c>
      <c r="C752" s="37">
        <v>373.0</v>
      </c>
      <c r="D752" s="37">
        <v>2220.0</v>
      </c>
      <c r="E752" s="37">
        <v>0.0</v>
      </c>
      <c r="F752" s="37">
        <v>266.0</v>
      </c>
      <c r="G752" s="37">
        <v>1079.0</v>
      </c>
      <c r="H752" s="38">
        <v>0.0</v>
      </c>
    </row>
    <row r="753" ht="14.25" customHeight="1">
      <c r="A753" s="36" t="s">
        <v>432</v>
      </c>
      <c r="B753" s="25">
        <v>44059.0</v>
      </c>
      <c r="C753" s="37">
        <v>130.0</v>
      </c>
      <c r="D753" s="37">
        <v>1165.0</v>
      </c>
      <c r="E753" s="37">
        <v>0.0</v>
      </c>
      <c r="F753" s="37">
        <v>144.0</v>
      </c>
      <c r="G753" s="37">
        <v>654.0</v>
      </c>
      <c r="H753" s="38">
        <v>0.0</v>
      </c>
    </row>
    <row r="754" ht="14.25" customHeight="1">
      <c r="A754" s="36" t="s">
        <v>433</v>
      </c>
      <c r="B754" s="25">
        <v>44059.0</v>
      </c>
      <c r="C754" s="37">
        <v>116.0</v>
      </c>
      <c r="D754" s="37">
        <v>1118.0</v>
      </c>
      <c r="E754" s="37">
        <v>0.0</v>
      </c>
      <c r="F754" s="37">
        <v>105.0</v>
      </c>
      <c r="G754" s="37">
        <v>569.0</v>
      </c>
      <c r="H754" s="38">
        <v>0.0</v>
      </c>
    </row>
    <row r="755" ht="14.25" customHeight="1">
      <c r="A755" s="36" t="s">
        <v>434</v>
      </c>
      <c r="B755" s="25">
        <v>44059.0</v>
      </c>
      <c r="C755" s="37">
        <v>55.0</v>
      </c>
      <c r="D755" s="37">
        <v>735.0</v>
      </c>
      <c r="E755" s="37">
        <v>0.0</v>
      </c>
      <c r="F755" s="37">
        <v>109.0</v>
      </c>
      <c r="G755" s="37">
        <v>374.0</v>
      </c>
      <c r="H755" s="38">
        <v>0.0</v>
      </c>
    </row>
    <row r="756" ht="14.25" customHeight="1">
      <c r="A756" s="36" t="s">
        <v>435</v>
      </c>
      <c r="B756" s="25">
        <v>44059.0</v>
      </c>
      <c r="C756" s="37">
        <v>74.0</v>
      </c>
      <c r="D756" s="37">
        <v>838.0</v>
      </c>
      <c r="E756" s="37">
        <v>0.0</v>
      </c>
      <c r="F756" s="37">
        <v>212.0</v>
      </c>
      <c r="G756" s="37">
        <v>695.0</v>
      </c>
      <c r="H756" s="38">
        <v>0.0</v>
      </c>
    </row>
    <row r="757" ht="14.25" customHeight="1">
      <c r="A757" s="36" t="s">
        <v>436</v>
      </c>
      <c r="B757" s="25">
        <v>44059.0</v>
      </c>
      <c r="C757" s="37">
        <v>122.0</v>
      </c>
      <c r="D757" s="37">
        <v>731.0</v>
      </c>
      <c r="E757" s="37">
        <v>0.0</v>
      </c>
      <c r="F757" s="37">
        <v>144.0</v>
      </c>
      <c r="G757" s="37">
        <v>405.0</v>
      </c>
      <c r="H757" s="38">
        <v>0.0</v>
      </c>
    </row>
    <row r="758" ht="14.25" customHeight="1">
      <c r="A758" s="36" t="s">
        <v>431</v>
      </c>
      <c r="B758" s="25">
        <v>44060.0</v>
      </c>
      <c r="C758" s="37">
        <v>351.0</v>
      </c>
      <c r="D758" s="37">
        <v>2224.0</v>
      </c>
      <c r="E758" s="37">
        <v>0.0</v>
      </c>
      <c r="F758" s="37">
        <v>283.0</v>
      </c>
      <c r="G758" s="37">
        <v>1067.0</v>
      </c>
      <c r="H758" s="38">
        <v>0.0</v>
      </c>
    </row>
    <row r="759" ht="14.25" customHeight="1">
      <c r="A759" s="36" t="s">
        <v>432</v>
      </c>
      <c r="B759" s="25">
        <v>44060.0</v>
      </c>
      <c r="C759" s="37">
        <v>135.0</v>
      </c>
      <c r="D759" s="37">
        <v>1202.0</v>
      </c>
      <c r="E759" s="37">
        <v>0.0</v>
      </c>
      <c r="F759" s="37">
        <v>139.0</v>
      </c>
      <c r="G759" s="37">
        <v>621.0</v>
      </c>
      <c r="H759" s="38">
        <v>0.0</v>
      </c>
    </row>
    <row r="760" ht="14.25" customHeight="1">
      <c r="A760" s="36" t="s">
        <v>433</v>
      </c>
      <c r="B760" s="25">
        <v>44060.0</v>
      </c>
      <c r="C760" s="37">
        <v>108.0</v>
      </c>
      <c r="D760" s="37">
        <v>1129.0</v>
      </c>
      <c r="E760" s="37">
        <v>0.0</v>
      </c>
      <c r="F760" s="37">
        <v>113.0</v>
      </c>
      <c r="G760" s="37">
        <v>555.0</v>
      </c>
      <c r="H760" s="38">
        <v>0.0</v>
      </c>
    </row>
    <row r="761" ht="14.25" customHeight="1">
      <c r="A761" s="36" t="s">
        <v>434</v>
      </c>
      <c r="B761" s="25">
        <v>44060.0</v>
      </c>
      <c r="C761" s="37">
        <v>64.0</v>
      </c>
      <c r="D761" s="37">
        <v>736.0</v>
      </c>
      <c r="E761" s="37">
        <v>0.0</v>
      </c>
      <c r="F761" s="37">
        <v>100.0</v>
      </c>
      <c r="G761" s="37">
        <v>373.0</v>
      </c>
      <c r="H761" s="38">
        <v>0.0</v>
      </c>
    </row>
    <row r="762" ht="14.25" customHeight="1">
      <c r="A762" s="36" t="s">
        <v>435</v>
      </c>
      <c r="B762" s="25">
        <v>44060.0</v>
      </c>
      <c r="C762" s="37">
        <v>72.0</v>
      </c>
      <c r="D762" s="37">
        <v>842.0</v>
      </c>
      <c r="E762" s="37">
        <v>0.0</v>
      </c>
      <c r="F762" s="37">
        <v>214.0</v>
      </c>
      <c r="G762" s="37">
        <v>686.0</v>
      </c>
      <c r="H762" s="38">
        <v>0.0</v>
      </c>
    </row>
    <row r="763" ht="14.25" customHeight="1">
      <c r="A763" s="36" t="s">
        <v>436</v>
      </c>
      <c r="B763" s="25">
        <v>44060.0</v>
      </c>
      <c r="C763" s="37">
        <v>131.0</v>
      </c>
      <c r="D763" s="37">
        <v>745.0</v>
      </c>
      <c r="E763" s="37">
        <v>0.0</v>
      </c>
      <c r="F763" s="37">
        <v>135.0</v>
      </c>
      <c r="G763" s="37">
        <v>388.0</v>
      </c>
      <c r="H763" s="38">
        <v>0.0</v>
      </c>
    </row>
    <row r="764" ht="14.25" customHeight="1">
      <c r="A764" s="36" t="s">
        <v>431</v>
      </c>
      <c r="B764" s="25">
        <v>44061.0</v>
      </c>
      <c r="C764" s="37">
        <v>378.0</v>
      </c>
      <c r="D764" s="37">
        <v>2374.0</v>
      </c>
      <c r="E764" s="37">
        <v>0.0</v>
      </c>
      <c r="F764" s="37">
        <v>255.0</v>
      </c>
      <c r="G764" s="37">
        <v>916.0</v>
      </c>
      <c r="H764" s="38">
        <v>0.0</v>
      </c>
    </row>
    <row r="765" ht="14.25" customHeight="1">
      <c r="A765" s="36" t="s">
        <v>432</v>
      </c>
      <c r="B765" s="25">
        <v>44061.0</v>
      </c>
      <c r="C765" s="37">
        <v>149.0</v>
      </c>
      <c r="D765" s="37">
        <v>1258.0</v>
      </c>
      <c r="E765" s="37">
        <v>0.0</v>
      </c>
      <c r="F765" s="37">
        <v>125.0</v>
      </c>
      <c r="G765" s="37">
        <v>565.0</v>
      </c>
      <c r="H765" s="38">
        <v>0.0</v>
      </c>
    </row>
    <row r="766" ht="14.25" customHeight="1">
      <c r="A766" s="36" t="s">
        <v>433</v>
      </c>
      <c r="B766" s="25">
        <v>44061.0</v>
      </c>
      <c r="C766" s="37">
        <v>107.0</v>
      </c>
      <c r="D766" s="37">
        <v>1220.0</v>
      </c>
      <c r="E766" s="37">
        <v>0.0</v>
      </c>
      <c r="F766" s="37">
        <v>114.0</v>
      </c>
      <c r="G766" s="37">
        <v>464.0</v>
      </c>
      <c r="H766" s="38">
        <v>0.0</v>
      </c>
    </row>
    <row r="767" ht="14.25" customHeight="1">
      <c r="A767" s="36" t="s">
        <v>434</v>
      </c>
      <c r="B767" s="25">
        <v>44061.0</v>
      </c>
      <c r="C767" s="37">
        <v>58.0</v>
      </c>
      <c r="D767" s="37">
        <v>792.0</v>
      </c>
      <c r="E767" s="37">
        <v>0.0</v>
      </c>
      <c r="F767" s="37">
        <v>98.0</v>
      </c>
      <c r="G767" s="37">
        <v>328.0</v>
      </c>
      <c r="H767" s="38">
        <v>0.0</v>
      </c>
    </row>
    <row r="768" ht="14.25" customHeight="1">
      <c r="A768" s="36" t="s">
        <v>435</v>
      </c>
      <c r="B768" s="25">
        <v>44061.0</v>
      </c>
      <c r="C768" s="37">
        <v>72.0</v>
      </c>
      <c r="D768" s="37">
        <v>875.0</v>
      </c>
      <c r="E768" s="37">
        <v>0.0</v>
      </c>
      <c r="F768" s="37">
        <v>214.0</v>
      </c>
      <c r="G768" s="37">
        <v>651.0</v>
      </c>
      <c r="H768" s="38">
        <v>0.0</v>
      </c>
    </row>
    <row r="769" ht="14.25" customHeight="1">
      <c r="A769" s="36" t="s">
        <v>436</v>
      </c>
      <c r="B769" s="25">
        <v>44061.0</v>
      </c>
      <c r="C769" s="37">
        <v>126.0</v>
      </c>
      <c r="D769" s="37">
        <v>785.0</v>
      </c>
      <c r="E769" s="37">
        <v>0.0</v>
      </c>
      <c r="F769" s="37">
        <v>140.0</v>
      </c>
      <c r="G769" s="37">
        <v>348.0</v>
      </c>
      <c r="H769" s="38">
        <v>0.0</v>
      </c>
    </row>
    <row r="770" ht="14.25" customHeight="1">
      <c r="A770" s="36" t="s">
        <v>431</v>
      </c>
      <c r="B770" s="25">
        <v>44062.0</v>
      </c>
      <c r="C770" s="37">
        <v>395.0</v>
      </c>
      <c r="D770" s="37">
        <v>2431.0</v>
      </c>
      <c r="E770" s="37">
        <v>0.0</v>
      </c>
      <c r="F770" s="37">
        <v>244.0</v>
      </c>
      <c r="G770" s="37">
        <v>884.0</v>
      </c>
      <c r="H770" s="38">
        <v>0.0</v>
      </c>
    </row>
    <row r="771" ht="14.25" customHeight="1">
      <c r="A771" s="36" t="s">
        <v>432</v>
      </c>
      <c r="B771" s="25">
        <v>44062.0</v>
      </c>
      <c r="C771" s="37">
        <v>147.0</v>
      </c>
      <c r="D771" s="37">
        <v>1303.0</v>
      </c>
      <c r="E771" s="37">
        <v>0.0</v>
      </c>
      <c r="F771" s="37">
        <v>127.0</v>
      </c>
      <c r="G771" s="37">
        <v>520.0</v>
      </c>
      <c r="H771" s="38">
        <v>0.0</v>
      </c>
    </row>
    <row r="772" ht="14.25" customHeight="1">
      <c r="A772" s="36" t="s">
        <v>433</v>
      </c>
      <c r="B772" s="25">
        <v>44062.0</v>
      </c>
      <c r="C772" s="37">
        <v>112.0</v>
      </c>
      <c r="D772" s="37">
        <v>1259.0</v>
      </c>
      <c r="E772" s="37">
        <v>0.0</v>
      </c>
      <c r="F772" s="37">
        <v>109.0</v>
      </c>
      <c r="G772" s="37">
        <v>425.0</v>
      </c>
      <c r="H772" s="38">
        <v>0.0</v>
      </c>
    </row>
    <row r="773" ht="14.25" customHeight="1">
      <c r="A773" s="36" t="s">
        <v>434</v>
      </c>
      <c r="B773" s="25">
        <v>44062.0</v>
      </c>
      <c r="C773" s="37">
        <v>71.0</v>
      </c>
      <c r="D773" s="37">
        <v>798.0</v>
      </c>
      <c r="E773" s="37">
        <v>0.0</v>
      </c>
      <c r="F773" s="37">
        <v>85.0</v>
      </c>
      <c r="G773" s="37">
        <v>322.0</v>
      </c>
      <c r="H773" s="38">
        <v>0.0</v>
      </c>
    </row>
    <row r="774" ht="14.25" customHeight="1">
      <c r="A774" s="36" t="s">
        <v>435</v>
      </c>
      <c r="B774" s="25">
        <v>44062.0</v>
      </c>
      <c r="C774" s="37">
        <v>69.0</v>
      </c>
      <c r="D774" s="37">
        <v>889.0</v>
      </c>
      <c r="E774" s="37">
        <v>0.0</v>
      </c>
      <c r="F774" s="37">
        <v>217.0</v>
      </c>
      <c r="G774" s="37">
        <v>641.0</v>
      </c>
      <c r="H774" s="38">
        <v>0.0</v>
      </c>
    </row>
    <row r="775" ht="14.25" customHeight="1">
      <c r="A775" s="36" t="s">
        <v>436</v>
      </c>
      <c r="B775" s="25">
        <v>44062.0</v>
      </c>
      <c r="C775" s="37">
        <v>136.0</v>
      </c>
      <c r="D775" s="37">
        <v>821.0</v>
      </c>
      <c r="E775" s="37">
        <v>0.0</v>
      </c>
      <c r="F775" s="37">
        <v>130.0</v>
      </c>
      <c r="G775" s="37">
        <v>315.0</v>
      </c>
      <c r="H775" s="38">
        <v>0.0</v>
      </c>
    </row>
    <row r="776" ht="14.25" customHeight="1">
      <c r="A776" s="36" t="s">
        <v>431</v>
      </c>
      <c r="B776" s="25">
        <v>44063.0</v>
      </c>
      <c r="C776" s="37">
        <v>397.0</v>
      </c>
      <c r="D776" s="37">
        <v>2418.0</v>
      </c>
      <c r="E776" s="37">
        <v>0.0</v>
      </c>
      <c r="F776" s="37">
        <v>243.0</v>
      </c>
      <c r="G776" s="37">
        <v>890.0</v>
      </c>
      <c r="H776" s="38">
        <v>0.0</v>
      </c>
    </row>
    <row r="777" ht="14.25" customHeight="1">
      <c r="A777" s="36" t="s">
        <v>432</v>
      </c>
      <c r="B777" s="25">
        <v>44063.0</v>
      </c>
      <c r="C777" s="37">
        <v>146.0</v>
      </c>
      <c r="D777" s="37">
        <v>1248.0</v>
      </c>
      <c r="E777" s="37">
        <v>0.0</v>
      </c>
      <c r="F777" s="37">
        <v>114.0</v>
      </c>
      <c r="G777" s="37">
        <v>576.0</v>
      </c>
      <c r="H777" s="38">
        <v>0.0</v>
      </c>
    </row>
    <row r="778" ht="14.25" customHeight="1">
      <c r="A778" s="36" t="s">
        <v>433</v>
      </c>
      <c r="B778" s="25">
        <v>44063.0</v>
      </c>
      <c r="C778" s="37">
        <v>114.0</v>
      </c>
      <c r="D778" s="37">
        <v>1243.0</v>
      </c>
      <c r="E778" s="37">
        <v>0.0</v>
      </c>
      <c r="F778" s="37">
        <v>107.0</v>
      </c>
      <c r="G778" s="37">
        <v>445.0</v>
      </c>
      <c r="H778" s="38">
        <v>0.0</v>
      </c>
    </row>
    <row r="779" ht="14.25" customHeight="1">
      <c r="A779" s="36" t="s">
        <v>434</v>
      </c>
      <c r="B779" s="25">
        <v>44063.0</v>
      </c>
      <c r="C779" s="37">
        <v>70.0</v>
      </c>
      <c r="D779" s="37">
        <v>794.0</v>
      </c>
      <c r="E779" s="37">
        <v>0.0</v>
      </c>
      <c r="F779" s="37">
        <v>86.0</v>
      </c>
      <c r="G779" s="37">
        <v>326.0</v>
      </c>
      <c r="H779" s="38">
        <v>0.0</v>
      </c>
    </row>
    <row r="780" ht="14.25" customHeight="1">
      <c r="A780" s="36" t="s">
        <v>435</v>
      </c>
      <c r="B780" s="25">
        <v>44063.0</v>
      </c>
      <c r="C780" s="37">
        <v>75.0</v>
      </c>
      <c r="D780" s="37">
        <v>869.0</v>
      </c>
      <c r="E780" s="37">
        <v>0.0</v>
      </c>
      <c r="F780" s="37">
        <v>211.0</v>
      </c>
      <c r="G780" s="37">
        <v>661.0</v>
      </c>
      <c r="H780" s="38">
        <v>0.0</v>
      </c>
    </row>
    <row r="781" ht="14.25" customHeight="1">
      <c r="A781" s="36" t="s">
        <v>436</v>
      </c>
      <c r="B781" s="25">
        <v>44063.0</v>
      </c>
      <c r="C781" s="37">
        <v>131.0</v>
      </c>
      <c r="D781" s="37">
        <v>836.0</v>
      </c>
      <c r="E781" s="37">
        <v>0.0</v>
      </c>
      <c r="F781" s="37">
        <v>135.0</v>
      </c>
      <c r="G781" s="37">
        <v>300.0</v>
      </c>
      <c r="H781" s="38">
        <v>0.0</v>
      </c>
    </row>
    <row r="782" ht="14.25" customHeight="1">
      <c r="A782" s="36" t="s">
        <v>431</v>
      </c>
      <c r="B782" s="25">
        <v>44064.0</v>
      </c>
      <c r="C782" s="37">
        <v>389.0</v>
      </c>
      <c r="D782" s="37">
        <v>2352.0</v>
      </c>
      <c r="E782" s="37">
        <v>0.0</v>
      </c>
      <c r="F782" s="37">
        <v>251.0</v>
      </c>
      <c r="G782" s="37">
        <v>952.0</v>
      </c>
      <c r="H782" s="38">
        <v>0.0</v>
      </c>
    </row>
    <row r="783" ht="14.25" customHeight="1">
      <c r="A783" s="36" t="s">
        <v>432</v>
      </c>
      <c r="B783" s="25">
        <v>44064.0</v>
      </c>
      <c r="C783" s="37">
        <v>149.0</v>
      </c>
      <c r="D783" s="37">
        <v>1189.0</v>
      </c>
      <c r="E783" s="37">
        <v>0.0</v>
      </c>
      <c r="F783" s="37">
        <v>112.0</v>
      </c>
      <c r="G783" s="37">
        <v>635.0</v>
      </c>
      <c r="H783" s="38">
        <v>0.0</v>
      </c>
    </row>
    <row r="784" ht="14.25" customHeight="1">
      <c r="A784" s="36" t="s">
        <v>433</v>
      </c>
      <c r="B784" s="25">
        <v>44064.0</v>
      </c>
      <c r="C784" s="37">
        <v>103.0</v>
      </c>
      <c r="D784" s="37">
        <v>1183.0</v>
      </c>
      <c r="E784" s="37">
        <v>0.0</v>
      </c>
      <c r="F784" s="37">
        <v>118.0</v>
      </c>
      <c r="G784" s="37">
        <v>505.0</v>
      </c>
      <c r="H784" s="38">
        <v>0.0</v>
      </c>
    </row>
    <row r="785" ht="14.25" customHeight="1">
      <c r="A785" s="36" t="s">
        <v>434</v>
      </c>
      <c r="B785" s="25">
        <v>44064.0</v>
      </c>
      <c r="C785" s="37">
        <v>65.0</v>
      </c>
      <c r="D785" s="37">
        <v>782.0</v>
      </c>
      <c r="E785" s="37">
        <v>0.0</v>
      </c>
      <c r="F785" s="37">
        <v>91.0</v>
      </c>
      <c r="G785" s="37">
        <v>338.0</v>
      </c>
      <c r="H785" s="38">
        <v>0.0</v>
      </c>
    </row>
    <row r="786" ht="14.25" customHeight="1">
      <c r="A786" s="36" t="s">
        <v>435</v>
      </c>
      <c r="B786" s="25">
        <v>44064.0</v>
      </c>
      <c r="C786" s="37">
        <v>79.0</v>
      </c>
      <c r="D786" s="37">
        <v>848.0</v>
      </c>
      <c r="E786" s="37">
        <v>0.0</v>
      </c>
      <c r="F786" s="37">
        <v>207.0</v>
      </c>
      <c r="G786" s="37">
        <v>685.0</v>
      </c>
      <c r="H786" s="38">
        <v>0.0</v>
      </c>
    </row>
    <row r="787" ht="14.25" customHeight="1">
      <c r="A787" s="36" t="s">
        <v>436</v>
      </c>
      <c r="B787" s="25">
        <v>44064.0</v>
      </c>
      <c r="C787" s="37">
        <v>130.0</v>
      </c>
      <c r="D787" s="37">
        <v>835.0</v>
      </c>
      <c r="E787" s="37">
        <v>0.0</v>
      </c>
      <c r="F787" s="37">
        <v>143.0</v>
      </c>
      <c r="G787" s="37">
        <v>296.0</v>
      </c>
      <c r="H787" s="38">
        <v>0.0</v>
      </c>
    </row>
    <row r="788" ht="14.25" customHeight="1">
      <c r="A788" s="36" t="s">
        <v>431</v>
      </c>
      <c r="B788" s="25">
        <v>44065.0</v>
      </c>
      <c r="C788" s="37">
        <v>370.0</v>
      </c>
      <c r="D788" s="37">
        <v>2270.0</v>
      </c>
      <c r="E788" s="37">
        <v>0.0</v>
      </c>
      <c r="F788" s="37">
        <v>272.0</v>
      </c>
      <c r="G788" s="37">
        <v>1027.0</v>
      </c>
      <c r="H788" s="38">
        <v>0.0</v>
      </c>
    </row>
    <row r="789" ht="14.25" customHeight="1">
      <c r="A789" s="36" t="s">
        <v>432</v>
      </c>
      <c r="B789" s="25">
        <v>44065.0</v>
      </c>
      <c r="C789" s="37">
        <v>146.0</v>
      </c>
      <c r="D789" s="37">
        <v>1139.0</v>
      </c>
      <c r="E789" s="37">
        <v>0.0</v>
      </c>
      <c r="F789" s="37">
        <v>114.0</v>
      </c>
      <c r="G789" s="37">
        <v>685.0</v>
      </c>
      <c r="H789" s="38">
        <v>0.0</v>
      </c>
    </row>
    <row r="790" ht="14.25" customHeight="1">
      <c r="A790" s="36" t="s">
        <v>433</v>
      </c>
      <c r="B790" s="25">
        <v>44065.0</v>
      </c>
      <c r="C790" s="37">
        <v>110.0</v>
      </c>
      <c r="D790" s="37">
        <v>1171.0</v>
      </c>
      <c r="E790" s="37">
        <v>0.0</v>
      </c>
      <c r="F790" s="37">
        <v>111.0</v>
      </c>
      <c r="G790" s="37">
        <v>516.0</v>
      </c>
      <c r="H790" s="38">
        <v>0.0</v>
      </c>
    </row>
    <row r="791" ht="14.25" customHeight="1">
      <c r="A791" s="36" t="s">
        <v>434</v>
      </c>
      <c r="B791" s="25">
        <v>44065.0</v>
      </c>
      <c r="C791" s="37">
        <v>65.0</v>
      </c>
      <c r="D791" s="37">
        <v>741.0</v>
      </c>
      <c r="E791" s="37">
        <v>0.0</v>
      </c>
      <c r="F791" s="37">
        <v>91.0</v>
      </c>
      <c r="G791" s="37">
        <v>379.0</v>
      </c>
      <c r="H791" s="38">
        <v>0.0</v>
      </c>
    </row>
    <row r="792" ht="14.25" customHeight="1">
      <c r="A792" s="36" t="s">
        <v>435</v>
      </c>
      <c r="B792" s="25">
        <v>44065.0</v>
      </c>
      <c r="C792" s="37">
        <v>73.0</v>
      </c>
      <c r="D792" s="37">
        <v>873.0</v>
      </c>
      <c r="E792" s="37">
        <v>0.0</v>
      </c>
      <c r="F792" s="37">
        <v>213.0</v>
      </c>
      <c r="G792" s="37">
        <v>657.0</v>
      </c>
      <c r="H792" s="38">
        <v>0.0</v>
      </c>
    </row>
    <row r="793" ht="14.25" customHeight="1">
      <c r="A793" s="36" t="s">
        <v>436</v>
      </c>
      <c r="B793" s="25">
        <v>44065.0</v>
      </c>
      <c r="C793" s="37">
        <v>129.0</v>
      </c>
      <c r="D793" s="37">
        <v>800.0</v>
      </c>
      <c r="E793" s="37">
        <v>0.0</v>
      </c>
      <c r="F793" s="37">
        <v>144.0</v>
      </c>
      <c r="G793" s="37">
        <v>331.0</v>
      </c>
      <c r="H793" s="38">
        <v>0.0</v>
      </c>
    </row>
    <row r="794" ht="14.25" customHeight="1">
      <c r="A794" s="36" t="s">
        <v>431</v>
      </c>
      <c r="B794" s="25">
        <v>44066.0</v>
      </c>
      <c r="C794" s="37">
        <v>367.0</v>
      </c>
      <c r="D794" s="37">
        <v>2191.0</v>
      </c>
      <c r="E794" s="37">
        <v>0.0</v>
      </c>
      <c r="F794" s="37">
        <v>278.0</v>
      </c>
      <c r="G794" s="37">
        <v>1137.0</v>
      </c>
      <c r="H794" s="38">
        <v>0.0</v>
      </c>
    </row>
    <row r="795" ht="14.25" customHeight="1">
      <c r="A795" s="36" t="s">
        <v>432</v>
      </c>
      <c r="B795" s="25">
        <v>44066.0</v>
      </c>
      <c r="C795" s="37">
        <v>128.0</v>
      </c>
      <c r="D795" s="37">
        <v>1133.0</v>
      </c>
      <c r="E795" s="37">
        <v>0.0</v>
      </c>
      <c r="F795" s="37">
        <v>132.0</v>
      </c>
      <c r="G795" s="37">
        <v>691.0</v>
      </c>
      <c r="H795" s="38">
        <v>0.0</v>
      </c>
    </row>
    <row r="796" ht="14.25" customHeight="1">
      <c r="A796" s="36" t="s">
        <v>433</v>
      </c>
      <c r="B796" s="25">
        <v>44066.0</v>
      </c>
      <c r="C796" s="37">
        <v>105.0</v>
      </c>
      <c r="D796" s="37">
        <v>1160.0</v>
      </c>
      <c r="E796" s="37">
        <v>0.0</v>
      </c>
      <c r="F796" s="37">
        <v>116.0</v>
      </c>
      <c r="G796" s="37">
        <v>527.0</v>
      </c>
      <c r="H796" s="38">
        <v>0.0</v>
      </c>
    </row>
    <row r="797" ht="14.25" customHeight="1">
      <c r="A797" s="36" t="s">
        <v>434</v>
      </c>
      <c r="B797" s="25">
        <v>44066.0</v>
      </c>
      <c r="C797" s="37">
        <v>68.0</v>
      </c>
      <c r="D797" s="37">
        <v>748.0</v>
      </c>
      <c r="E797" s="37">
        <v>0.0</v>
      </c>
      <c r="F797" s="37">
        <v>88.0</v>
      </c>
      <c r="G797" s="37">
        <v>372.0</v>
      </c>
      <c r="H797" s="38">
        <v>0.0</v>
      </c>
    </row>
    <row r="798" ht="14.25" customHeight="1">
      <c r="A798" s="36" t="s">
        <v>435</v>
      </c>
      <c r="B798" s="25">
        <v>44066.0</v>
      </c>
      <c r="C798" s="37">
        <v>72.0</v>
      </c>
      <c r="D798" s="37">
        <v>839.0</v>
      </c>
      <c r="E798" s="37">
        <v>0.0</v>
      </c>
      <c r="F798" s="37">
        <v>214.0</v>
      </c>
      <c r="G798" s="37">
        <v>691.0</v>
      </c>
      <c r="H798" s="38">
        <v>0.0</v>
      </c>
    </row>
    <row r="799" ht="14.25" customHeight="1">
      <c r="A799" s="36" t="s">
        <v>436</v>
      </c>
      <c r="B799" s="25">
        <v>44066.0</v>
      </c>
      <c r="C799" s="37">
        <v>118.0</v>
      </c>
      <c r="D799" s="37">
        <v>784.0</v>
      </c>
      <c r="E799" s="37">
        <v>0.0</v>
      </c>
      <c r="F799" s="37">
        <v>155.0</v>
      </c>
      <c r="G799" s="37">
        <v>347.0</v>
      </c>
      <c r="H799" s="38">
        <v>0.0</v>
      </c>
    </row>
    <row r="800" ht="14.25" customHeight="1">
      <c r="A800" s="36" t="s">
        <v>431</v>
      </c>
      <c r="B800" s="25">
        <v>44067.0</v>
      </c>
      <c r="C800" s="37">
        <v>354.0</v>
      </c>
      <c r="D800" s="37">
        <v>2167.0</v>
      </c>
      <c r="E800" s="37">
        <v>0.0</v>
      </c>
      <c r="F800" s="37">
        <v>291.0</v>
      </c>
      <c r="G800" s="37">
        <v>1161.0</v>
      </c>
      <c r="H800" s="38">
        <v>0.0</v>
      </c>
    </row>
    <row r="801" ht="14.25" customHeight="1">
      <c r="A801" s="36" t="s">
        <v>432</v>
      </c>
      <c r="B801" s="25">
        <v>44067.0</v>
      </c>
      <c r="C801" s="37">
        <v>125.0</v>
      </c>
      <c r="D801" s="37">
        <v>1103.0</v>
      </c>
      <c r="E801" s="37">
        <v>0.0</v>
      </c>
      <c r="F801" s="37">
        <v>135.0</v>
      </c>
      <c r="G801" s="37">
        <v>721.0</v>
      </c>
      <c r="H801" s="38">
        <v>0.0</v>
      </c>
    </row>
    <row r="802" ht="14.25" customHeight="1">
      <c r="A802" s="36" t="s">
        <v>433</v>
      </c>
      <c r="B802" s="25">
        <v>44067.0</v>
      </c>
      <c r="C802" s="37">
        <v>104.0</v>
      </c>
      <c r="D802" s="37">
        <v>1189.0</v>
      </c>
      <c r="E802" s="37">
        <v>0.0</v>
      </c>
      <c r="F802" s="37">
        <v>117.0</v>
      </c>
      <c r="G802" s="37">
        <v>501.0</v>
      </c>
      <c r="H802" s="38">
        <v>0.0</v>
      </c>
    </row>
    <row r="803" ht="14.25" customHeight="1">
      <c r="A803" s="36" t="s">
        <v>434</v>
      </c>
      <c r="B803" s="25">
        <v>44067.0</v>
      </c>
      <c r="C803" s="37">
        <v>69.0</v>
      </c>
      <c r="D803" s="37">
        <v>782.0</v>
      </c>
      <c r="E803" s="37">
        <v>0.0</v>
      </c>
      <c r="F803" s="37">
        <v>87.0</v>
      </c>
      <c r="G803" s="37">
        <v>338.0</v>
      </c>
      <c r="H803" s="38">
        <v>0.0</v>
      </c>
    </row>
    <row r="804" ht="14.25" customHeight="1">
      <c r="A804" s="36" t="s">
        <v>435</v>
      </c>
      <c r="B804" s="25">
        <v>44067.0</v>
      </c>
      <c r="C804" s="37">
        <v>73.0</v>
      </c>
      <c r="D804" s="37">
        <v>852.0</v>
      </c>
      <c r="E804" s="37">
        <v>0.0</v>
      </c>
      <c r="F804" s="37">
        <v>213.0</v>
      </c>
      <c r="G804" s="37">
        <v>678.0</v>
      </c>
      <c r="H804" s="38">
        <v>0.0</v>
      </c>
    </row>
    <row r="805" ht="14.25" customHeight="1">
      <c r="A805" s="36" t="s">
        <v>436</v>
      </c>
      <c r="B805" s="25">
        <v>44067.0</v>
      </c>
      <c r="C805" s="37">
        <v>122.0</v>
      </c>
      <c r="D805" s="37">
        <v>804.0</v>
      </c>
      <c r="E805" s="37">
        <v>0.0</v>
      </c>
      <c r="F805" s="37">
        <v>149.0</v>
      </c>
      <c r="G805" s="37">
        <v>350.0</v>
      </c>
      <c r="H805" s="38">
        <v>0.0</v>
      </c>
    </row>
    <row r="806" ht="14.25" customHeight="1">
      <c r="A806" s="36" t="s">
        <v>431</v>
      </c>
      <c r="B806" s="25">
        <v>44068.0</v>
      </c>
      <c r="C806" s="37">
        <v>362.0</v>
      </c>
      <c r="D806" s="37">
        <v>2320.0</v>
      </c>
      <c r="E806" s="37">
        <v>0.0</v>
      </c>
      <c r="F806" s="37">
        <v>283.0</v>
      </c>
      <c r="G806" s="37">
        <v>1008.0</v>
      </c>
      <c r="H806" s="38">
        <v>0.0</v>
      </c>
    </row>
    <row r="807" ht="14.25" customHeight="1">
      <c r="A807" s="36" t="s">
        <v>432</v>
      </c>
      <c r="B807" s="25">
        <v>44068.0</v>
      </c>
      <c r="C807" s="37">
        <v>129.0</v>
      </c>
      <c r="D807" s="37">
        <v>1182.0</v>
      </c>
      <c r="E807" s="37">
        <v>0.0</v>
      </c>
      <c r="F807" s="37">
        <v>131.0</v>
      </c>
      <c r="G807" s="37">
        <v>642.0</v>
      </c>
      <c r="H807" s="38">
        <v>0.0</v>
      </c>
    </row>
    <row r="808" ht="14.25" customHeight="1">
      <c r="A808" s="36" t="s">
        <v>433</v>
      </c>
      <c r="B808" s="25">
        <v>44068.0</v>
      </c>
      <c r="C808" s="37">
        <v>112.0</v>
      </c>
      <c r="D808" s="37">
        <v>1231.0</v>
      </c>
      <c r="E808" s="37">
        <v>0.0</v>
      </c>
      <c r="F808" s="37">
        <v>109.0</v>
      </c>
      <c r="G808" s="37">
        <v>459.0</v>
      </c>
      <c r="H808" s="38">
        <v>0.0</v>
      </c>
    </row>
    <row r="809" ht="14.25" customHeight="1">
      <c r="A809" s="36" t="s">
        <v>434</v>
      </c>
      <c r="B809" s="25">
        <v>44068.0</v>
      </c>
      <c r="C809" s="37">
        <v>78.0</v>
      </c>
      <c r="D809" s="37">
        <v>832.0</v>
      </c>
      <c r="E809" s="37">
        <v>0.0</v>
      </c>
      <c r="F809" s="37">
        <v>78.0</v>
      </c>
      <c r="G809" s="37">
        <v>288.0</v>
      </c>
      <c r="H809" s="38">
        <v>0.0</v>
      </c>
    </row>
    <row r="810" ht="14.25" customHeight="1">
      <c r="A810" s="36" t="s">
        <v>435</v>
      </c>
      <c r="B810" s="25">
        <v>44068.0</v>
      </c>
      <c r="C810" s="37">
        <v>78.0</v>
      </c>
      <c r="D810" s="37">
        <v>845.0</v>
      </c>
      <c r="E810" s="37">
        <v>0.0</v>
      </c>
      <c r="F810" s="37">
        <v>208.0</v>
      </c>
      <c r="G810" s="37">
        <v>682.0</v>
      </c>
      <c r="H810" s="38">
        <v>0.0</v>
      </c>
    </row>
    <row r="811" ht="14.25" customHeight="1">
      <c r="A811" s="36" t="s">
        <v>436</v>
      </c>
      <c r="B811" s="25">
        <v>44068.0</v>
      </c>
      <c r="C811" s="37">
        <v>129.0</v>
      </c>
      <c r="D811" s="37">
        <v>892.0</v>
      </c>
      <c r="E811" s="37">
        <v>0.0</v>
      </c>
      <c r="F811" s="37">
        <v>144.0</v>
      </c>
      <c r="G811" s="37">
        <v>262.0</v>
      </c>
      <c r="H811" s="38">
        <v>0.0</v>
      </c>
    </row>
    <row r="812" ht="14.25" customHeight="1">
      <c r="A812" s="36" t="s">
        <v>431</v>
      </c>
      <c r="B812" s="25">
        <v>44069.0</v>
      </c>
      <c r="C812" s="37">
        <v>376.0</v>
      </c>
      <c r="D812" s="37">
        <v>2383.0</v>
      </c>
      <c r="E812" s="37">
        <v>0.0</v>
      </c>
      <c r="F812" s="37">
        <v>269.0</v>
      </c>
      <c r="G812" s="37">
        <v>945.0</v>
      </c>
      <c r="H812" s="38">
        <v>0.0</v>
      </c>
    </row>
    <row r="813" ht="14.25" customHeight="1">
      <c r="A813" s="36" t="s">
        <v>432</v>
      </c>
      <c r="B813" s="25">
        <v>44069.0</v>
      </c>
      <c r="C813" s="37">
        <v>137.0</v>
      </c>
      <c r="D813" s="37">
        <v>1208.0</v>
      </c>
      <c r="E813" s="37">
        <v>0.0</v>
      </c>
      <c r="F813" s="37">
        <v>123.0</v>
      </c>
      <c r="G813" s="37">
        <v>616.0</v>
      </c>
      <c r="H813" s="38">
        <v>0.0</v>
      </c>
    </row>
    <row r="814" ht="14.25" customHeight="1">
      <c r="A814" s="36" t="s">
        <v>433</v>
      </c>
      <c r="B814" s="25">
        <v>44069.0</v>
      </c>
      <c r="C814" s="37">
        <v>107.0</v>
      </c>
      <c r="D814" s="37">
        <v>1246.0</v>
      </c>
      <c r="E814" s="37">
        <v>0.0</v>
      </c>
      <c r="F814" s="37">
        <v>114.0</v>
      </c>
      <c r="G814" s="37">
        <v>444.0</v>
      </c>
      <c r="H814" s="38">
        <v>0.0</v>
      </c>
    </row>
    <row r="815" ht="14.25" customHeight="1">
      <c r="A815" s="36" t="s">
        <v>434</v>
      </c>
      <c r="B815" s="25">
        <v>44069.0</v>
      </c>
      <c r="C815" s="37">
        <v>76.0</v>
      </c>
      <c r="D815" s="37">
        <v>813.0</v>
      </c>
      <c r="E815" s="37">
        <v>0.0</v>
      </c>
      <c r="F815" s="37">
        <v>80.0</v>
      </c>
      <c r="G815" s="37">
        <v>307.0</v>
      </c>
      <c r="H815" s="38">
        <v>0.0</v>
      </c>
    </row>
    <row r="816" ht="14.25" customHeight="1">
      <c r="A816" s="36" t="s">
        <v>435</v>
      </c>
      <c r="B816" s="25">
        <v>44069.0</v>
      </c>
      <c r="C816" s="37">
        <v>85.0</v>
      </c>
      <c r="D816" s="37">
        <v>848.0</v>
      </c>
      <c r="E816" s="37">
        <v>0.0</v>
      </c>
      <c r="F816" s="37">
        <v>201.0</v>
      </c>
      <c r="G816" s="37">
        <v>679.0</v>
      </c>
      <c r="H816" s="38">
        <v>0.0</v>
      </c>
    </row>
    <row r="817" ht="14.25" customHeight="1">
      <c r="A817" s="36" t="s">
        <v>436</v>
      </c>
      <c r="B817" s="25">
        <v>44069.0</v>
      </c>
      <c r="C817" s="37">
        <v>139.0</v>
      </c>
      <c r="D817" s="37">
        <v>907.0</v>
      </c>
      <c r="E817" s="37">
        <v>0.0</v>
      </c>
      <c r="F817" s="37">
        <v>134.0</v>
      </c>
      <c r="G817" s="37">
        <v>251.0</v>
      </c>
      <c r="H817" s="38">
        <v>0.0</v>
      </c>
    </row>
    <row r="818" ht="14.25" customHeight="1">
      <c r="A818" s="36" t="s">
        <v>431</v>
      </c>
      <c r="B818" s="25">
        <v>44070.0</v>
      </c>
      <c r="C818" s="37">
        <v>376.0</v>
      </c>
      <c r="D818" s="37">
        <v>2407.0</v>
      </c>
      <c r="E818" s="37">
        <v>0.0</v>
      </c>
      <c r="F818" s="37">
        <v>269.0</v>
      </c>
      <c r="G818" s="37">
        <v>921.0</v>
      </c>
      <c r="H818" s="38">
        <v>0.0</v>
      </c>
    </row>
    <row r="819" ht="14.25" customHeight="1">
      <c r="A819" s="36" t="s">
        <v>432</v>
      </c>
      <c r="B819" s="25">
        <v>44070.0</v>
      </c>
      <c r="C819" s="37">
        <v>141.0</v>
      </c>
      <c r="D819" s="37">
        <v>1179.0</v>
      </c>
      <c r="E819" s="37">
        <v>0.0</v>
      </c>
      <c r="F819" s="37">
        <v>119.0</v>
      </c>
      <c r="G819" s="37">
        <v>645.0</v>
      </c>
      <c r="H819" s="38">
        <v>0.0</v>
      </c>
    </row>
    <row r="820" ht="14.25" customHeight="1">
      <c r="A820" s="36" t="s">
        <v>433</v>
      </c>
      <c r="B820" s="25">
        <v>44070.0</v>
      </c>
      <c r="C820" s="37">
        <v>106.0</v>
      </c>
      <c r="D820" s="37">
        <v>1274.0</v>
      </c>
      <c r="E820" s="37">
        <v>0.0</v>
      </c>
      <c r="F820" s="37">
        <v>115.0</v>
      </c>
      <c r="G820" s="37">
        <v>416.0</v>
      </c>
      <c r="H820" s="38">
        <v>0.0</v>
      </c>
    </row>
    <row r="821" ht="14.25" customHeight="1">
      <c r="A821" s="36" t="s">
        <v>434</v>
      </c>
      <c r="B821" s="25">
        <v>44070.0</v>
      </c>
      <c r="C821" s="37">
        <v>70.0</v>
      </c>
      <c r="D821" s="37">
        <v>777.0</v>
      </c>
      <c r="E821" s="37">
        <v>0.0</v>
      </c>
      <c r="F821" s="37">
        <v>86.0</v>
      </c>
      <c r="G821" s="37">
        <v>343.0</v>
      </c>
      <c r="H821" s="38">
        <v>0.0</v>
      </c>
    </row>
    <row r="822" ht="14.25" customHeight="1">
      <c r="A822" s="36" t="s">
        <v>435</v>
      </c>
      <c r="B822" s="25">
        <v>44070.0</v>
      </c>
      <c r="C822" s="37">
        <v>73.0</v>
      </c>
      <c r="D822" s="37">
        <v>842.0</v>
      </c>
      <c r="E822" s="37">
        <v>0.0</v>
      </c>
      <c r="F822" s="37">
        <v>213.0</v>
      </c>
      <c r="G822" s="37">
        <v>688.0</v>
      </c>
      <c r="H822" s="38">
        <v>0.0</v>
      </c>
    </row>
    <row r="823" ht="14.25" customHeight="1">
      <c r="A823" s="36" t="s">
        <v>436</v>
      </c>
      <c r="B823" s="25">
        <v>44070.0</v>
      </c>
      <c r="C823" s="37">
        <v>141.0</v>
      </c>
      <c r="D823" s="37">
        <v>881.0</v>
      </c>
      <c r="E823" s="37">
        <v>0.0</v>
      </c>
      <c r="F823" s="37">
        <v>132.0</v>
      </c>
      <c r="G823" s="37">
        <v>273.0</v>
      </c>
      <c r="H823" s="38">
        <v>0.0</v>
      </c>
    </row>
    <row r="824" ht="14.25" customHeight="1">
      <c r="A824" s="36" t="s">
        <v>431</v>
      </c>
      <c r="B824" s="25">
        <v>44071.0</v>
      </c>
      <c r="C824" s="37">
        <v>374.0</v>
      </c>
      <c r="D824" s="37">
        <v>2381.0</v>
      </c>
      <c r="E824" s="37">
        <v>0.0</v>
      </c>
      <c r="F824" s="37">
        <v>271.0</v>
      </c>
      <c r="G824" s="37">
        <v>947.0</v>
      </c>
      <c r="H824" s="38">
        <v>0.0</v>
      </c>
    </row>
    <row r="825" ht="14.25" customHeight="1">
      <c r="A825" s="36" t="s">
        <v>432</v>
      </c>
      <c r="B825" s="25">
        <v>44071.0</v>
      </c>
      <c r="C825" s="37">
        <v>140.0</v>
      </c>
      <c r="D825" s="37">
        <v>1176.0</v>
      </c>
      <c r="E825" s="37">
        <v>0.0</v>
      </c>
      <c r="F825" s="37">
        <v>120.0</v>
      </c>
      <c r="G825" s="37">
        <v>648.0</v>
      </c>
      <c r="H825" s="38">
        <v>0.0</v>
      </c>
    </row>
    <row r="826" ht="14.25" customHeight="1">
      <c r="A826" s="36" t="s">
        <v>433</v>
      </c>
      <c r="B826" s="25">
        <v>44071.0</v>
      </c>
      <c r="C826" s="37">
        <v>108.0</v>
      </c>
      <c r="D826" s="37">
        <v>1267.0</v>
      </c>
      <c r="E826" s="37">
        <v>0.0</v>
      </c>
      <c r="F826" s="37">
        <v>113.0</v>
      </c>
      <c r="G826" s="37">
        <v>423.0</v>
      </c>
      <c r="H826" s="38">
        <v>0.0</v>
      </c>
    </row>
    <row r="827" ht="14.25" customHeight="1">
      <c r="A827" s="36" t="s">
        <v>434</v>
      </c>
      <c r="B827" s="25">
        <v>44071.0</v>
      </c>
      <c r="C827" s="37">
        <v>78.0</v>
      </c>
      <c r="D827" s="37">
        <v>818.0</v>
      </c>
      <c r="E827" s="37">
        <v>0.0</v>
      </c>
      <c r="F827" s="37">
        <v>78.0</v>
      </c>
      <c r="G827" s="37">
        <v>276.0</v>
      </c>
      <c r="H827" s="38">
        <v>0.0</v>
      </c>
    </row>
    <row r="828" ht="14.25" customHeight="1">
      <c r="A828" s="36" t="s">
        <v>435</v>
      </c>
      <c r="B828" s="25">
        <v>44071.0</v>
      </c>
      <c r="C828" s="37">
        <v>77.0</v>
      </c>
      <c r="D828" s="37">
        <v>850.0</v>
      </c>
      <c r="E828" s="37">
        <v>0.0</v>
      </c>
      <c r="F828" s="37">
        <v>209.0</v>
      </c>
      <c r="G828" s="37">
        <v>678.0</v>
      </c>
      <c r="H828" s="38">
        <v>0.0</v>
      </c>
    </row>
    <row r="829" ht="14.25" customHeight="1">
      <c r="A829" s="36" t="s">
        <v>436</v>
      </c>
      <c r="B829" s="25">
        <v>44071.0</v>
      </c>
      <c r="C829" s="37">
        <v>134.0</v>
      </c>
      <c r="D829" s="37">
        <v>871.0</v>
      </c>
      <c r="E829" s="37">
        <v>0.0</v>
      </c>
      <c r="F829" s="37">
        <v>139.0</v>
      </c>
      <c r="G829" s="37">
        <v>287.0</v>
      </c>
      <c r="H829" s="38">
        <v>0.0</v>
      </c>
    </row>
    <row r="830" ht="14.25" customHeight="1">
      <c r="A830" s="36" t="s">
        <v>431</v>
      </c>
      <c r="B830" s="25">
        <v>44072.0</v>
      </c>
      <c r="C830" s="37">
        <v>383.0</v>
      </c>
      <c r="D830" s="37">
        <v>2315.0</v>
      </c>
      <c r="E830" s="37">
        <v>0.0</v>
      </c>
      <c r="F830" s="37">
        <v>262.0</v>
      </c>
      <c r="G830" s="37">
        <v>1013.0</v>
      </c>
      <c r="H830" s="38">
        <v>0.0</v>
      </c>
    </row>
    <row r="831" ht="14.25" customHeight="1">
      <c r="A831" s="36" t="s">
        <v>432</v>
      </c>
      <c r="B831" s="25">
        <v>44072.0</v>
      </c>
      <c r="C831" s="37">
        <v>132.0</v>
      </c>
      <c r="D831" s="37">
        <v>1100.0</v>
      </c>
      <c r="E831" s="37">
        <v>0.0</v>
      </c>
      <c r="F831" s="37">
        <v>126.0</v>
      </c>
      <c r="G831" s="37">
        <v>724.0</v>
      </c>
      <c r="H831" s="38">
        <v>0.0</v>
      </c>
    </row>
    <row r="832" ht="14.25" customHeight="1">
      <c r="A832" s="36" t="s">
        <v>433</v>
      </c>
      <c r="B832" s="25">
        <v>44072.0</v>
      </c>
      <c r="C832" s="37">
        <v>107.0</v>
      </c>
      <c r="D832" s="37">
        <v>1159.0</v>
      </c>
      <c r="E832" s="37">
        <v>0.0</v>
      </c>
      <c r="F832" s="37">
        <v>114.0</v>
      </c>
      <c r="G832" s="37">
        <v>531.0</v>
      </c>
      <c r="H832" s="38">
        <v>0.0</v>
      </c>
    </row>
    <row r="833" ht="14.25" customHeight="1">
      <c r="A833" s="36" t="s">
        <v>434</v>
      </c>
      <c r="B833" s="25">
        <v>44072.0</v>
      </c>
      <c r="C833" s="37">
        <v>74.0</v>
      </c>
      <c r="D833" s="37">
        <v>755.0</v>
      </c>
      <c r="E833" s="37">
        <v>0.0</v>
      </c>
      <c r="F833" s="37">
        <v>82.0</v>
      </c>
      <c r="G833" s="37">
        <v>339.0</v>
      </c>
      <c r="H833" s="38">
        <v>0.0</v>
      </c>
    </row>
    <row r="834" ht="14.25" customHeight="1">
      <c r="A834" s="36" t="s">
        <v>435</v>
      </c>
      <c r="B834" s="25">
        <v>44072.0</v>
      </c>
      <c r="C834" s="37">
        <v>71.0</v>
      </c>
      <c r="D834" s="37">
        <v>793.0</v>
      </c>
      <c r="E834" s="37">
        <v>0.0</v>
      </c>
      <c r="F834" s="37">
        <v>215.0</v>
      </c>
      <c r="G834" s="37">
        <v>737.0</v>
      </c>
      <c r="H834" s="38">
        <v>0.0</v>
      </c>
    </row>
    <row r="835" ht="14.25" customHeight="1">
      <c r="A835" s="36" t="s">
        <v>436</v>
      </c>
      <c r="B835" s="25">
        <v>44072.0</v>
      </c>
      <c r="C835" s="37">
        <v>141.0</v>
      </c>
      <c r="D835" s="37">
        <v>808.0</v>
      </c>
      <c r="E835" s="37">
        <v>0.0</v>
      </c>
      <c r="F835" s="37">
        <v>132.0</v>
      </c>
      <c r="G835" s="37">
        <v>350.0</v>
      </c>
      <c r="H835" s="38">
        <v>0.0</v>
      </c>
    </row>
    <row r="836" ht="14.25" customHeight="1">
      <c r="A836" s="36" t="s">
        <v>431</v>
      </c>
      <c r="B836" s="25">
        <v>44073.0</v>
      </c>
      <c r="C836" s="37">
        <v>376.0</v>
      </c>
      <c r="D836" s="37">
        <v>2237.0</v>
      </c>
      <c r="E836" s="37">
        <v>0.0</v>
      </c>
      <c r="F836" s="37">
        <v>269.0</v>
      </c>
      <c r="G836" s="37">
        <v>1091.0</v>
      </c>
      <c r="H836" s="38">
        <v>0.0</v>
      </c>
    </row>
    <row r="837" ht="14.25" customHeight="1">
      <c r="A837" s="36" t="s">
        <v>432</v>
      </c>
      <c r="B837" s="25">
        <v>44073.0</v>
      </c>
      <c r="C837" s="37">
        <v>125.0</v>
      </c>
      <c r="D837" s="37">
        <v>1060.0</v>
      </c>
      <c r="E837" s="37">
        <v>0.0</v>
      </c>
      <c r="F837" s="37">
        <v>135.0</v>
      </c>
      <c r="G837" s="37">
        <v>764.0</v>
      </c>
      <c r="H837" s="38">
        <v>0.0</v>
      </c>
    </row>
    <row r="838" ht="14.25" customHeight="1">
      <c r="A838" s="36" t="s">
        <v>433</v>
      </c>
      <c r="B838" s="25">
        <v>44073.0</v>
      </c>
      <c r="C838" s="37">
        <v>107.0</v>
      </c>
      <c r="D838" s="37">
        <v>1132.0</v>
      </c>
      <c r="E838" s="37">
        <v>0.0</v>
      </c>
      <c r="F838" s="37">
        <v>114.0</v>
      </c>
      <c r="G838" s="37">
        <v>558.0</v>
      </c>
      <c r="H838" s="38">
        <v>0.0</v>
      </c>
    </row>
    <row r="839" ht="14.25" customHeight="1">
      <c r="A839" s="36" t="s">
        <v>434</v>
      </c>
      <c r="B839" s="25">
        <v>44073.0</v>
      </c>
      <c r="C839" s="37">
        <v>75.0</v>
      </c>
      <c r="D839" s="37">
        <v>733.0</v>
      </c>
      <c r="E839" s="37">
        <v>0.0</v>
      </c>
      <c r="F839" s="37">
        <v>81.0</v>
      </c>
      <c r="G839" s="37">
        <v>361.0</v>
      </c>
      <c r="H839" s="38">
        <v>0.0</v>
      </c>
    </row>
    <row r="840" ht="14.25" customHeight="1">
      <c r="A840" s="36" t="s">
        <v>435</v>
      </c>
      <c r="B840" s="25">
        <v>44073.0</v>
      </c>
      <c r="C840" s="37">
        <v>68.0</v>
      </c>
      <c r="D840" s="37">
        <v>784.0</v>
      </c>
      <c r="E840" s="37">
        <v>0.0</v>
      </c>
      <c r="F840" s="37">
        <v>218.0</v>
      </c>
      <c r="G840" s="37">
        <v>743.0</v>
      </c>
      <c r="H840" s="38">
        <v>0.0</v>
      </c>
    </row>
    <row r="841" ht="14.25" customHeight="1">
      <c r="A841" s="36" t="s">
        <v>436</v>
      </c>
      <c r="B841" s="25">
        <v>44073.0</v>
      </c>
      <c r="C841" s="37">
        <v>131.0</v>
      </c>
      <c r="D841" s="37">
        <v>773.0</v>
      </c>
      <c r="E841" s="37">
        <v>0.0</v>
      </c>
      <c r="F841" s="37">
        <v>142.0</v>
      </c>
      <c r="G841" s="37">
        <v>385.0</v>
      </c>
      <c r="H841" s="38">
        <v>0.0</v>
      </c>
    </row>
    <row r="842" ht="14.25" customHeight="1">
      <c r="A842" s="36" t="s">
        <v>431</v>
      </c>
      <c r="B842" s="25">
        <v>44074.0</v>
      </c>
      <c r="C842" s="37">
        <v>367.0</v>
      </c>
      <c r="D842" s="37">
        <v>2209.0</v>
      </c>
      <c r="E842" s="37">
        <v>0.0</v>
      </c>
      <c r="F842" s="37">
        <v>278.0</v>
      </c>
      <c r="G842" s="37">
        <v>1119.0</v>
      </c>
      <c r="H842" s="38">
        <v>0.0</v>
      </c>
    </row>
    <row r="843" ht="14.25" customHeight="1">
      <c r="A843" s="36" t="s">
        <v>432</v>
      </c>
      <c r="B843" s="25">
        <v>44074.0</v>
      </c>
      <c r="C843" s="37">
        <v>129.0</v>
      </c>
      <c r="D843" s="37">
        <v>1088.0</v>
      </c>
      <c r="E843" s="37">
        <v>0.0</v>
      </c>
      <c r="F843" s="37">
        <v>131.0</v>
      </c>
      <c r="G843" s="37">
        <v>736.0</v>
      </c>
      <c r="H843" s="38">
        <v>0.0</v>
      </c>
    </row>
    <row r="844" ht="14.25" customHeight="1">
      <c r="A844" s="36" t="s">
        <v>433</v>
      </c>
      <c r="B844" s="25">
        <v>44074.0</v>
      </c>
      <c r="C844" s="37">
        <v>105.0</v>
      </c>
      <c r="D844" s="37">
        <v>1165.0</v>
      </c>
      <c r="E844" s="37">
        <v>0.0</v>
      </c>
      <c r="F844" s="37">
        <v>116.0</v>
      </c>
      <c r="G844" s="37">
        <v>525.0</v>
      </c>
      <c r="H844" s="38">
        <v>0.0</v>
      </c>
    </row>
    <row r="845" ht="14.25" customHeight="1">
      <c r="A845" s="36" t="s">
        <v>434</v>
      </c>
      <c r="B845" s="25">
        <v>44074.0</v>
      </c>
      <c r="C845" s="37">
        <v>75.0</v>
      </c>
      <c r="D845" s="37">
        <v>743.0</v>
      </c>
      <c r="E845" s="37">
        <v>0.0</v>
      </c>
      <c r="F845" s="37">
        <v>81.0</v>
      </c>
      <c r="G845" s="37">
        <v>377.0</v>
      </c>
      <c r="H845" s="38">
        <v>0.0</v>
      </c>
    </row>
    <row r="846" ht="14.25" customHeight="1">
      <c r="A846" s="36" t="s">
        <v>435</v>
      </c>
      <c r="B846" s="25">
        <v>44074.0</v>
      </c>
      <c r="C846" s="37">
        <v>76.0</v>
      </c>
      <c r="D846" s="37">
        <v>803.0</v>
      </c>
      <c r="E846" s="37">
        <v>0.0</v>
      </c>
      <c r="F846" s="37">
        <v>210.0</v>
      </c>
      <c r="G846" s="37">
        <v>724.0</v>
      </c>
      <c r="H846" s="38">
        <v>0.0</v>
      </c>
    </row>
    <row r="847" ht="14.25" customHeight="1">
      <c r="A847" s="36" t="s">
        <v>436</v>
      </c>
      <c r="B847" s="25">
        <v>44074.0</v>
      </c>
      <c r="C847" s="37">
        <v>136.0</v>
      </c>
      <c r="D847" s="37">
        <v>807.0</v>
      </c>
      <c r="E847" s="37">
        <v>0.0</v>
      </c>
      <c r="F847" s="37">
        <v>137.0</v>
      </c>
      <c r="G847" s="37">
        <v>349.0</v>
      </c>
      <c r="H847" s="38">
        <v>0.0</v>
      </c>
    </row>
    <row r="848" ht="14.25" customHeight="1">
      <c r="A848" s="36" t="s">
        <v>431</v>
      </c>
      <c r="B848" s="25">
        <v>44075.0</v>
      </c>
      <c r="C848" s="37">
        <v>388.0</v>
      </c>
      <c r="D848" s="37">
        <v>2348.0</v>
      </c>
      <c r="E848" s="37">
        <v>0.0</v>
      </c>
      <c r="F848" s="37">
        <v>257.0</v>
      </c>
      <c r="G848" s="37">
        <v>980.0</v>
      </c>
      <c r="H848" s="38">
        <v>0.0</v>
      </c>
    </row>
    <row r="849" ht="14.25" customHeight="1">
      <c r="A849" s="36" t="s">
        <v>432</v>
      </c>
      <c r="B849" s="25">
        <v>44075.0</v>
      </c>
      <c r="C849" s="37">
        <v>133.0</v>
      </c>
      <c r="D849" s="37">
        <v>1174.0</v>
      </c>
      <c r="E849" s="37">
        <v>0.0</v>
      </c>
      <c r="F849" s="37">
        <v>127.0</v>
      </c>
      <c r="G849" s="37">
        <v>650.0</v>
      </c>
      <c r="H849" s="38">
        <v>0.0</v>
      </c>
    </row>
    <row r="850" ht="14.25" customHeight="1">
      <c r="A850" s="36" t="s">
        <v>433</v>
      </c>
      <c r="B850" s="25">
        <v>44075.0</v>
      </c>
      <c r="C850" s="37">
        <v>101.0</v>
      </c>
      <c r="D850" s="37">
        <v>1217.0</v>
      </c>
      <c r="E850" s="37">
        <v>0.0</v>
      </c>
      <c r="F850" s="37">
        <v>120.0</v>
      </c>
      <c r="G850" s="37">
        <v>473.0</v>
      </c>
      <c r="H850" s="38">
        <v>0.0</v>
      </c>
    </row>
    <row r="851" ht="14.25" customHeight="1">
      <c r="A851" s="36" t="s">
        <v>434</v>
      </c>
      <c r="B851" s="25">
        <v>44075.0</v>
      </c>
      <c r="C851" s="37">
        <v>80.0</v>
      </c>
      <c r="D851" s="37">
        <v>820.0</v>
      </c>
      <c r="E851" s="37">
        <v>0.0</v>
      </c>
      <c r="F851" s="37">
        <v>76.0</v>
      </c>
      <c r="G851" s="37">
        <v>300.0</v>
      </c>
      <c r="H851" s="38">
        <v>0.0</v>
      </c>
    </row>
    <row r="852" ht="14.25" customHeight="1">
      <c r="A852" s="36" t="s">
        <v>435</v>
      </c>
      <c r="B852" s="25">
        <v>44075.0</v>
      </c>
      <c r="C852" s="37">
        <v>73.0</v>
      </c>
      <c r="D852" s="37">
        <v>859.0</v>
      </c>
      <c r="E852" s="37">
        <v>0.0</v>
      </c>
      <c r="F852" s="37">
        <v>213.0</v>
      </c>
      <c r="G852" s="37">
        <v>671.0</v>
      </c>
      <c r="H852" s="38">
        <v>0.0</v>
      </c>
    </row>
    <row r="853" ht="14.25" customHeight="1">
      <c r="A853" s="36" t="s">
        <v>436</v>
      </c>
      <c r="B853" s="25">
        <v>44075.0</v>
      </c>
      <c r="C853" s="37">
        <v>140.0</v>
      </c>
      <c r="D853" s="37">
        <v>886.0</v>
      </c>
      <c r="E853" s="37">
        <v>0.0</v>
      </c>
      <c r="F853" s="37">
        <v>133.0</v>
      </c>
      <c r="G853" s="37">
        <v>270.0</v>
      </c>
      <c r="H853" s="38">
        <v>0.0</v>
      </c>
    </row>
    <row r="854" ht="14.25" customHeight="1">
      <c r="A854" s="36" t="s">
        <v>431</v>
      </c>
      <c r="B854" s="25">
        <v>44076.0</v>
      </c>
      <c r="C854" s="37">
        <v>400.0</v>
      </c>
      <c r="D854" s="37">
        <v>2383.0</v>
      </c>
      <c r="E854" s="37">
        <v>0.0</v>
      </c>
      <c r="F854" s="37">
        <v>245.0</v>
      </c>
      <c r="G854" s="37">
        <v>945.0</v>
      </c>
      <c r="H854" s="38">
        <v>0.0</v>
      </c>
    </row>
    <row r="855" ht="14.25" customHeight="1">
      <c r="A855" s="36" t="s">
        <v>432</v>
      </c>
      <c r="B855" s="25">
        <v>44076.0</v>
      </c>
      <c r="C855" s="37">
        <v>125.0</v>
      </c>
      <c r="D855" s="37">
        <v>1172.0</v>
      </c>
      <c r="E855" s="37">
        <v>0.0</v>
      </c>
      <c r="F855" s="37">
        <v>135.0</v>
      </c>
      <c r="G855" s="37">
        <v>652.0</v>
      </c>
      <c r="H855" s="38">
        <v>0.0</v>
      </c>
    </row>
    <row r="856" ht="14.25" customHeight="1">
      <c r="A856" s="36" t="s">
        <v>433</v>
      </c>
      <c r="B856" s="25">
        <v>44076.0</v>
      </c>
      <c r="C856" s="37">
        <v>105.0</v>
      </c>
      <c r="D856" s="37">
        <v>1234.0</v>
      </c>
      <c r="E856" s="37">
        <v>0.0</v>
      </c>
      <c r="F856" s="37">
        <v>116.0</v>
      </c>
      <c r="G856" s="37">
        <v>456.0</v>
      </c>
      <c r="H856" s="38">
        <v>0.0</v>
      </c>
    </row>
    <row r="857" ht="14.25" customHeight="1">
      <c r="A857" s="36" t="s">
        <v>434</v>
      </c>
      <c r="B857" s="25">
        <v>44076.0</v>
      </c>
      <c r="C857" s="37">
        <v>82.0</v>
      </c>
      <c r="D857" s="37">
        <v>822.0</v>
      </c>
      <c r="E857" s="37">
        <v>0.0</v>
      </c>
      <c r="F857" s="37">
        <v>74.0</v>
      </c>
      <c r="G857" s="37">
        <v>298.0</v>
      </c>
      <c r="H857" s="38">
        <v>0.0</v>
      </c>
    </row>
    <row r="858" ht="14.25" customHeight="1">
      <c r="A858" s="36" t="s">
        <v>435</v>
      </c>
      <c r="B858" s="25">
        <v>44076.0</v>
      </c>
      <c r="C858" s="37">
        <v>69.0</v>
      </c>
      <c r="D858" s="37">
        <v>860.0</v>
      </c>
      <c r="E858" s="37">
        <v>0.0</v>
      </c>
      <c r="F858" s="37">
        <v>217.0</v>
      </c>
      <c r="G858" s="37">
        <v>672.0</v>
      </c>
      <c r="H858" s="38">
        <v>0.0</v>
      </c>
    </row>
    <row r="859" ht="14.25" customHeight="1">
      <c r="A859" s="36" t="s">
        <v>436</v>
      </c>
      <c r="B859" s="25">
        <v>44076.0</v>
      </c>
      <c r="C859" s="37">
        <v>140.0</v>
      </c>
      <c r="D859" s="37">
        <v>860.0</v>
      </c>
      <c r="E859" s="37">
        <v>0.0</v>
      </c>
      <c r="F859" s="37">
        <v>133.0</v>
      </c>
      <c r="G859" s="37">
        <v>298.0</v>
      </c>
      <c r="H859" s="38">
        <v>0.0</v>
      </c>
    </row>
    <row r="860" ht="14.25" customHeight="1">
      <c r="A860" s="36" t="s">
        <v>431</v>
      </c>
      <c r="B860" s="25">
        <v>44077.0</v>
      </c>
      <c r="C860" s="37">
        <v>402.0</v>
      </c>
      <c r="D860" s="37">
        <v>2404.0</v>
      </c>
      <c r="E860" s="37">
        <v>0.0</v>
      </c>
      <c r="F860" s="37">
        <v>243.0</v>
      </c>
      <c r="G860" s="37">
        <v>924.0</v>
      </c>
      <c r="H860" s="38">
        <v>0.0</v>
      </c>
    </row>
    <row r="861" ht="14.25" customHeight="1">
      <c r="A861" s="36" t="s">
        <v>432</v>
      </c>
      <c r="B861" s="25">
        <v>44077.0</v>
      </c>
      <c r="C861" s="37">
        <v>124.0</v>
      </c>
      <c r="D861" s="37">
        <v>1181.0</v>
      </c>
      <c r="E861" s="37">
        <v>0.0</v>
      </c>
      <c r="F861" s="37">
        <v>136.0</v>
      </c>
      <c r="G861" s="37">
        <v>639.0</v>
      </c>
      <c r="H861" s="38">
        <v>0.0</v>
      </c>
    </row>
    <row r="862" ht="14.25" customHeight="1">
      <c r="A862" s="36" t="s">
        <v>433</v>
      </c>
      <c r="B862" s="25">
        <v>44077.0</v>
      </c>
      <c r="C862" s="37">
        <v>115.0</v>
      </c>
      <c r="D862" s="37">
        <v>1250.0</v>
      </c>
      <c r="E862" s="37">
        <v>0.0</v>
      </c>
      <c r="F862" s="37">
        <v>106.0</v>
      </c>
      <c r="G862" s="37">
        <v>448.0</v>
      </c>
      <c r="H862" s="38">
        <v>0.0</v>
      </c>
    </row>
    <row r="863" ht="14.25" customHeight="1">
      <c r="A863" s="36" t="s">
        <v>434</v>
      </c>
      <c r="B863" s="25">
        <v>44077.0</v>
      </c>
      <c r="C863" s="37">
        <v>84.0</v>
      </c>
      <c r="D863" s="37">
        <v>812.0</v>
      </c>
      <c r="E863" s="37">
        <v>0.0</v>
      </c>
      <c r="F863" s="37">
        <v>72.0</v>
      </c>
      <c r="G863" s="37">
        <v>322.0</v>
      </c>
      <c r="H863" s="38">
        <v>0.0</v>
      </c>
    </row>
    <row r="864" ht="14.25" customHeight="1">
      <c r="A864" s="36" t="s">
        <v>435</v>
      </c>
      <c r="B864" s="25">
        <v>44077.0</v>
      </c>
      <c r="C864" s="37">
        <v>71.0</v>
      </c>
      <c r="D864" s="37">
        <v>819.0</v>
      </c>
      <c r="E864" s="37">
        <v>0.0</v>
      </c>
      <c r="F864" s="37">
        <v>215.0</v>
      </c>
      <c r="G864" s="37">
        <v>714.0</v>
      </c>
      <c r="H864" s="38">
        <v>0.0</v>
      </c>
    </row>
    <row r="865" ht="14.25" customHeight="1">
      <c r="A865" s="36" t="s">
        <v>436</v>
      </c>
      <c r="B865" s="25">
        <v>44077.0</v>
      </c>
      <c r="C865" s="37">
        <v>128.0</v>
      </c>
      <c r="D865" s="37">
        <v>885.0</v>
      </c>
      <c r="E865" s="37">
        <v>0.0</v>
      </c>
      <c r="F865" s="37">
        <v>145.0</v>
      </c>
      <c r="G865" s="37">
        <v>271.0</v>
      </c>
      <c r="H865" s="38">
        <v>0.0</v>
      </c>
    </row>
    <row r="866" ht="14.25" customHeight="1">
      <c r="A866" s="36" t="s">
        <v>431</v>
      </c>
      <c r="B866" s="25">
        <v>44078.0</v>
      </c>
      <c r="C866" s="37">
        <v>396.0</v>
      </c>
      <c r="D866" s="37">
        <v>2345.0</v>
      </c>
      <c r="E866" s="37">
        <v>0.0</v>
      </c>
      <c r="F866" s="37">
        <v>249.0</v>
      </c>
      <c r="G866" s="37">
        <v>983.0</v>
      </c>
      <c r="H866" s="38">
        <v>0.0</v>
      </c>
    </row>
    <row r="867" ht="14.25" customHeight="1">
      <c r="A867" s="36" t="s">
        <v>432</v>
      </c>
      <c r="B867" s="25">
        <v>44078.0</v>
      </c>
      <c r="C867" s="37">
        <v>126.0</v>
      </c>
      <c r="D867" s="37">
        <v>1146.0</v>
      </c>
      <c r="E867" s="37">
        <v>0.0</v>
      </c>
      <c r="F867" s="37">
        <v>134.0</v>
      </c>
      <c r="G867" s="37">
        <v>674.0</v>
      </c>
      <c r="H867" s="38">
        <v>0.0</v>
      </c>
    </row>
    <row r="868" ht="14.25" customHeight="1">
      <c r="A868" s="36" t="s">
        <v>433</v>
      </c>
      <c r="B868" s="25">
        <v>44078.0</v>
      </c>
      <c r="C868" s="37">
        <v>112.0</v>
      </c>
      <c r="D868" s="37">
        <v>1219.0</v>
      </c>
      <c r="E868" s="37">
        <v>0.0</v>
      </c>
      <c r="F868" s="37">
        <v>109.0</v>
      </c>
      <c r="G868" s="37">
        <v>476.0</v>
      </c>
      <c r="H868" s="38">
        <v>0.0</v>
      </c>
    </row>
    <row r="869" ht="14.25" customHeight="1">
      <c r="A869" s="36" t="s">
        <v>434</v>
      </c>
      <c r="B869" s="25">
        <v>44078.0</v>
      </c>
      <c r="C869" s="37">
        <v>82.0</v>
      </c>
      <c r="D869" s="37">
        <v>830.0</v>
      </c>
      <c r="E869" s="37">
        <v>0.0</v>
      </c>
      <c r="F869" s="37">
        <v>74.0</v>
      </c>
      <c r="G869" s="37">
        <v>305.0</v>
      </c>
      <c r="H869" s="38">
        <v>0.0</v>
      </c>
    </row>
    <row r="870" ht="14.25" customHeight="1">
      <c r="A870" s="36" t="s">
        <v>435</v>
      </c>
      <c r="B870" s="25">
        <v>44078.0</v>
      </c>
      <c r="C870" s="37">
        <v>73.0</v>
      </c>
      <c r="D870" s="37">
        <v>808.0</v>
      </c>
      <c r="E870" s="37">
        <v>0.0</v>
      </c>
      <c r="F870" s="37">
        <v>213.0</v>
      </c>
      <c r="G870" s="37">
        <v>719.0</v>
      </c>
      <c r="H870" s="38">
        <v>0.0</v>
      </c>
    </row>
    <row r="871" ht="14.25" customHeight="1">
      <c r="A871" s="36" t="s">
        <v>436</v>
      </c>
      <c r="B871" s="25">
        <v>44078.0</v>
      </c>
      <c r="C871" s="37">
        <v>129.0</v>
      </c>
      <c r="D871" s="37">
        <v>893.0</v>
      </c>
      <c r="E871" s="37">
        <v>0.0</v>
      </c>
      <c r="F871" s="37">
        <v>142.0</v>
      </c>
      <c r="G871" s="37">
        <v>265.0</v>
      </c>
      <c r="H871" s="38">
        <v>0.0</v>
      </c>
    </row>
    <row r="872" ht="14.25" customHeight="1">
      <c r="A872" s="36" t="s">
        <v>431</v>
      </c>
      <c r="B872" s="25">
        <v>44079.0</v>
      </c>
      <c r="C872" s="37">
        <v>386.0</v>
      </c>
      <c r="D872" s="37">
        <v>2322.0</v>
      </c>
      <c r="E872" s="37">
        <v>0.0</v>
      </c>
      <c r="F872" s="37">
        <v>259.0</v>
      </c>
      <c r="G872" s="37">
        <v>1006.0</v>
      </c>
      <c r="H872" s="38">
        <v>0.0</v>
      </c>
    </row>
    <row r="873" ht="14.25" customHeight="1">
      <c r="A873" s="36" t="s">
        <v>432</v>
      </c>
      <c r="B873" s="25">
        <v>44079.0</v>
      </c>
      <c r="C873" s="37">
        <v>125.0</v>
      </c>
      <c r="D873" s="37">
        <v>1119.0</v>
      </c>
      <c r="E873" s="37">
        <v>0.0</v>
      </c>
      <c r="F873" s="37">
        <v>135.0</v>
      </c>
      <c r="G873" s="37">
        <v>701.0</v>
      </c>
      <c r="H873" s="38">
        <v>0.0</v>
      </c>
    </row>
    <row r="874" ht="14.25" customHeight="1">
      <c r="A874" s="36" t="s">
        <v>433</v>
      </c>
      <c r="B874" s="25">
        <v>44079.0</v>
      </c>
      <c r="C874" s="37">
        <v>117.0</v>
      </c>
      <c r="D874" s="37">
        <v>1193.0</v>
      </c>
      <c r="E874" s="37">
        <v>0.0</v>
      </c>
      <c r="F874" s="37">
        <v>104.0</v>
      </c>
      <c r="G874" s="37">
        <v>499.0</v>
      </c>
      <c r="H874" s="38">
        <v>0.0</v>
      </c>
    </row>
    <row r="875" ht="14.25" customHeight="1">
      <c r="A875" s="36" t="s">
        <v>434</v>
      </c>
      <c r="B875" s="25">
        <v>44079.0</v>
      </c>
      <c r="C875" s="37">
        <v>73.0</v>
      </c>
      <c r="D875" s="37">
        <v>798.0</v>
      </c>
      <c r="E875" s="37">
        <v>0.0</v>
      </c>
      <c r="F875" s="37">
        <v>83.0</v>
      </c>
      <c r="G875" s="37">
        <v>336.0</v>
      </c>
      <c r="H875" s="38">
        <v>0.0</v>
      </c>
    </row>
    <row r="876" ht="14.25" customHeight="1">
      <c r="A876" s="36" t="s">
        <v>435</v>
      </c>
      <c r="B876" s="25">
        <v>44079.0</v>
      </c>
      <c r="C876" s="37">
        <v>67.0</v>
      </c>
      <c r="D876" s="37">
        <v>796.0</v>
      </c>
      <c r="E876" s="37">
        <v>0.0</v>
      </c>
      <c r="F876" s="37">
        <v>219.0</v>
      </c>
      <c r="G876" s="37">
        <v>731.0</v>
      </c>
      <c r="H876" s="38">
        <v>0.0</v>
      </c>
    </row>
    <row r="877" ht="14.25" customHeight="1">
      <c r="A877" s="36" t="s">
        <v>436</v>
      </c>
      <c r="B877" s="25">
        <v>44079.0</v>
      </c>
      <c r="C877" s="37">
        <v>124.0</v>
      </c>
      <c r="D877" s="37">
        <v>870.0</v>
      </c>
      <c r="E877" s="37">
        <v>0.0</v>
      </c>
      <c r="F877" s="37">
        <v>147.0</v>
      </c>
      <c r="G877" s="37">
        <v>288.0</v>
      </c>
      <c r="H877" s="38">
        <v>0.0</v>
      </c>
    </row>
    <row r="878" ht="14.25" customHeight="1">
      <c r="A878" s="36" t="s">
        <v>431</v>
      </c>
      <c r="B878" s="25">
        <v>44080.0</v>
      </c>
      <c r="C878" s="37">
        <v>387.0</v>
      </c>
      <c r="D878" s="37">
        <v>2182.0</v>
      </c>
      <c r="E878" s="37">
        <v>0.0</v>
      </c>
      <c r="F878" s="37">
        <v>258.0</v>
      </c>
      <c r="G878" s="37">
        <v>1146.0</v>
      </c>
      <c r="H878" s="38">
        <v>0.0</v>
      </c>
    </row>
    <row r="879" ht="14.25" customHeight="1">
      <c r="A879" s="36" t="s">
        <v>432</v>
      </c>
      <c r="B879" s="25">
        <v>44080.0</v>
      </c>
      <c r="C879" s="37">
        <v>121.0</v>
      </c>
      <c r="D879" s="37">
        <v>1096.0</v>
      </c>
      <c r="E879" s="37">
        <v>0.0</v>
      </c>
      <c r="F879" s="37">
        <v>139.0</v>
      </c>
      <c r="G879" s="37">
        <v>724.0</v>
      </c>
      <c r="H879" s="38">
        <v>0.0</v>
      </c>
    </row>
    <row r="880" ht="14.25" customHeight="1">
      <c r="A880" s="36" t="s">
        <v>433</v>
      </c>
      <c r="B880" s="25">
        <v>44080.0</v>
      </c>
      <c r="C880" s="37">
        <v>115.0</v>
      </c>
      <c r="D880" s="37">
        <v>1147.0</v>
      </c>
      <c r="E880" s="37">
        <v>0.0</v>
      </c>
      <c r="F880" s="37">
        <v>105.0</v>
      </c>
      <c r="G880" s="37">
        <v>545.0</v>
      </c>
      <c r="H880" s="38">
        <v>0.0</v>
      </c>
    </row>
    <row r="881" ht="14.25" customHeight="1">
      <c r="A881" s="36" t="s">
        <v>434</v>
      </c>
      <c r="B881" s="25">
        <v>44080.0</v>
      </c>
      <c r="C881" s="37">
        <v>70.0</v>
      </c>
      <c r="D881" s="37">
        <v>744.0</v>
      </c>
      <c r="E881" s="37">
        <v>0.0</v>
      </c>
      <c r="F881" s="37">
        <v>86.0</v>
      </c>
      <c r="G881" s="37">
        <v>390.0</v>
      </c>
      <c r="H881" s="38">
        <v>0.0</v>
      </c>
    </row>
    <row r="882" ht="14.25" customHeight="1">
      <c r="A882" s="36" t="s">
        <v>435</v>
      </c>
      <c r="B882" s="25">
        <v>44080.0</v>
      </c>
      <c r="C882" s="37">
        <v>62.0</v>
      </c>
      <c r="D882" s="37">
        <v>773.0</v>
      </c>
      <c r="E882" s="37">
        <v>0.0</v>
      </c>
      <c r="F882" s="37">
        <v>224.0</v>
      </c>
      <c r="G882" s="37">
        <v>757.0</v>
      </c>
      <c r="H882" s="38">
        <v>0.0</v>
      </c>
    </row>
    <row r="883" ht="14.25" customHeight="1">
      <c r="A883" s="36" t="s">
        <v>436</v>
      </c>
      <c r="B883" s="25">
        <v>44080.0</v>
      </c>
      <c r="C883" s="37">
        <v>115.0</v>
      </c>
      <c r="D883" s="37">
        <v>795.0</v>
      </c>
      <c r="E883" s="37">
        <v>0.0</v>
      </c>
      <c r="F883" s="37">
        <v>156.0</v>
      </c>
      <c r="G883" s="37">
        <v>363.0</v>
      </c>
      <c r="H883" s="38">
        <v>0.0</v>
      </c>
    </row>
    <row r="884" ht="14.25" customHeight="1">
      <c r="A884" s="36" t="s">
        <v>431</v>
      </c>
      <c r="B884" s="25">
        <v>44081.0</v>
      </c>
      <c r="C884" s="37">
        <v>371.0</v>
      </c>
      <c r="D884" s="37">
        <v>2181.0</v>
      </c>
      <c r="E884" s="37">
        <v>0.0</v>
      </c>
      <c r="F884" s="37">
        <v>274.0</v>
      </c>
      <c r="G884" s="37">
        <v>1147.0</v>
      </c>
      <c r="H884" s="38">
        <v>0.0</v>
      </c>
    </row>
    <row r="885" ht="14.25" customHeight="1">
      <c r="A885" s="36" t="s">
        <v>432</v>
      </c>
      <c r="B885" s="25">
        <v>44081.0</v>
      </c>
      <c r="C885" s="37">
        <v>123.0</v>
      </c>
      <c r="D885" s="37">
        <v>1097.0</v>
      </c>
      <c r="E885" s="37">
        <v>0.0</v>
      </c>
      <c r="F885" s="37">
        <v>137.0</v>
      </c>
      <c r="G885" s="37">
        <v>723.0</v>
      </c>
      <c r="H885" s="38">
        <v>0.0</v>
      </c>
    </row>
    <row r="886" ht="14.25" customHeight="1">
      <c r="A886" s="36" t="s">
        <v>433</v>
      </c>
      <c r="B886" s="25">
        <v>44081.0</v>
      </c>
      <c r="C886" s="37">
        <v>113.0</v>
      </c>
      <c r="D886" s="37">
        <v>1177.0</v>
      </c>
      <c r="E886" s="37">
        <v>0.0</v>
      </c>
      <c r="F886" s="37">
        <v>108.0</v>
      </c>
      <c r="G886" s="37">
        <v>512.0</v>
      </c>
      <c r="H886" s="38">
        <v>0.0</v>
      </c>
    </row>
    <row r="887" ht="14.25" customHeight="1">
      <c r="A887" s="36" t="s">
        <v>434</v>
      </c>
      <c r="B887" s="25">
        <v>44081.0</v>
      </c>
      <c r="C887" s="37">
        <v>77.0</v>
      </c>
      <c r="D887" s="37">
        <v>763.0</v>
      </c>
      <c r="E887" s="37">
        <v>0.0</v>
      </c>
      <c r="F887" s="37">
        <v>79.0</v>
      </c>
      <c r="G887" s="37">
        <v>371.0</v>
      </c>
      <c r="H887" s="38">
        <v>0.0</v>
      </c>
    </row>
    <row r="888" ht="14.25" customHeight="1">
      <c r="A888" s="36" t="s">
        <v>435</v>
      </c>
      <c r="B888" s="25">
        <v>44081.0</v>
      </c>
      <c r="C888" s="37">
        <v>62.0</v>
      </c>
      <c r="D888" s="37">
        <v>781.0</v>
      </c>
      <c r="E888" s="37">
        <v>0.0</v>
      </c>
      <c r="F888" s="37">
        <v>224.0</v>
      </c>
      <c r="G888" s="37">
        <v>744.0</v>
      </c>
      <c r="H888" s="38">
        <v>0.0</v>
      </c>
    </row>
    <row r="889" ht="14.25" customHeight="1">
      <c r="A889" s="36" t="s">
        <v>436</v>
      </c>
      <c r="B889" s="25">
        <v>44081.0</v>
      </c>
      <c r="C889" s="37">
        <v>124.0</v>
      </c>
      <c r="D889" s="37">
        <v>786.0</v>
      </c>
      <c r="E889" s="37">
        <v>0.0</v>
      </c>
      <c r="F889" s="37">
        <v>147.0</v>
      </c>
      <c r="G889" s="37">
        <v>372.0</v>
      </c>
      <c r="H889" s="38">
        <v>0.0</v>
      </c>
    </row>
    <row r="890" ht="14.25" customHeight="1">
      <c r="A890" s="36" t="s">
        <v>431</v>
      </c>
      <c r="B890" s="25">
        <v>44082.0</v>
      </c>
      <c r="C890" s="37">
        <v>377.0</v>
      </c>
      <c r="D890" s="37">
        <v>2273.0</v>
      </c>
      <c r="E890" s="37">
        <v>0.0</v>
      </c>
      <c r="F890" s="37">
        <v>268.0</v>
      </c>
      <c r="G890" s="37">
        <v>1099.0</v>
      </c>
      <c r="H890" s="38">
        <v>0.0</v>
      </c>
    </row>
    <row r="891" ht="14.25" customHeight="1">
      <c r="A891" s="36" t="s">
        <v>432</v>
      </c>
      <c r="B891" s="25">
        <v>44082.0</v>
      </c>
      <c r="C891" s="37">
        <v>123.0</v>
      </c>
      <c r="D891" s="37">
        <v>1139.0</v>
      </c>
      <c r="E891" s="37">
        <v>0.0</v>
      </c>
      <c r="F891" s="37">
        <v>137.0</v>
      </c>
      <c r="G891" s="37">
        <v>689.0</v>
      </c>
      <c r="H891" s="38">
        <v>0.0</v>
      </c>
    </row>
    <row r="892" ht="14.25" customHeight="1">
      <c r="A892" s="36" t="s">
        <v>433</v>
      </c>
      <c r="B892" s="25">
        <v>44082.0</v>
      </c>
      <c r="C892" s="37">
        <v>107.0</v>
      </c>
      <c r="D892" s="37">
        <v>1221.0</v>
      </c>
      <c r="E892" s="37">
        <v>0.0</v>
      </c>
      <c r="F892" s="37">
        <v>114.0</v>
      </c>
      <c r="G892" s="37">
        <v>486.0</v>
      </c>
      <c r="H892" s="38">
        <v>0.0</v>
      </c>
    </row>
    <row r="893" ht="14.25" customHeight="1">
      <c r="A893" s="36" t="s">
        <v>434</v>
      </c>
      <c r="B893" s="25">
        <v>44082.0</v>
      </c>
      <c r="C893" s="37">
        <v>79.0</v>
      </c>
      <c r="D893" s="37">
        <v>777.0</v>
      </c>
      <c r="E893" s="37">
        <v>0.0</v>
      </c>
      <c r="F893" s="37">
        <v>77.0</v>
      </c>
      <c r="G893" s="37">
        <v>357.0</v>
      </c>
      <c r="H893" s="38">
        <v>0.0</v>
      </c>
    </row>
    <row r="894" ht="14.25" customHeight="1">
      <c r="A894" s="36" t="s">
        <v>435</v>
      </c>
      <c r="B894" s="25">
        <v>44082.0</v>
      </c>
      <c r="C894" s="37">
        <v>65.0</v>
      </c>
      <c r="D894" s="37">
        <v>862.0</v>
      </c>
      <c r="E894" s="37">
        <v>0.0</v>
      </c>
      <c r="F894" s="37">
        <v>221.0</v>
      </c>
      <c r="G894" s="37">
        <v>725.0</v>
      </c>
      <c r="H894" s="38">
        <v>0.0</v>
      </c>
    </row>
    <row r="895" ht="14.25" customHeight="1">
      <c r="A895" s="36" t="s">
        <v>436</v>
      </c>
      <c r="B895" s="25">
        <v>44082.0</v>
      </c>
      <c r="C895" s="37">
        <v>126.0</v>
      </c>
      <c r="D895" s="37">
        <v>827.0</v>
      </c>
      <c r="E895" s="37">
        <v>0.0</v>
      </c>
      <c r="F895" s="37">
        <v>147.0</v>
      </c>
      <c r="G895" s="37">
        <v>325.0</v>
      </c>
      <c r="H895" s="38">
        <v>0.0</v>
      </c>
    </row>
    <row r="896" ht="14.25" customHeight="1">
      <c r="A896" s="36" t="s">
        <v>431</v>
      </c>
      <c r="B896" s="25">
        <v>44083.0</v>
      </c>
      <c r="C896" s="37">
        <v>391.0</v>
      </c>
      <c r="D896" s="37">
        <v>2394.0</v>
      </c>
      <c r="E896" s="37">
        <v>0.0</v>
      </c>
      <c r="F896" s="37">
        <v>254.0</v>
      </c>
      <c r="G896" s="37">
        <v>978.0</v>
      </c>
      <c r="H896" s="38">
        <v>0.0</v>
      </c>
    </row>
    <row r="897" ht="14.25" customHeight="1">
      <c r="A897" s="36" t="s">
        <v>432</v>
      </c>
      <c r="B897" s="25">
        <v>44083.0</v>
      </c>
      <c r="C897" s="37">
        <v>140.0</v>
      </c>
      <c r="D897" s="37">
        <v>1203.0</v>
      </c>
      <c r="E897" s="37">
        <v>0.0</v>
      </c>
      <c r="F897" s="37">
        <v>120.0</v>
      </c>
      <c r="G897" s="37">
        <v>625.0</v>
      </c>
      <c r="H897" s="38">
        <v>0.0</v>
      </c>
    </row>
    <row r="898" ht="14.25" customHeight="1">
      <c r="A898" s="36" t="s">
        <v>433</v>
      </c>
      <c r="B898" s="25">
        <v>44083.0</v>
      </c>
      <c r="C898" s="37">
        <v>115.0</v>
      </c>
      <c r="D898" s="37">
        <v>1279.0</v>
      </c>
      <c r="E898" s="37">
        <v>0.0</v>
      </c>
      <c r="F898" s="37">
        <v>106.0</v>
      </c>
      <c r="G898" s="37">
        <v>428.0</v>
      </c>
      <c r="H898" s="38">
        <v>0.0</v>
      </c>
    </row>
    <row r="899" ht="14.25" customHeight="1">
      <c r="A899" s="36" t="s">
        <v>434</v>
      </c>
      <c r="B899" s="25">
        <v>44083.0</v>
      </c>
      <c r="C899" s="37">
        <v>77.0</v>
      </c>
      <c r="D899" s="37">
        <v>815.0</v>
      </c>
      <c r="E899" s="37">
        <v>0.0</v>
      </c>
      <c r="F899" s="37">
        <v>79.0</v>
      </c>
      <c r="G899" s="37">
        <v>331.0</v>
      </c>
      <c r="H899" s="38">
        <v>0.0</v>
      </c>
    </row>
    <row r="900" ht="14.25" customHeight="1">
      <c r="A900" s="36" t="s">
        <v>435</v>
      </c>
      <c r="B900" s="25">
        <v>44083.0</v>
      </c>
      <c r="C900" s="37">
        <v>72.0</v>
      </c>
      <c r="D900" s="37">
        <v>932.0</v>
      </c>
      <c r="E900" s="37">
        <v>0.0</v>
      </c>
      <c r="F900" s="37">
        <v>214.0</v>
      </c>
      <c r="G900" s="37">
        <v>653.0</v>
      </c>
      <c r="H900" s="38">
        <v>0.0</v>
      </c>
    </row>
    <row r="901" ht="14.25" customHeight="1">
      <c r="A901" s="36" t="s">
        <v>436</v>
      </c>
      <c r="B901" s="25">
        <v>44083.0</v>
      </c>
      <c r="C901" s="37">
        <v>136.0</v>
      </c>
      <c r="D901" s="37">
        <v>885.0</v>
      </c>
      <c r="E901" s="37">
        <v>0.0</v>
      </c>
      <c r="F901" s="37">
        <v>137.0</v>
      </c>
      <c r="G901" s="37">
        <v>267.0</v>
      </c>
      <c r="H901" s="38">
        <v>0.0</v>
      </c>
    </row>
    <row r="902" ht="14.25" customHeight="1">
      <c r="A902" s="36" t="s">
        <v>431</v>
      </c>
      <c r="B902" s="25">
        <v>44084.0</v>
      </c>
      <c r="C902" s="37">
        <v>402.0</v>
      </c>
      <c r="D902" s="37">
        <v>2473.0</v>
      </c>
      <c r="E902" s="37">
        <v>0.0</v>
      </c>
      <c r="F902" s="37">
        <v>243.0</v>
      </c>
      <c r="G902" s="37">
        <v>899.0</v>
      </c>
      <c r="H902" s="38">
        <v>0.0</v>
      </c>
    </row>
    <row r="903" ht="14.25" customHeight="1">
      <c r="A903" s="36" t="s">
        <v>432</v>
      </c>
      <c r="B903" s="25">
        <v>44084.0</v>
      </c>
      <c r="C903" s="37">
        <v>128.0</v>
      </c>
      <c r="D903" s="37">
        <v>1217.0</v>
      </c>
      <c r="E903" s="37">
        <v>0.0</v>
      </c>
      <c r="F903" s="37">
        <v>132.0</v>
      </c>
      <c r="G903" s="37">
        <v>611.0</v>
      </c>
      <c r="H903" s="38">
        <v>0.0</v>
      </c>
    </row>
    <row r="904" ht="14.25" customHeight="1">
      <c r="A904" s="36" t="s">
        <v>433</v>
      </c>
      <c r="B904" s="25">
        <v>44084.0</v>
      </c>
      <c r="C904" s="37">
        <v>119.0</v>
      </c>
      <c r="D904" s="37">
        <v>1327.0</v>
      </c>
      <c r="E904" s="37">
        <v>0.0</v>
      </c>
      <c r="F904" s="37">
        <v>102.0</v>
      </c>
      <c r="G904" s="37">
        <v>380.0</v>
      </c>
      <c r="H904" s="38">
        <v>0.0</v>
      </c>
    </row>
    <row r="905" ht="14.25" customHeight="1">
      <c r="A905" s="36" t="s">
        <v>434</v>
      </c>
      <c r="B905" s="25">
        <v>44084.0</v>
      </c>
      <c r="C905" s="37">
        <v>77.0</v>
      </c>
      <c r="D905" s="37">
        <v>836.0</v>
      </c>
      <c r="E905" s="37">
        <v>0.0</v>
      </c>
      <c r="F905" s="37">
        <v>79.0</v>
      </c>
      <c r="G905" s="37">
        <v>310.0</v>
      </c>
      <c r="H905" s="38">
        <v>0.0</v>
      </c>
    </row>
    <row r="906" ht="14.25" customHeight="1">
      <c r="A906" s="36" t="s">
        <v>435</v>
      </c>
      <c r="B906" s="25">
        <v>44084.0</v>
      </c>
      <c r="C906" s="37">
        <v>83.0</v>
      </c>
      <c r="D906" s="37">
        <v>941.0</v>
      </c>
      <c r="E906" s="37">
        <v>0.0</v>
      </c>
      <c r="F906" s="37">
        <v>203.0</v>
      </c>
      <c r="G906" s="37">
        <v>645.0</v>
      </c>
      <c r="H906" s="38">
        <v>0.0</v>
      </c>
    </row>
    <row r="907" ht="14.25" customHeight="1">
      <c r="A907" s="36" t="s">
        <v>436</v>
      </c>
      <c r="B907" s="25">
        <v>44084.0</v>
      </c>
      <c r="C907" s="37">
        <v>135.0</v>
      </c>
      <c r="D907" s="37">
        <v>895.0</v>
      </c>
      <c r="E907" s="37">
        <v>0.0</v>
      </c>
      <c r="F907" s="37">
        <v>138.0</v>
      </c>
      <c r="G907" s="37">
        <v>261.0</v>
      </c>
      <c r="H907" s="38">
        <v>0.0</v>
      </c>
    </row>
    <row r="908" ht="14.25" customHeight="1">
      <c r="A908" s="36" t="s">
        <v>431</v>
      </c>
      <c r="B908" s="25">
        <v>44085.0</v>
      </c>
      <c r="C908" s="37">
        <v>399.0</v>
      </c>
      <c r="D908" s="37">
        <v>2456.0</v>
      </c>
      <c r="E908" s="37">
        <v>0.0</v>
      </c>
      <c r="F908" s="37">
        <v>246.0</v>
      </c>
      <c r="G908" s="37">
        <v>916.0</v>
      </c>
      <c r="H908" s="38">
        <v>0.0</v>
      </c>
    </row>
    <row r="909" ht="14.25" customHeight="1">
      <c r="A909" s="36" t="s">
        <v>432</v>
      </c>
      <c r="B909" s="25">
        <v>44085.0</v>
      </c>
      <c r="C909" s="37">
        <v>140.0</v>
      </c>
      <c r="D909" s="37">
        <v>1247.0</v>
      </c>
      <c r="E909" s="37">
        <v>0.0</v>
      </c>
      <c r="F909" s="37">
        <v>120.0</v>
      </c>
      <c r="G909" s="37">
        <v>581.0</v>
      </c>
      <c r="H909" s="38">
        <v>0.0</v>
      </c>
    </row>
    <row r="910" ht="14.25" customHeight="1">
      <c r="A910" s="36" t="s">
        <v>433</v>
      </c>
      <c r="B910" s="25">
        <v>44085.0</v>
      </c>
      <c r="C910" s="37">
        <v>126.0</v>
      </c>
      <c r="D910" s="37">
        <v>1281.0</v>
      </c>
      <c r="E910" s="37">
        <v>0.0</v>
      </c>
      <c r="F910" s="37">
        <v>95.0</v>
      </c>
      <c r="G910" s="37">
        <v>428.0</v>
      </c>
      <c r="H910" s="38">
        <v>0.0</v>
      </c>
    </row>
    <row r="911" ht="14.25" customHeight="1">
      <c r="A911" s="36" t="s">
        <v>434</v>
      </c>
      <c r="B911" s="25">
        <v>44085.0</v>
      </c>
      <c r="C911" s="37">
        <v>78.0</v>
      </c>
      <c r="D911" s="37">
        <v>814.0</v>
      </c>
      <c r="E911" s="37">
        <v>0.0</v>
      </c>
      <c r="F911" s="37">
        <v>78.0</v>
      </c>
      <c r="G911" s="37">
        <v>332.0</v>
      </c>
      <c r="H911" s="38">
        <v>0.0</v>
      </c>
    </row>
    <row r="912" ht="14.25" customHeight="1">
      <c r="A912" s="36" t="s">
        <v>435</v>
      </c>
      <c r="B912" s="25">
        <v>44085.0</v>
      </c>
      <c r="C912" s="37">
        <v>84.0</v>
      </c>
      <c r="D912" s="37">
        <v>943.0</v>
      </c>
      <c r="E912" s="37">
        <v>0.0</v>
      </c>
      <c r="F912" s="37">
        <v>202.0</v>
      </c>
      <c r="G912" s="37">
        <v>642.0</v>
      </c>
      <c r="H912" s="38">
        <v>0.0</v>
      </c>
    </row>
    <row r="913" ht="14.25" customHeight="1">
      <c r="A913" s="36" t="s">
        <v>436</v>
      </c>
      <c r="B913" s="25">
        <v>44085.0</v>
      </c>
      <c r="C913" s="37">
        <v>138.0</v>
      </c>
      <c r="D913" s="37">
        <v>863.0</v>
      </c>
      <c r="E913" s="37">
        <v>0.0</v>
      </c>
      <c r="F913" s="37">
        <v>135.0</v>
      </c>
      <c r="G913" s="37">
        <v>293.0</v>
      </c>
      <c r="H913" s="38">
        <v>0.0</v>
      </c>
    </row>
    <row r="914" ht="14.25" customHeight="1">
      <c r="A914" s="36" t="s">
        <v>431</v>
      </c>
      <c r="B914" s="25">
        <v>44086.0</v>
      </c>
      <c r="C914" s="37">
        <v>391.0</v>
      </c>
      <c r="D914" s="37">
        <v>2395.0</v>
      </c>
      <c r="E914" s="37">
        <v>0.0</v>
      </c>
      <c r="F914" s="37">
        <v>254.0</v>
      </c>
      <c r="G914" s="37">
        <v>977.0</v>
      </c>
      <c r="H914" s="38">
        <v>0.0</v>
      </c>
    </row>
    <row r="915" ht="14.25" customHeight="1">
      <c r="A915" s="36" t="s">
        <v>432</v>
      </c>
      <c r="B915" s="25">
        <v>44086.0</v>
      </c>
      <c r="C915" s="37">
        <v>131.0</v>
      </c>
      <c r="D915" s="37">
        <v>1177.0</v>
      </c>
      <c r="E915" s="37">
        <v>0.0</v>
      </c>
      <c r="F915" s="37">
        <v>129.0</v>
      </c>
      <c r="G915" s="37">
        <v>651.0</v>
      </c>
      <c r="H915" s="38">
        <v>0.0</v>
      </c>
    </row>
    <row r="916" ht="14.25" customHeight="1">
      <c r="A916" s="36" t="s">
        <v>433</v>
      </c>
      <c r="B916" s="25">
        <v>44086.0</v>
      </c>
      <c r="C916" s="37">
        <v>110.0</v>
      </c>
      <c r="D916" s="37">
        <v>1196.0</v>
      </c>
      <c r="E916" s="37">
        <v>0.0</v>
      </c>
      <c r="F916" s="37">
        <v>111.0</v>
      </c>
      <c r="G916" s="37">
        <v>513.0</v>
      </c>
      <c r="H916" s="38">
        <v>0.0</v>
      </c>
    </row>
    <row r="917" ht="14.25" customHeight="1">
      <c r="A917" s="36" t="s">
        <v>434</v>
      </c>
      <c r="B917" s="25">
        <v>44086.0</v>
      </c>
      <c r="C917" s="37">
        <v>75.0</v>
      </c>
      <c r="D917" s="37">
        <v>794.0</v>
      </c>
      <c r="E917" s="37">
        <v>0.0</v>
      </c>
      <c r="F917" s="37">
        <v>81.0</v>
      </c>
      <c r="G917" s="37">
        <v>352.0</v>
      </c>
      <c r="H917" s="38">
        <v>0.0</v>
      </c>
    </row>
    <row r="918" ht="14.25" customHeight="1">
      <c r="A918" s="36" t="s">
        <v>435</v>
      </c>
      <c r="B918" s="25">
        <v>44086.0</v>
      </c>
      <c r="C918" s="37">
        <v>72.0</v>
      </c>
      <c r="D918" s="37">
        <v>892.0</v>
      </c>
      <c r="E918" s="37">
        <v>0.0</v>
      </c>
      <c r="F918" s="37">
        <v>214.0</v>
      </c>
      <c r="G918" s="37">
        <v>699.0</v>
      </c>
      <c r="H918" s="38">
        <v>0.0</v>
      </c>
    </row>
    <row r="919" ht="14.25" customHeight="1">
      <c r="A919" s="36" t="s">
        <v>436</v>
      </c>
      <c r="B919" s="25">
        <v>44086.0</v>
      </c>
      <c r="C919" s="37">
        <v>143.0</v>
      </c>
      <c r="D919" s="37">
        <v>819.0</v>
      </c>
      <c r="E919" s="37">
        <v>0.0</v>
      </c>
      <c r="F919" s="37">
        <v>130.0</v>
      </c>
      <c r="G919" s="37">
        <v>337.0</v>
      </c>
      <c r="H919" s="38">
        <v>0.0</v>
      </c>
    </row>
    <row r="920" ht="14.25" customHeight="1">
      <c r="A920" s="36" t="s">
        <v>431</v>
      </c>
      <c r="B920" s="25">
        <v>44087.0</v>
      </c>
      <c r="C920" s="37">
        <v>360.0</v>
      </c>
      <c r="D920" s="37">
        <v>2249.0</v>
      </c>
      <c r="E920" s="37">
        <v>0.0</v>
      </c>
      <c r="F920" s="37">
        <v>285.0</v>
      </c>
      <c r="G920" s="37">
        <v>1123.0</v>
      </c>
      <c r="H920" s="38">
        <v>0.0</v>
      </c>
    </row>
    <row r="921" ht="14.25" customHeight="1">
      <c r="A921" s="36" t="s">
        <v>432</v>
      </c>
      <c r="B921" s="25">
        <v>44087.0</v>
      </c>
      <c r="C921" s="37">
        <v>124.0</v>
      </c>
      <c r="D921" s="37">
        <v>1133.0</v>
      </c>
      <c r="E921" s="37">
        <v>0.0</v>
      </c>
      <c r="F921" s="37">
        <v>136.0</v>
      </c>
      <c r="G921" s="37">
        <v>695.0</v>
      </c>
      <c r="H921" s="38">
        <v>0.0</v>
      </c>
    </row>
    <row r="922" ht="14.25" customHeight="1">
      <c r="A922" s="36" t="s">
        <v>433</v>
      </c>
      <c r="B922" s="25">
        <v>44087.0</v>
      </c>
      <c r="C922" s="37">
        <v>109.0</v>
      </c>
      <c r="D922" s="37">
        <v>1137.0</v>
      </c>
      <c r="E922" s="37">
        <v>0.0</v>
      </c>
      <c r="F922" s="37">
        <v>112.0</v>
      </c>
      <c r="G922" s="37">
        <v>572.0</v>
      </c>
      <c r="H922" s="38">
        <v>0.0</v>
      </c>
    </row>
    <row r="923" ht="14.25" customHeight="1">
      <c r="A923" s="36" t="s">
        <v>434</v>
      </c>
      <c r="B923" s="25">
        <v>44087.0</v>
      </c>
      <c r="C923" s="37">
        <v>74.0</v>
      </c>
      <c r="D923" s="37">
        <v>780.0</v>
      </c>
      <c r="E923" s="37">
        <v>0.0</v>
      </c>
      <c r="F923" s="37">
        <v>82.0</v>
      </c>
      <c r="G923" s="37">
        <v>366.0</v>
      </c>
      <c r="H923" s="38">
        <v>0.0</v>
      </c>
    </row>
    <row r="924" ht="14.25" customHeight="1">
      <c r="A924" s="36" t="s">
        <v>435</v>
      </c>
      <c r="B924" s="25">
        <v>44087.0</v>
      </c>
      <c r="C924" s="37">
        <v>65.0</v>
      </c>
      <c r="D924" s="37">
        <v>831.0</v>
      </c>
      <c r="E924" s="37">
        <v>0.0</v>
      </c>
      <c r="F924" s="37">
        <v>221.0</v>
      </c>
      <c r="G924" s="37">
        <v>754.0</v>
      </c>
      <c r="H924" s="38">
        <v>0.0</v>
      </c>
    </row>
    <row r="925" ht="14.25" customHeight="1">
      <c r="A925" s="36" t="s">
        <v>436</v>
      </c>
      <c r="B925" s="25">
        <v>44087.0</v>
      </c>
      <c r="C925" s="37">
        <v>134.0</v>
      </c>
      <c r="D925" s="37">
        <v>797.0</v>
      </c>
      <c r="E925" s="37">
        <v>0.0</v>
      </c>
      <c r="F925" s="37">
        <v>139.0</v>
      </c>
      <c r="G925" s="37">
        <v>361.0</v>
      </c>
      <c r="H925" s="38">
        <v>0.0</v>
      </c>
    </row>
    <row r="926" ht="14.25" customHeight="1">
      <c r="A926" s="36" t="s">
        <v>431</v>
      </c>
      <c r="B926" s="25">
        <v>44088.0</v>
      </c>
      <c r="C926" s="37">
        <v>367.0</v>
      </c>
      <c r="D926" s="37">
        <v>2314.0</v>
      </c>
      <c r="E926" s="37">
        <v>0.0</v>
      </c>
      <c r="F926" s="37">
        <v>278.0</v>
      </c>
      <c r="G926" s="37">
        <v>1017.0</v>
      </c>
      <c r="H926" s="38">
        <v>0.0</v>
      </c>
    </row>
    <row r="927" ht="14.25" customHeight="1">
      <c r="A927" s="36" t="s">
        <v>432</v>
      </c>
      <c r="B927" s="25">
        <v>44088.0</v>
      </c>
      <c r="C927" s="37">
        <v>119.0</v>
      </c>
      <c r="D927" s="37">
        <v>1116.0</v>
      </c>
      <c r="E927" s="37">
        <v>0.0</v>
      </c>
      <c r="F927" s="37">
        <v>141.0</v>
      </c>
      <c r="G927" s="37">
        <v>712.0</v>
      </c>
      <c r="H927" s="38">
        <v>0.0</v>
      </c>
    </row>
    <row r="928" ht="14.25" customHeight="1">
      <c r="A928" s="36" t="s">
        <v>433</v>
      </c>
      <c r="B928" s="25">
        <v>44088.0</v>
      </c>
      <c r="C928" s="37">
        <v>95.0</v>
      </c>
      <c r="D928" s="37">
        <v>1127.0</v>
      </c>
      <c r="E928" s="37">
        <v>0.0</v>
      </c>
      <c r="F928" s="37">
        <v>126.0</v>
      </c>
      <c r="G928" s="37">
        <v>580.0</v>
      </c>
      <c r="H928" s="38">
        <v>0.0</v>
      </c>
    </row>
    <row r="929" ht="14.25" customHeight="1">
      <c r="A929" s="36" t="s">
        <v>434</v>
      </c>
      <c r="B929" s="25">
        <v>44088.0</v>
      </c>
      <c r="C929" s="37">
        <v>71.0</v>
      </c>
      <c r="D929" s="37">
        <v>797.0</v>
      </c>
      <c r="E929" s="37">
        <v>0.0</v>
      </c>
      <c r="F929" s="37">
        <v>85.0</v>
      </c>
      <c r="G929" s="37">
        <v>349.0</v>
      </c>
      <c r="H929" s="38">
        <v>0.0</v>
      </c>
    </row>
    <row r="930" ht="14.25" customHeight="1">
      <c r="A930" s="36" t="s">
        <v>435</v>
      </c>
      <c r="B930" s="25">
        <v>44088.0</v>
      </c>
      <c r="C930" s="37">
        <v>80.0</v>
      </c>
      <c r="D930" s="37">
        <v>844.0</v>
      </c>
      <c r="E930" s="37">
        <v>0.0</v>
      </c>
      <c r="F930" s="37">
        <v>206.0</v>
      </c>
      <c r="G930" s="37">
        <v>739.0</v>
      </c>
      <c r="H930" s="38">
        <v>0.0</v>
      </c>
    </row>
    <row r="931" ht="14.25" customHeight="1">
      <c r="A931" s="36" t="s">
        <v>436</v>
      </c>
      <c r="B931" s="25">
        <v>44088.0</v>
      </c>
      <c r="C931" s="37">
        <v>131.0</v>
      </c>
      <c r="D931" s="37">
        <v>826.0</v>
      </c>
      <c r="E931" s="37">
        <v>0.0</v>
      </c>
      <c r="F931" s="37">
        <v>142.0</v>
      </c>
      <c r="G931" s="37">
        <v>330.0</v>
      </c>
      <c r="H931" s="38">
        <v>0.0</v>
      </c>
    </row>
    <row r="932" ht="14.25" customHeight="1">
      <c r="A932" s="36" t="s">
        <v>431</v>
      </c>
      <c r="B932" s="25">
        <v>44089.0</v>
      </c>
      <c r="C932" s="37">
        <v>389.0</v>
      </c>
      <c r="D932" s="37">
        <v>2510.0</v>
      </c>
      <c r="E932" s="37">
        <v>0.0</v>
      </c>
      <c r="F932" s="37">
        <v>256.0</v>
      </c>
      <c r="G932" s="37">
        <v>827.0</v>
      </c>
      <c r="H932" s="38">
        <v>0.0</v>
      </c>
    </row>
    <row r="933" ht="14.25" customHeight="1">
      <c r="A933" s="36" t="s">
        <v>432</v>
      </c>
      <c r="B933" s="25">
        <v>44089.0</v>
      </c>
      <c r="C933" s="37">
        <v>123.0</v>
      </c>
      <c r="D933" s="37">
        <v>1182.0</v>
      </c>
      <c r="E933" s="37">
        <v>0.0</v>
      </c>
      <c r="F933" s="37">
        <v>137.0</v>
      </c>
      <c r="G933" s="37">
        <v>646.0</v>
      </c>
      <c r="H933" s="38">
        <v>0.0</v>
      </c>
    </row>
    <row r="934" ht="14.25" customHeight="1">
      <c r="A934" s="36" t="s">
        <v>433</v>
      </c>
      <c r="B934" s="25">
        <v>44089.0</v>
      </c>
      <c r="C934" s="37">
        <v>111.0</v>
      </c>
      <c r="D934" s="37">
        <v>1243.0</v>
      </c>
      <c r="E934" s="37">
        <v>0.0</v>
      </c>
      <c r="F934" s="37">
        <v>110.0</v>
      </c>
      <c r="G934" s="37">
        <v>465.0</v>
      </c>
      <c r="H934" s="38">
        <v>0.0</v>
      </c>
    </row>
    <row r="935" ht="14.25" customHeight="1">
      <c r="A935" s="36" t="s">
        <v>434</v>
      </c>
      <c r="B935" s="25">
        <v>44089.0</v>
      </c>
      <c r="C935" s="37">
        <v>83.0</v>
      </c>
      <c r="D935" s="37">
        <v>816.0</v>
      </c>
      <c r="E935" s="37">
        <v>0.0</v>
      </c>
      <c r="F935" s="37">
        <v>73.0</v>
      </c>
      <c r="G935" s="37">
        <v>330.0</v>
      </c>
      <c r="H935" s="38">
        <v>0.0</v>
      </c>
    </row>
    <row r="936" ht="14.25" customHeight="1">
      <c r="A936" s="36" t="s">
        <v>435</v>
      </c>
      <c r="B936" s="25">
        <v>44089.0</v>
      </c>
      <c r="C936" s="37">
        <v>80.0</v>
      </c>
      <c r="D936" s="37">
        <v>886.0</v>
      </c>
      <c r="E936" s="37">
        <v>0.0</v>
      </c>
      <c r="F936" s="37">
        <v>206.0</v>
      </c>
      <c r="G936" s="37">
        <v>705.0</v>
      </c>
      <c r="H936" s="38">
        <v>0.0</v>
      </c>
    </row>
    <row r="937" ht="14.25" customHeight="1">
      <c r="A937" s="36" t="s">
        <v>436</v>
      </c>
      <c r="B937" s="25">
        <v>44089.0</v>
      </c>
      <c r="C937" s="37">
        <v>144.0</v>
      </c>
      <c r="D937" s="37">
        <v>879.0</v>
      </c>
      <c r="E937" s="37">
        <v>0.0</v>
      </c>
      <c r="F937" s="37">
        <v>129.0</v>
      </c>
      <c r="G937" s="37">
        <v>269.0</v>
      </c>
      <c r="H937" s="38">
        <v>0.0</v>
      </c>
    </row>
    <row r="938" ht="14.25" customHeight="1">
      <c r="A938" s="36" t="s">
        <v>431</v>
      </c>
      <c r="B938" s="25">
        <v>44090.0</v>
      </c>
      <c r="C938" s="37">
        <v>385.0</v>
      </c>
      <c r="D938" s="37">
        <v>2540.0</v>
      </c>
      <c r="E938" s="37">
        <v>0.0</v>
      </c>
      <c r="F938" s="37">
        <v>260.0</v>
      </c>
      <c r="G938" s="37">
        <v>797.0</v>
      </c>
      <c r="H938" s="38">
        <v>0.0</v>
      </c>
    </row>
    <row r="939" ht="14.25" customHeight="1">
      <c r="A939" s="36" t="s">
        <v>432</v>
      </c>
      <c r="B939" s="25">
        <v>44090.0</v>
      </c>
      <c r="C939" s="37">
        <v>126.0</v>
      </c>
      <c r="D939" s="37">
        <v>1225.0</v>
      </c>
      <c r="E939" s="37">
        <v>0.0</v>
      </c>
      <c r="F939" s="37">
        <v>134.0</v>
      </c>
      <c r="G939" s="37">
        <v>603.0</v>
      </c>
      <c r="H939" s="38">
        <v>0.0</v>
      </c>
    </row>
    <row r="940" ht="14.25" customHeight="1">
      <c r="A940" s="36" t="s">
        <v>433</v>
      </c>
      <c r="B940" s="25">
        <v>44090.0</v>
      </c>
      <c r="C940" s="37">
        <v>117.0</v>
      </c>
      <c r="D940" s="37">
        <v>1265.0</v>
      </c>
      <c r="E940" s="37">
        <v>0.0</v>
      </c>
      <c r="F940" s="37">
        <v>104.0</v>
      </c>
      <c r="G940" s="37">
        <v>447.0</v>
      </c>
      <c r="H940" s="38">
        <v>0.0</v>
      </c>
    </row>
    <row r="941" ht="14.25" customHeight="1">
      <c r="A941" s="36" t="s">
        <v>434</v>
      </c>
      <c r="B941" s="25">
        <v>44090.0</v>
      </c>
      <c r="C941" s="37">
        <v>82.0</v>
      </c>
      <c r="D941" s="37">
        <v>816.0</v>
      </c>
      <c r="E941" s="37">
        <v>0.0</v>
      </c>
      <c r="F941" s="37">
        <v>74.0</v>
      </c>
      <c r="G941" s="37">
        <v>330.0</v>
      </c>
      <c r="H941" s="38">
        <v>0.0</v>
      </c>
    </row>
    <row r="942" ht="14.25" customHeight="1">
      <c r="A942" s="36" t="s">
        <v>435</v>
      </c>
      <c r="B942" s="25">
        <v>44090.0</v>
      </c>
      <c r="C942" s="37">
        <v>87.0</v>
      </c>
      <c r="D942" s="37">
        <v>917.0</v>
      </c>
      <c r="E942" s="37">
        <v>0.0</v>
      </c>
      <c r="F942" s="37">
        <v>199.0</v>
      </c>
      <c r="G942" s="37">
        <v>672.0</v>
      </c>
      <c r="H942" s="38">
        <v>0.0</v>
      </c>
    </row>
    <row r="943" ht="14.25" customHeight="1">
      <c r="A943" s="36" t="s">
        <v>436</v>
      </c>
      <c r="B943" s="25">
        <v>44090.0</v>
      </c>
      <c r="C943" s="37">
        <v>147.0</v>
      </c>
      <c r="D943" s="37">
        <v>905.0</v>
      </c>
      <c r="E943" s="37">
        <v>0.0</v>
      </c>
      <c r="F943" s="37">
        <v>126.0</v>
      </c>
      <c r="G943" s="37">
        <v>247.0</v>
      </c>
      <c r="H943" s="38">
        <v>0.0</v>
      </c>
    </row>
    <row r="944" ht="14.25" customHeight="1">
      <c r="A944" s="36" t="s">
        <v>431</v>
      </c>
      <c r="B944" s="25">
        <v>44091.0</v>
      </c>
      <c r="C944" s="37">
        <v>409.0</v>
      </c>
      <c r="D944" s="37">
        <v>2585.0</v>
      </c>
      <c r="E944" s="37">
        <v>0.0</v>
      </c>
      <c r="F944" s="37">
        <v>236.0</v>
      </c>
      <c r="G944" s="37">
        <v>752.0</v>
      </c>
      <c r="H944" s="38">
        <v>0.0</v>
      </c>
    </row>
    <row r="945" ht="14.25" customHeight="1">
      <c r="A945" s="36" t="s">
        <v>432</v>
      </c>
      <c r="B945" s="25">
        <v>44091.0</v>
      </c>
      <c r="C945" s="37">
        <v>130.0</v>
      </c>
      <c r="D945" s="37">
        <v>1195.0</v>
      </c>
      <c r="E945" s="37">
        <v>0.0</v>
      </c>
      <c r="F945" s="37">
        <v>130.0</v>
      </c>
      <c r="G945" s="37">
        <v>633.0</v>
      </c>
      <c r="H945" s="38">
        <v>0.0</v>
      </c>
    </row>
    <row r="946" ht="14.25" customHeight="1">
      <c r="A946" s="36" t="s">
        <v>433</v>
      </c>
      <c r="B946" s="25">
        <v>44091.0</v>
      </c>
      <c r="C946" s="37">
        <v>120.0</v>
      </c>
      <c r="D946" s="37">
        <v>1293.0</v>
      </c>
      <c r="E946" s="37">
        <v>0.0</v>
      </c>
      <c r="F946" s="37">
        <v>101.0</v>
      </c>
      <c r="G946" s="37">
        <v>416.0</v>
      </c>
      <c r="H946" s="38">
        <v>0.0</v>
      </c>
    </row>
    <row r="947" ht="14.25" customHeight="1">
      <c r="A947" s="36" t="s">
        <v>434</v>
      </c>
      <c r="B947" s="25">
        <v>44091.0</v>
      </c>
      <c r="C947" s="37">
        <v>82.0</v>
      </c>
      <c r="D947" s="37">
        <v>796.0</v>
      </c>
      <c r="E947" s="37">
        <v>0.0</v>
      </c>
      <c r="F947" s="37">
        <v>74.0</v>
      </c>
      <c r="G947" s="37">
        <v>350.0</v>
      </c>
      <c r="H947" s="38">
        <v>0.0</v>
      </c>
    </row>
    <row r="948" ht="14.25" customHeight="1">
      <c r="A948" s="36" t="s">
        <v>435</v>
      </c>
      <c r="B948" s="25">
        <v>44091.0</v>
      </c>
      <c r="C948" s="37">
        <v>81.0</v>
      </c>
      <c r="D948" s="37">
        <v>901.0</v>
      </c>
      <c r="E948" s="37">
        <v>0.0</v>
      </c>
      <c r="F948" s="37">
        <v>205.0</v>
      </c>
      <c r="G948" s="37">
        <v>686.0</v>
      </c>
      <c r="H948" s="38">
        <v>0.0</v>
      </c>
    </row>
    <row r="949" ht="14.25" customHeight="1">
      <c r="A949" s="36" t="s">
        <v>436</v>
      </c>
      <c r="B949" s="25">
        <v>44091.0</v>
      </c>
      <c r="C949" s="37">
        <v>146.0</v>
      </c>
      <c r="D949" s="37">
        <v>913.0</v>
      </c>
      <c r="E949" s="37">
        <v>0.0</v>
      </c>
      <c r="F949" s="37">
        <v>127.0</v>
      </c>
      <c r="G949" s="37">
        <v>245.0</v>
      </c>
      <c r="H949" s="38">
        <v>0.0</v>
      </c>
    </row>
    <row r="950" ht="14.25" customHeight="1">
      <c r="A950" s="36" t="s">
        <v>431</v>
      </c>
      <c r="B950" s="25">
        <v>44092.0</v>
      </c>
      <c r="C950" s="37">
        <v>408.0</v>
      </c>
      <c r="D950" s="37">
        <v>2604.0</v>
      </c>
      <c r="E950" s="37">
        <v>0.0</v>
      </c>
      <c r="F950" s="37">
        <v>237.0</v>
      </c>
      <c r="G950" s="37">
        <v>733.0</v>
      </c>
      <c r="H950" s="38">
        <v>0.0</v>
      </c>
    </row>
    <row r="951" ht="14.25" customHeight="1">
      <c r="A951" s="36" t="s">
        <v>432</v>
      </c>
      <c r="B951" s="25">
        <v>44092.0</v>
      </c>
      <c r="C951" s="37">
        <v>139.0</v>
      </c>
      <c r="D951" s="37">
        <v>1175.0</v>
      </c>
      <c r="E951" s="37">
        <v>0.0</v>
      </c>
      <c r="F951" s="37">
        <v>121.0</v>
      </c>
      <c r="G951" s="37">
        <v>653.0</v>
      </c>
      <c r="H951" s="38">
        <v>0.0</v>
      </c>
    </row>
    <row r="952" ht="14.25" customHeight="1">
      <c r="A952" s="36" t="s">
        <v>433</v>
      </c>
      <c r="B952" s="25">
        <v>44092.0</v>
      </c>
      <c r="C952" s="37">
        <v>122.0</v>
      </c>
      <c r="D952" s="37">
        <v>1271.0</v>
      </c>
      <c r="E952" s="37">
        <v>0.0</v>
      </c>
      <c r="F952" s="37">
        <v>99.0</v>
      </c>
      <c r="G952" s="37">
        <v>436.0</v>
      </c>
      <c r="H952" s="38">
        <v>0.0</v>
      </c>
    </row>
    <row r="953" ht="14.25" customHeight="1">
      <c r="A953" s="36" t="s">
        <v>434</v>
      </c>
      <c r="B953" s="25">
        <v>44092.0</v>
      </c>
      <c r="C953" s="37">
        <v>78.0</v>
      </c>
      <c r="D953" s="37">
        <v>784.0</v>
      </c>
      <c r="E953" s="37">
        <v>0.0</v>
      </c>
      <c r="F953" s="37">
        <v>78.0</v>
      </c>
      <c r="G953" s="37">
        <v>362.0</v>
      </c>
      <c r="H953" s="38">
        <v>0.0</v>
      </c>
    </row>
    <row r="954" ht="14.25" customHeight="1">
      <c r="A954" s="36" t="s">
        <v>435</v>
      </c>
      <c r="B954" s="25">
        <v>44092.0</v>
      </c>
      <c r="C954" s="37">
        <v>81.0</v>
      </c>
      <c r="D954" s="37">
        <v>895.0</v>
      </c>
      <c r="E954" s="37">
        <v>0.0</v>
      </c>
      <c r="F954" s="37">
        <v>205.0</v>
      </c>
      <c r="G954" s="37">
        <v>693.0</v>
      </c>
      <c r="H954" s="38">
        <v>0.0</v>
      </c>
    </row>
    <row r="955" ht="14.25" customHeight="1">
      <c r="A955" s="36" t="s">
        <v>436</v>
      </c>
      <c r="B955" s="25">
        <v>44092.0</v>
      </c>
      <c r="C955" s="37">
        <v>149.0</v>
      </c>
      <c r="D955" s="37">
        <v>903.0</v>
      </c>
      <c r="E955" s="37">
        <v>0.0</v>
      </c>
      <c r="F955" s="37">
        <v>124.0</v>
      </c>
      <c r="G955" s="37">
        <v>255.0</v>
      </c>
      <c r="H955" s="38">
        <v>0.0</v>
      </c>
    </row>
    <row r="956" ht="14.25" customHeight="1">
      <c r="A956" s="36" t="s">
        <v>431</v>
      </c>
      <c r="B956" s="25">
        <v>44093.0</v>
      </c>
      <c r="C956" s="37">
        <v>416.0</v>
      </c>
      <c r="D956" s="37">
        <v>2542.0</v>
      </c>
      <c r="E956" s="37">
        <v>0.0</v>
      </c>
      <c r="F956" s="37">
        <v>229.0</v>
      </c>
      <c r="G956" s="37">
        <v>795.0</v>
      </c>
      <c r="H956" s="38">
        <v>0.0</v>
      </c>
    </row>
    <row r="957" ht="14.25" customHeight="1">
      <c r="A957" s="36" t="s">
        <v>432</v>
      </c>
      <c r="B957" s="25">
        <v>44093.0</v>
      </c>
      <c r="C957" s="37">
        <v>143.0</v>
      </c>
      <c r="D957" s="37">
        <v>1117.0</v>
      </c>
      <c r="E957" s="37">
        <v>0.0</v>
      </c>
      <c r="F957" s="37">
        <v>117.0</v>
      </c>
      <c r="G957" s="37">
        <v>711.0</v>
      </c>
      <c r="H957" s="38">
        <v>0.0</v>
      </c>
    </row>
    <row r="958" ht="14.25" customHeight="1">
      <c r="A958" s="36" t="s">
        <v>433</v>
      </c>
      <c r="B958" s="25">
        <v>44093.0</v>
      </c>
      <c r="C958" s="37">
        <v>131.0</v>
      </c>
      <c r="D958" s="37">
        <v>1224.0</v>
      </c>
      <c r="E958" s="37">
        <v>0.0</v>
      </c>
      <c r="F958" s="37">
        <v>89.0</v>
      </c>
      <c r="G958" s="37">
        <v>483.0</v>
      </c>
      <c r="H958" s="38">
        <v>0.0</v>
      </c>
    </row>
    <row r="959" ht="14.25" customHeight="1">
      <c r="A959" s="36" t="s">
        <v>434</v>
      </c>
      <c r="B959" s="25">
        <v>44093.0</v>
      </c>
      <c r="C959" s="37">
        <v>75.0</v>
      </c>
      <c r="D959" s="37">
        <v>750.0</v>
      </c>
      <c r="E959" s="37">
        <v>0.0</v>
      </c>
      <c r="F959" s="37">
        <v>81.0</v>
      </c>
      <c r="G959" s="37">
        <v>396.0</v>
      </c>
      <c r="H959" s="38">
        <v>0.0</v>
      </c>
    </row>
    <row r="960" ht="14.25" customHeight="1">
      <c r="A960" s="36" t="s">
        <v>435</v>
      </c>
      <c r="B960" s="25">
        <v>44093.0</v>
      </c>
      <c r="C960" s="37">
        <v>85.0</v>
      </c>
      <c r="D960" s="37">
        <v>873.0</v>
      </c>
      <c r="E960" s="37">
        <v>0.0</v>
      </c>
      <c r="F960" s="37">
        <v>201.0</v>
      </c>
      <c r="G960" s="37">
        <v>704.0</v>
      </c>
      <c r="H960" s="38">
        <v>0.0</v>
      </c>
    </row>
    <row r="961" ht="14.25" customHeight="1">
      <c r="A961" s="36" t="s">
        <v>436</v>
      </c>
      <c r="B961" s="25">
        <v>44093.0</v>
      </c>
      <c r="C961" s="37">
        <v>145.0</v>
      </c>
      <c r="D961" s="37">
        <v>881.0</v>
      </c>
      <c r="E961" s="37">
        <v>0.0</v>
      </c>
      <c r="F961" s="37">
        <v>128.0</v>
      </c>
      <c r="G961" s="37">
        <v>271.0</v>
      </c>
      <c r="H961" s="38">
        <v>0.0</v>
      </c>
    </row>
    <row r="962" ht="14.25" customHeight="1">
      <c r="A962" s="36" t="s">
        <v>431</v>
      </c>
      <c r="B962" s="25">
        <v>44094.0</v>
      </c>
      <c r="C962" s="37">
        <v>368.0</v>
      </c>
      <c r="D962" s="37">
        <v>2404.0</v>
      </c>
      <c r="E962" s="37">
        <v>0.0</v>
      </c>
      <c r="F962" s="37">
        <v>277.0</v>
      </c>
      <c r="G962" s="37">
        <v>933.0</v>
      </c>
      <c r="H962" s="38">
        <v>0.0</v>
      </c>
    </row>
    <row r="963" ht="14.25" customHeight="1">
      <c r="A963" s="36" t="s">
        <v>432</v>
      </c>
      <c r="B963" s="25">
        <v>44094.0</v>
      </c>
      <c r="C963" s="37">
        <v>130.0</v>
      </c>
      <c r="D963" s="37">
        <v>1058.0</v>
      </c>
      <c r="E963" s="37">
        <v>0.0</v>
      </c>
      <c r="F963" s="37">
        <v>130.0</v>
      </c>
      <c r="G963" s="37">
        <v>770.0</v>
      </c>
      <c r="H963" s="38">
        <v>0.0</v>
      </c>
    </row>
    <row r="964" ht="14.25" customHeight="1">
      <c r="A964" s="36" t="s">
        <v>433</v>
      </c>
      <c r="B964" s="25">
        <v>44094.0</v>
      </c>
      <c r="C964" s="37">
        <v>129.0</v>
      </c>
      <c r="D964" s="37">
        <v>1130.0</v>
      </c>
      <c r="E964" s="37">
        <v>0.0</v>
      </c>
      <c r="F964" s="37">
        <v>92.0</v>
      </c>
      <c r="G964" s="37">
        <v>577.0</v>
      </c>
      <c r="H964" s="38">
        <v>0.0</v>
      </c>
    </row>
    <row r="965" ht="14.25" customHeight="1">
      <c r="A965" s="36" t="s">
        <v>434</v>
      </c>
      <c r="B965" s="25">
        <v>44094.0</v>
      </c>
      <c r="C965" s="37">
        <v>73.0</v>
      </c>
      <c r="D965" s="37">
        <v>708.0</v>
      </c>
      <c r="E965" s="37">
        <v>0.0</v>
      </c>
      <c r="F965" s="37">
        <v>83.0</v>
      </c>
      <c r="G965" s="37">
        <v>438.0</v>
      </c>
      <c r="H965" s="38">
        <v>0.0</v>
      </c>
    </row>
    <row r="966" ht="14.25" customHeight="1">
      <c r="A966" s="36" t="s">
        <v>435</v>
      </c>
      <c r="B966" s="25">
        <v>44094.0</v>
      </c>
      <c r="C966" s="37">
        <v>77.0</v>
      </c>
      <c r="D966" s="37">
        <v>845.0</v>
      </c>
      <c r="E966" s="37">
        <v>0.0</v>
      </c>
      <c r="F966" s="37">
        <v>209.0</v>
      </c>
      <c r="G966" s="37">
        <v>737.0</v>
      </c>
      <c r="H966" s="38">
        <v>0.0</v>
      </c>
    </row>
    <row r="967" ht="14.25" customHeight="1">
      <c r="A967" s="36" t="s">
        <v>436</v>
      </c>
      <c r="B967" s="25">
        <v>44094.0</v>
      </c>
      <c r="C967" s="37">
        <v>130.0</v>
      </c>
      <c r="D967" s="37">
        <v>839.0</v>
      </c>
      <c r="E967" s="37">
        <v>0.0</v>
      </c>
      <c r="F967" s="37">
        <v>143.0</v>
      </c>
      <c r="G967" s="37">
        <v>313.0</v>
      </c>
      <c r="H967" s="38">
        <v>0.0</v>
      </c>
    </row>
    <row r="968" ht="14.25" customHeight="1">
      <c r="A968" s="36" t="s">
        <v>431</v>
      </c>
      <c r="B968" s="25">
        <v>44095.0</v>
      </c>
      <c r="C968" s="37">
        <v>373.0</v>
      </c>
      <c r="D968" s="37">
        <v>2427.0</v>
      </c>
      <c r="E968" s="37">
        <v>0.0</v>
      </c>
      <c r="F968" s="37">
        <v>272.0</v>
      </c>
      <c r="G968" s="37">
        <v>910.0</v>
      </c>
      <c r="H968" s="38">
        <v>0.0</v>
      </c>
    </row>
    <row r="969" ht="14.25" customHeight="1">
      <c r="A969" s="36" t="s">
        <v>432</v>
      </c>
      <c r="B969" s="25">
        <v>44095.0</v>
      </c>
      <c r="C969" s="37">
        <v>127.0</v>
      </c>
      <c r="D969" s="37">
        <v>1060.0</v>
      </c>
      <c r="E969" s="37">
        <v>0.0</v>
      </c>
      <c r="F969" s="37">
        <v>133.0</v>
      </c>
      <c r="G969" s="37">
        <v>768.0</v>
      </c>
      <c r="H969" s="38">
        <v>0.0</v>
      </c>
    </row>
    <row r="970" ht="14.25" customHeight="1">
      <c r="A970" s="36" t="s">
        <v>433</v>
      </c>
      <c r="B970" s="25">
        <v>44095.0</v>
      </c>
      <c r="C970" s="37">
        <v>126.0</v>
      </c>
      <c r="D970" s="37">
        <v>1149.0</v>
      </c>
      <c r="E970" s="37">
        <v>0.0</v>
      </c>
      <c r="F970" s="37">
        <v>95.0</v>
      </c>
      <c r="G970" s="37">
        <v>558.0</v>
      </c>
      <c r="H970" s="38">
        <v>0.0</v>
      </c>
    </row>
    <row r="971" ht="14.25" customHeight="1">
      <c r="A971" s="36" t="s">
        <v>434</v>
      </c>
      <c r="B971" s="25">
        <v>44095.0</v>
      </c>
      <c r="C971" s="37">
        <v>75.0</v>
      </c>
      <c r="D971" s="37">
        <v>716.0</v>
      </c>
      <c r="E971" s="37">
        <v>0.0</v>
      </c>
      <c r="F971" s="37">
        <v>81.0</v>
      </c>
      <c r="G971" s="37">
        <v>430.0</v>
      </c>
      <c r="H971" s="38">
        <v>0.0</v>
      </c>
    </row>
    <row r="972" ht="14.25" customHeight="1">
      <c r="A972" s="36" t="s">
        <v>435</v>
      </c>
      <c r="B972" s="25">
        <v>44095.0</v>
      </c>
      <c r="C972" s="37">
        <v>72.0</v>
      </c>
      <c r="D972" s="37">
        <v>849.0</v>
      </c>
      <c r="E972" s="37">
        <v>0.0</v>
      </c>
      <c r="F972" s="37">
        <v>214.0</v>
      </c>
      <c r="G972" s="37">
        <v>733.0</v>
      </c>
      <c r="H972" s="38">
        <v>0.0</v>
      </c>
    </row>
    <row r="973" ht="14.25" customHeight="1">
      <c r="A973" s="36" t="s">
        <v>436</v>
      </c>
      <c r="B973" s="25">
        <v>44095.0</v>
      </c>
      <c r="C973" s="37">
        <v>136.0</v>
      </c>
      <c r="D973" s="37">
        <v>845.0</v>
      </c>
      <c r="E973" s="37">
        <v>0.0</v>
      </c>
      <c r="F973" s="37">
        <v>137.0</v>
      </c>
      <c r="G973" s="37">
        <v>307.0</v>
      </c>
      <c r="H973" s="38">
        <v>0.0</v>
      </c>
    </row>
    <row r="974" ht="14.25" customHeight="1">
      <c r="A974" s="36" t="s">
        <v>431</v>
      </c>
      <c r="B974" s="25">
        <v>44096.0</v>
      </c>
      <c r="C974" s="37">
        <v>398.0</v>
      </c>
      <c r="D974" s="37">
        <v>2570.0</v>
      </c>
      <c r="E974" s="37">
        <v>0.0</v>
      </c>
      <c r="F974" s="37">
        <v>247.0</v>
      </c>
      <c r="G974" s="37">
        <v>767.0</v>
      </c>
      <c r="H974" s="38">
        <v>0.0</v>
      </c>
    </row>
    <row r="975" ht="14.25" customHeight="1">
      <c r="A975" s="36" t="s">
        <v>432</v>
      </c>
      <c r="B975" s="25">
        <v>44096.0</v>
      </c>
      <c r="C975" s="37">
        <v>135.0</v>
      </c>
      <c r="D975" s="37">
        <v>1201.0</v>
      </c>
      <c r="E975" s="37">
        <v>0.0</v>
      </c>
      <c r="F975" s="37">
        <v>125.0</v>
      </c>
      <c r="G975" s="37">
        <v>627.0</v>
      </c>
      <c r="H975" s="38">
        <v>0.0</v>
      </c>
    </row>
    <row r="976" ht="14.25" customHeight="1">
      <c r="A976" s="36" t="s">
        <v>433</v>
      </c>
      <c r="B976" s="25">
        <v>44096.0</v>
      </c>
      <c r="C976" s="37">
        <v>128.0</v>
      </c>
      <c r="D976" s="37">
        <v>1269.0</v>
      </c>
      <c r="E976" s="37">
        <v>0.0</v>
      </c>
      <c r="F976" s="37">
        <v>93.0</v>
      </c>
      <c r="G976" s="37">
        <v>438.0</v>
      </c>
      <c r="H976" s="38">
        <v>0.0</v>
      </c>
    </row>
    <row r="977" ht="14.25" customHeight="1">
      <c r="A977" s="36" t="s">
        <v>434</v>
      </c>
      <c r="B977" s="25">
        <v>44096.0</v>
      </c>
      <c r="C977" s="37">
        <v>77.0</v>
      </c>
      <c r="D977" s="37">
        <v>788.0</v>
      </c>
      <c r="E977" s="37">
        <v>0.0</v>
      </c>
      <c r="F977" s="37">
        <v>79.0</v>
      </c>
      <c r="G977" s="37">
        <v>358.0</v>
      </c>
      <c r="H977" s="38">
        <v>0.0</v>
      </c>
    </row>
    <row r="978" ht="14.25" customHeight="1">
      <c r="A978" s="36" t="s">
        <v>435</v>
      </c>
      <c r="B978" s="25">
        <v>44096.0</v>
      </c>
      <c r="C978" s="37">
        <v>80.0</v>
      </c>
      <c r="D978" s="37">
        <v>885.0</v>
      </c>
      <c r="E978" s="37">
        <v>0.0</v>
      </c>
      <c r="F978" s="37">
        <v>206.0</v>
      </c>
      <c r="G978" s="37">
        <v>697.0</v>
      </c>
      <c r="H978" s="38">
        <v>0.0</v>
      </c>
    </row>
    <row r="979" ht="14.25" customHeight="1">
      <c r="A979" s="36" t="s">
        <v>436</v>
      </c>
      <c r="B979" s="25">
        <v>44096.0</v>
      </c>
      <c r="C979" s="37">
        <v>148.0</v>
      </c>
      <c r="D979" s="37">
        <v>899.0</v>
      </c>
      <c r="E979" s="37">
        <v>0.0</v>
      </c>
      <c r="F979" s="37">
        <v>125.0</v>
      </c>
      <c r="G979" s="37">
        <v>253.0</v>
      </c>
      <c r="H979" s="38">
        <v>0.0</v>
      </c>
    </row>
    <row r="980" ht="14.25" customHeight="1">
      <c r="A980" s="36" t="s">
        <v>431</v>
      </c>
      <c r="B980" s="25">
        <v>44097.0</v>
      </c>
      <c r="C980" s="37">
        <v>393.0</v>
      </c>
      <c r="D980" s="37">
        <v>2629.0</v>
      </c>
      <c r="E980" s="37">
        <v>0.0</v>
      </c>
      <c r="F980" s="37">
        <v>252.0</v>
      </c>
      <c r="G980" s="37">
        <v>708.0</v>
      </c>
      <c r="H980" s="38">
        <v>0.0</v>
      </c>
    </row>
    <row r="981" ht="14.25" customHeight="1">
      <c r="A981" s="36" t="s">
        <v>432</v>
      </c>
      <c r="B981" s="25">
        <v>44097.0</v>
      </c>
      <c r="C981" s="37">
        <v>145.0</v>
      </c>
      <c r="D981" s="37">
        <v>1237.0</v>
      </c>
      <c r="E981" s="37">
        <v>0.0</v>
      </c>
      <c r="F981" s="37">
        <v>115.0</v>
      </c>
      <c r="G981" s="37">
        <v>591.0</v>
      </c>
      <c r="H981" s="38">
        <v>0.0</v>
      </c>
    </row>
    <row r="982" ht="14.25" customHeight="1">
      <c r="A982" s="36" t="s">
        <v>433</v>
      </c>
      <c r="B982" s="25">
        <v>44097.0</v>
      </c>
      <c r="C982" s="37">
        <v>130.0</v>
      </c>
      <c r="D982" s="37">
        <v>1303.0</v>
      </c>
      <c r="E982" s="37">
        <v>0.0</v>
      </c>
      <c r="F982" s="37">
        <v>91.0</v>
      </c>
      <c r="G982" s="37">
        <v>404.0</v>
      </c>
      <c r="H982" s="38">
        <v>0.0</v>
      </c>
    </row>
    <row r="983" ht="14.25" customHeight="1">
      <c r="A983" s="36" t="s">
        <v>434</v>
      </c>
      <c r="B983" s="25">
        <v>44097.0</v>
      </c>
      <c r="C983" s="37">
        <v>83.0</v>
      </c>
      <c r="D983" s="37">
        <v>788.0</v>
      </c>
      <c r="E983" s="37">
        <v>0.0</v>
      </c>
      <c r="F983" s="37">
        <v>76.0</v>
      </c>
      <c r="G983" s="37">
        <v>358.0</v>
      </c>
      <c r="H983" s="38">
        <v>0.0</v>
      </c>
    </row>
    <row r="984" ht="14.25" customHeight="1">
      <c r="A984" s="36" t="s">
        <v>435</v>
      </c>
      <c r="B984" s="25">
        <v>44097.0</v>
      </c>
      <c r="C984" s="37">
        <v>73.0</v>
      </c>
      <c r="D984" s="37">
        <v>927.0</v>
      </c>
      <c r="E984" s="37">
        <v>0.0</v>
      </c>
      <c r="F984" s="37">
        <v>213.0</v>
      </c>
      <c r="G984" s="37">
        <v>655.0</v>
      </c>
      <c r="H984" s="38">
        <v>0.0</v>
      </c>
    </row>
    <row r="985" ht="14.25" customHeight="1">
      <c r="A985" s="36" t="s">
        <v>436</v>
      </c>
      <c r="B985" s="25">
        <v>44097.0</v>
      </c>
      <c r="C985" s="37">
        <v>145.0</v>
      </c>
      <c r="D985" s="37">
        <v>895.0</v>
      </c>
      <c r="E985" s="37">
        <v>0.0</v>
      </c>
      <c r="F985" s="37">
        <v>128.0</v>
      </c>
      <c r="G985" s="37">
        <v>257.0</v>
      </c>
      <c r="H985" s="38">
        <v>0.0</v>
      </c>
    </row>
    <row r="986" ht="14.25" customHeight="1">
      <c r="A986" s="36" t="s">
        <v>431</v>
      </c>
      <c r="B986" s="25">
        <v>44098.0</v>
      </c>
      <c r="C986" s="37">
        <v>413.0</v>
      </c>
      <c r="D986" s="37">
        <v>2594.0</v>
      </c>
      <c r="E986" s="37">
        <v>0.0</v>
      </c>
      <c r="F986" s="37">
        <v>232.0</v>
      </c>
      <c r="G986" s="37">
        <v>743.0</v>
      </c>
      <c r="H986" s="38">
        <v>0.0</v>
      </c>
    </row>
    <row r="987" ht="14.25" customHeight="1">
      <c r="A987" s="36" t="s">
        <v>432</v>
      </c>
      <c r="B987" s="25">
        <v>44098.0</v>
      </c>
      <c r="C987" s="37">
        <v>147.0</v>
      </c>
      <c r="D987" s="37">
        <v>1225.0</v>
      </c>
      <c r="E987" s="37">
        <v>0.0</v>
      </c>
      <c r="F987" s="37">
        <v>113.0</v>
      </c>
      <c r="G987" s="37">
        <v>603.0</v>
      </c>
      <c r="H987" s="38">
        <v>0.0</v>
      </c>
    </row>
    <row r="988" ht="14.25" customHeight="1">
      <c r="A988" s="36" t="s">
        <v>433</v>
      </c>
      <c r="B988" s="25">
        <v>44098.0</v>
      </c>
      <c r="C988" s="37">
        <v>127.0</v>
      </c>
      <c r="D988" s="37">
        <v>1347.0</v>
      </c>
      <c r="E988" s="37">
        <v>0.0</v>
      </c>
      <c r="F988" s="37">
        <v>94.0</v>
      </c>
      <c r="G988" s="37">
        <v>361.0</v>
      </c>
      <c r="H988" s="38">
        <v>0.0</v>
      </c>
    </row>
    <row r="989" ht="14.25" customHeight="1">
      <c r="A989" s="36" t="s">
        <v>434</v>
      </c>
      <c r="B989" s="25">
        <v>44098.0</v>
      </c>
      <c r="C989" s="37">
        <v>78.0</v>
      </c>
      <c r="D989" s="37">
        <v>856.0</v>
      </c>
      <c r="E989" s="37">
        <v>0.0</v>
      </c>
      <c r="F989" s="37">
        <v>78.0</v>
      </c>
      <c r="G989" s="37">
        <v>290.0</v>
      </c>
      <c r="H989" s="38">
        <v>0.0</v>
      </c>
    </row>
    <row r="990" ht="14.25" customHeight="1">
      <c r="A990" s="36" t="s">
        <v>435</v>
      </c>
      <c r="B990" s="25">
        <v>44098.0</v>
      </c>
      <c r="C990" s="37">
        <v>78.0</v>
      </c>
      <c r="D990" s="37">
        <v>922.0</v>
      </c>
      <c r="E990" s="37">
        <v>0.0</v>
      </c>
      <c r="F990" s="37">
        <v>208.0</v>
      </c>
      <c r="G990" s="37">
        <v>660.0</v>
      </c>
      <c r="H990" s="38">
        <v>0.0</v>
      </c>
    </row>
    <row r="991" ht="14.25" customHeight="1">
      <c r="A991" s="36" t="s">
        <v>436</v>
      </c>
      <c r="B991" s="25">
        <v>44098.0</v>
      </c>
      <c r="C991" s="37">
        <v>148.0</v>
      </c>
      <c r="D991" s="37">
        <v>913.0</v>
      </c>
      <c r="E991" s="37">
        <v>0.0</v>
      </c>
      <c r="F991" s="37">
        <v>125.0</v>
      </c>
      <c r="G991" s="37">
        <v>245.0</v>
      </c>
      <c r="H991" s="38">
        <v>0.0</v>
      </c>
    </row>
    <row r="992" ht="14.25" customHeight="1">
      <c r="A992" s="36" t="s">
        <v>431</v>
      </c>
      <c r="B992" s="25">
        <v>44099.0</v>
      </c>
      <c r="C992" s="37">
        <v>418.0</v>
      </c>
      <c r="D992" s="37">
        <v>2572.0</v>
      </c>
      <c r="E992" s="37">
        <v>0.0</v>
      </c>
      <c r="F992" s="37">
        <v>227.0</v>
      </c>
      <c r="G992" s="37">
        <v>765.0</v>
      </c>
      <c r="H992" s="38">
        <v>0.0</v>
      </c>
    </row>
    <row r="993" ht="14.25" customHeight="1">
      <c r="A993" s="36" t="s">
        <v>432</v>
      </c>
      <c r="B993" s="25">
        <v>44099.0</v>
      </c>
      <c r="C993" s="37">
        <v>144.0</v>
      </c>
      <c r="D993" s="37">
        <v>1258.0</v>
      </c>
      <c r="E993" s="37">
        <v>0.0</v>
      </c>
      <c r="F993" s="37">
        <v>116.0</v>
      </c>
      <c r="G993" s="37">
        <v>570.0</v>
      </c>
      <c r="H993" s="38">
        <v>0.0</v>
      </c>
    </row>
    <row r="994" ht="14.25" customHeight="1">
      <c r="A994" s="36" t="s">
        <v>433</v>
      </c>
      <c r="B994" s="25">
        <v>44099.0</v>
      </c>
      <c r="C994" s="37">
        <v>131.0</v>
      </c>
      <c r="D994" s="37">
        <v>1324.0</v>
      </c>
      <c r="E994" s="37">
        <v>0.0</v>
      </c>
      <c r="F994" s="37">
        <v>90.0</v>
      </c>
      <c r="G994" s="37">
        <v>383.0</v>
      </c>
      <c r="H994" s="38">
        <v>0.0</v>
      </c>
    </row>
    <row r="995" ht="14.25" customHeight="1">
      <c r="A995" s="36" t="s">
        <v>434</v>
      </c>
      <c r="B995" s="25">
        <v>44099.0</v>
      </c>
      <c r="C995" s="37">
        <v>76.0</v>
      </c>
      <c r="D995" s="37">
        <v>821.0</v>
      </c>
      <c r="E995" s="37">
        <v>0.0</v>
      </c>
      <c r="F995" s="37">
        <v>80.0</v>
      </c>
      <c r="G995" s="37">
        <v>325.0</v>
      </c>
      <c r="H995" s="38">
        <v>0.0</v>
      </c>
    </row>
    <row r="996" ht="14.25" customHeight="1">
      <c r="A996" s="36" t="s">
        <v>435</v>
      </c>
      <c r="B996" s="25">
        <v>44099.0</v>
      </c>
      <c r="C996" s="37">
        <v>81.0</v>
      </c>
      <c r="D996" s="37">
        <v>927.0</v>
      </c>
      <c r="E996" s="37">
        <v>0.0</v>
      </c>
      <c r="F996" s="37">
        <v>205.0</v>
      </c>
      <c r="G996" s="37">
        <v>656.0</v>
      </c>
      <c r="H996" s="38">
        <v>0.0</v>
      </c>
    </row>
    <row r="997" ht="14.25" customHeight="1">
      <c r="A997" s="36" t="s">
        <v>436</v>
      </c>
      <c r="B997" s="25">
        <v>44099.0</v>
      </c>
      <c r="C997" s="37">
        <v>143.0</v>
      </c>
      <c r="D997" s="37">
        <v>912.0</v>
      </c>
      <c r="E997" s="37">
        <v>0.0</v>
      </c>
      <c r="F997" s="37">
        <v>130.0</v>
      </c>
      <c r="G997" s="37">
        <v>246.0</v>
      </c>
      <c r="H997" s="38">
        <v>0.0</v>
      </c>
    </row>
    <row r="998" ht="14.25" customHeight="1">
      <c r="A998" s="36" t="s">
        <v>431</v>
      </c>
      <c r="B998" s="25">
        <v>44100.0</v>
      </c>
      <c r="C998" s="37">
        <v>397.0</v>
      </c>
      <c r="D998" s="37">
        <v>2515.0</v>
      </c>
      <c r="E998" s="37">
        <v>0.0</v>
      </c>
      <c r="F998" s="37">
        <v>248.0</v>
      </c>
      <c r="G998" s="37">
        <v>822.0</v>
      </c>
      <c r="H998" s="38">
        <v>0.0</v>
      </c>
    </row>
    <row r="999" ht="14.25" customHeight="1">
      <c r="A999" s="36" t="s">
        <v>432</v>
      </c>
      <c r="B999" s="25">
        <v>44100.0</v>
      </c>
      <c r="C999" s="37">
        <v>140.0</v>
      </c>
      <c r="D999" s="37">
        <v>1218.0</v>
      </c>
      <c r="E999" s="37">
        <v>0.0</v>
      </c>
      <c r="F999" s="37">
        <v>120.0</v>
      </c>
      <c r="G999" s="37">
        <v>610.0</v>
      </c>
      <c r="H999" s="38">
        <v>0.0</v>
      </c>
    </row>
    <row r="1000" ht="14.25" customHeight="1">
      <c r="A1000" s="36" t="s">
        <v>433</v>
      </c>
      <c r="B1000" s="25">
        <v>44100.0</v>
      </c>
      <c r="C1000" s="37">
        <v>127.0</v>
      </c>
      <c r="D1000" s="37">
        <v>1302.0</v>
      </c>
      <c r="E1000" s="37">
        <v>0.0</v>
      </c>
      <c r="F1000" s="37">
        <v>94.0</v>
      </c>
      <c r="G1000" s="37">
        <v>405.0</v>
      </c>
      <c r="H1000" s="38">
        <v>0.0</v>
      </c>
    </row>
    <row r="1001" ht="14.25" customHeight="1">
      <c r="A1001" s="36" t="s">
        <v>434</v>
      </c>
      <c r="B1001" s="25">
        <v>44100.0</v>
      </c>
      <c r="C1001" s="37">
        <v>76.0</v>
      </c>
      <c r="D1001" s="37">
        <v>820.0</v>
      </c>
      <c r="E1001" s="37">
        <v>0.0</v>
      </c>
      <c r="F1001" s="37">
        <v>80.0</v>
      </c>
      <c r="G1001" s="37">
        <v>326.0</v>
      </c>
      <c r="H1001" s="38">
        <v>0.0</v>
      </c>
    </row>
    <row r="1002" ht="14.25" customHeight="1">
      <c r="A1002" s="36" t="s">
        <v>435</v>
      </c>
      <c r="B1002" s="25">
        <v>44100.0</v>
      </c>
      <c r="C1002" s="37">
        <v>84.0</v>
      </c>
      <c r="D1002" s="37">
        <v>798.0</v>
      </c>
      <c r="E1002" s="37">
        <v>0.0</v>
      </c>
      <c r="F1002" s="37">
        <v>202.0</v>
      </c>
      <c r="G1002" s="37">
        <v>781.0</v>
      </c>
      <c r="H1002" s="38">
        <v>0.0</v>
      </c>
    </row>
    <row r="1003" ht="14.25" customHeight="1">
      <c r="A1003" s="36" t="s">
        <v>436</v>
      </c>
      <c r="B1003" s="25">
        <v>44100.0</v>
      </c>
      <c r="C1003" s="37">
        <v>142.0</v>
      </c>
      <c r="D1003" s="37">
        <v>898.0</v>
      </c>
      <c r="E1003" s="37">
        <v>0.0</v>
      </c>
      <c r="F1003" s="37">
        <v>131.0</v>
      </c>
      <c r="G1003" s="37">
        <v>260.0</v>
      </c>
      <c r="H1003" s="38">
        <v>0.0</v>
      </c>
    </row>
    <row r="1004" ht="14.25" customHeight="1">
      <c r="A1004" s="36" t="s">
        <v>431</v>
      </c>
      <c r="B1004" s="25">
        <v>44101.0</v>
      </c>
      <c r="C1004" s="37">
        <v>391.0</v>
      </c>
      <c r="D1004" s="37">
        <v>2391.0</v>
      </c>
      <c r="E1004" s="37">
        <v>0.0</v>
      </c>
      <c r="F1004" s="37">
        <v>254.0</v>
      </c>
      <c r="G1004" s="37">
        <v>946.0</v>
      </c>
      <c r="H1004" s="38">
        <v>0.0</v>
      </c>
    </row>
    <row r="1005" ht="14.25" customHeight="1">
      <c r="A1005" s="36" t="s">
        <v>432</v>
      </c>
      <c r="B1005" s="25">
        <v>44101.0</v>
      </c>
      <c r="C1005" s="37">
        <v>132.0</v>
      </c>
      <c r="D1005" s="37">
        <v>1207.0</v>
      </c>
      <c r="E1005" s="37">
        <v>0.0</v>
      </c>
      <c r="F1005" s="37">
        <v>128.0</v>
      </c>
      <c r="G1005" s="37">
        <v>621.0</v>
      </c>
      <c r="H1005" s="38">
        <v>0.0</v>
      </c>
    </row>
    <row r="1006" ht="14.25" customHeight="1">
      <c r="A1006" s="36" t="s">
        <v>433</v>
      </c>
      <c r="B1006" s="25">
        <v>44101.0</v>
      </c>
      <c r="C1006" s="37">
        <v>125.0</v>
      </c>
      <c r="D1006" s="37">
        <v>1231.0</v>
      </c>
      <c r="E1006" s="37">
        <v>0.0</v>
      </c>
      <c r="F1006" s="37">
        <v>96.0</v>
      </c>
      <c r="G1006" s="37">
        <v>477.0</v>
      </c>
      <c r="H1006" s="38">
        <v>0.0</v>
      </c>
    </row>
    <row r="1007" ht="14.25" customHeight="1">
      <c r="A1007" s="36" t="s">
        <v>434</v>
      </c>
      <c r="B1007" s="25">
        <v>44101.0</v>
      </c>
      <c r="C1007" s="37">
        <v>78.0</v>
      </c>
      <c r="D1007" s="37">
        <v>766.0</v>
      </c>
      <c r="E1007" s="37">
        <v>0.0</v>
      </c>
      <c r="F1007" s="37">
        <v>78.0</v>
      </c>
      <c r="G1007" s="37">
        <v>380.0</v>
      </c>
      <c r="H1007" s="38">
        <v>0.0</v>
      </c>
    </row>
    <row r="1008" ht="14.25" customHeight="1">
      <c r="A1008" s="36" t="s">
        <v>435</v>
      </c>
      <c r="B1008" s="25">
        <v>44101.0</v>
      </c>
      <c r="C1008" s="37">
        <v>90.0</v>
      </c>
      <c r="D1008" s="37">
        <v>837.0</v>
      </c>
      <c r="E1008" s="37">
        <v>0.0</v>
      </c>
      <c r="F1008" s="37">
        <v>196.0</v>
      </c>
      <c r="G1008" s="37">
        <v>747.0</v>
      </c>
      <c r="H1008" s="38">
        <v>0.0</v>
      </c>
    </row>
    <row r="1009" ht="14.25" customHeight="1">
      <c r="A1009" s="36" t="s">
        <v>436</v>
      </c>
      <c r="B1009" s="25">
        <v>44101.0</v>
      </c>
      <c r="C1009" s="37">
        <v>141.0</v>
      </c>
      <c r="D1009" s="37">
        <v>854.0</v>
      </c>
      <c r="E1009" s="37">
        <v>0.0</v>
      </c>
      <c r="F1009" s="37">
        <v>132.0</v>
      </c>
      <c r="G1009" s="37">
        <v>304.0</v>
      </c>
      <c r="H1009" s="38">
        <v>0.0</v>
      </c>
    </row>
    <row r="1010" ht="14.25" customHeight="1">
      <c r="A1010" s="36" t="s">
        <v>431</v>
      </c>
      <c r="B1010" s="25">
        <v>44102.0</v>
      </c>
      <c r="C1010" s="37">
        <v>380.0</v>
      </c>
      <c r="D1010" s="37">
        <v>2422.0</v>
      </c>
      <c r="E1010" s="37">
        <v>0.0</v>
      </c>
      <c r="F1010" s="37">
        <v>265.0</v>
      </c>
      <c r="G1010" s="37">
        <v>915.0</v>
      </c>
      <c r="H1010" s="38">
        <v>0.0</v>
      </c>
    </row>
    <row r="1011" ht="14.25" customHeight="1">
      <c r="A1011" s="36" t="s">
        <v>432</v>
      </c>
      <c r="B1011" s="25">
        <v>44102.0</v>
      </c>
      <c r="C1011" s="37">
        <v>142.0</v>
      </c>
      <c r="D1011" s="37">
        <v>1207.0</v>
      </c>
      <c r="E1011" s="37">
        <v>0.0</v>
      </c>
      <c r="F1011" s="37">
        <v>118.0</v>
      </c>
      <c r="G1011" s="37">
        <v>621.0</v>
      </c>
      <c r="H1011" s="38">
        <v>0.0</v>
      </c>
    </row>
    <row r="1012" ht="14.25" customHeight="1">
      <c r="A1012" s="36" t="s">
        <v>433</v>
      </c>
      <c r="B1012" s="25">
        <v>44102.0</v>
      </c>
      <c r="C1012" s="37">
        <v>125.0</v>
      </c>
      <c r="D1012" s="37">
        <v>1238.0</v>
      </c>
      <c r="E1012" s="37">
        <v>0.0</v>
      </c>
      <c r="F1012" s="37">
        <v>96.0</v>
      </c>
      <c r="G1012" s="37">
        <v>473.0</v>
      </c>
      <c r="H1012" s="38">
        <v>0.0</v>
      </c>
    </row>
    <row r="1013" ht="14.25" customHeight="1">
      <c r="A1013" s="36" t="s">
        <v>434</v>
      </c>
      <c r="B1013" s="25">
        <v>44102.0</v>
      </c>
      <c r="C1013" s="37">
        <v>78.0</v>
      </c>
      <c r="D1013" s="37">
        <v>795.0</v>
      </c>
      <c r="E1013" s="37">
        <v>0.0</v>
      </c>
      <c r="F1013" s="37">
        <v>78.0</v>
      </c>
      <c r="G1013" s="37">
        <v>351.0</v>
      </c>
      <c r="H1013" s="38">
        <v>0.0</v>
      </c>
    </row>
    <row r="1014" ht="14.25" customHeight="1">
      <c r="A1014" s="36" t="s">
        <v>435</v>
      </c>
      <c r="B1014" s="25">
        <v>44102.0</v>
      </c>
      <c r="C1014" s="37">
        <v>91.0</v>
      </c>
      <c r="D1014" s="37">
        <v>905.0</v>
      </c>
      <c r="E1014" s="37">
        <v>0.0</v>
      </c>
      <c r="F1014" s="37">
        <v>195.0</v>
      </c>
      <c r="G1014" s="37">
        <v>678.0</v>
      </c>
      <c r="H1014" s="38">
        <v>0.0</v>
      </c>
    </row>
    <row r="1015" ht="14.25" customHeight="1">
      <c r="A1015" s="36" t="s">
        <v>436</v>
      </c>
      <c r="B1015" s="25">
        <v>44102.0</v>
      </c>
      <c r="C1015" s="37">
        <v>145.0</v>
      </c>
      <c r="D1015" s="37">
        <v>838.0</v>
      </c>
      <c r="E1015" s="37">
        <v>0.0</v>
      </c>
      <c r="F1015" s="37">
        <v>128.0</v>
      </c>
      <c r="G1015" s="37">
        <v>320.0</v>
      </c>
      <c r="H1015" s="38">
        <v>0.0</v>
      </c>
    </row>
    <row r="1016" ht="14.25" customHeight="1">
      <c r="A1016" s="36" t="s">
        <v>431</v>
      </c>
      <c r="B1016" s="25">
        <v>44103.0</v>
      </c>
      <c r="C1016" s="37">
        <v>406.0</v>
      </c>
      <c r="D1016" s="37">
        <v>2569.0</v>
      </c>
      <c r="E1016" s="37">
        <v>0.0</v>
      </c>
      <c r="F1016" s="37">
        <v>239.0</v>
      </c>
      <c r="G1016" s="37">
        <v>768.0</v>
      </c>
      <c r="H1016" s="38">
        <v>0.0</v>
      </c>
    </row>
    <row r="1017" ht="14.25" customHeight="1">
      <c r="A1017" s="36" t="s">
        <v>432</v>
      </c>
      <c r="B1017" s="25">
        <v>44103.0</v>
      </c>
      <c r="C1017" s="37">
        <v>152.0</v>
      </c>
      <c r="D1017" s="37">
        <v>1258.0</v>
      </c>
      <c r="E1017" s="37">
        <v>0.0</v>
      </c>
      <c r="F1017" s="37">
        <v>108.0</v>
      </c>
      <c r="G1017" s="37">
        <v>570.0</v>
      </c>
      <c r="H1017" s="38">
        <v>0.0</v>
      </c>
    </row>
    <row r="1018" ht="14.25" customHeight="1">
      <c r="A1018" s="36" t="s">
        <v>433</v>
      </c>
      <c r="B1018" s="25">
        <v>44103.0</v>
      </c>
      <c r="C1018" s="37">
        <v>127.0</v>
      </c>
      <c r="D1018" s="37">
        <v>1299.0</v>
      </c>
      <c r="E1018" s="37">
        <v>0.0</v>
      </c>
      <c r="F1018" s="37">
        <v>94.0</v>
      </c>
      <c r="G1018" s="37">
        <v>408.0</v>
      </c>
      <c r="H1018" s="38">
        <v>0.0</v>
      </c>
    </row>
    <row r="1019" ht="14.25" customHeight="1">
      <c r="A1019" s="36" t="s">
        <v>434</v>
      </c>
      <c r="B1019" s="25">
        <v>44103.0</v>
      </c>
      <c r="C1019" s="37">
        <v>85.0</v>
      </c>
      <c r="D1019" s="37">
        <v>839.0</v>
      </c>
      <c r="E1019" s="37">
        <v>0.0</v>
      </c>
      <c r="F1019" s="37">
        <v>71.0</v>
      </c>
      <c r="G1019" s="37">
        <v>307.0</v>
      </c>
      <c r="H1019" s="38">
        <v>0.0</v>
      </c>
    </row>
    <row r="1020" ht="14.25" customHeight="1">
      <c r="A1020" s="36" t="s">
        <v>435</v>
      </c>
      <c r="B1020" s="25">
        <v>44103.0</v>
      </c>
      <c r="C1020" s="37">
        <v>97.0</v>
      </c>
      <c r="D1020" s="37">
        <v>942.0</v>
      </c>
      <c r="E1020" s="37">
        <v>0.0</v>
      </c>
      <c r="F1020" s="37">
        <v>189.0</v>
      </c>
      <c r="G1020" s="37">
        <v>641.0</v>
      </c>
      <c r="H1020" s="38">
        <v>0.0</v>
      </c>
    </row>
    <row r="1021" ht="14.25" customHeight="1">
      <c r="A1021" s="36" t="s">
        <v>436</v>
      </c>
      <c r="B1021" s="25">
        <v>44103.0</v>
      </c>
      <c r="C1021" s="37">
        <v>150.0</v>
      </c>
      <c r="D1021" s="37">
        <v>894.0</v>
      </c>
      <c r="E1021" s="37">
        <v>0.0</v>
      </c>
      <c r="F1021" s="37">
        <v>123.0</v>
      </c>
      <c r="G1021" s="37">
        <v>258.0</v>
      </c>
      <c r="H1021" s="38">
        <v>0.0</v>
      </c>
    </row>
    <row r="1022" ht="14.25" customHeight="1">
      <c r="A1022" s="36" t="s">
        <v>431</v>
      </c>
      <c r="B1022" s="25">
        <v>44104.0</v>
      </c>
      <c r="C1022" s="37">
        <v>418.0</v>
      </c>
      <c r="D1022" s="37">
        <v>2652.0</v>
      </c>
      <c r="E1022" s="37">
        <v>0.0</v>
      </c>
      <c r="F1022" s="37">
        <v>227.0</v>
      </c>
      <c r="G1022" s="37">
        <v>685.0</v>
      </c>
      <c r="H1022" s="38">
        <v>0.0</v>
      </c>
    </row>
    <row r="1023" ht="14.25" customHeight="1">
      <c r="A1023" s="36" t="s">
        <v>432</v>
      </c>
      <c r="B1023" s="25">
        <v>44104.0</v>
      </c>
      <c r="C1023" s="37">
        <v>151.0</v>
      </c>
      <c r="D1023" s="37">
        <v>1300.0</v>
      </c>
      <c r="E1023" s="37">
        <v>0.0</v>
      </c>
      <c r="F1023" s="37">
        <v>109.0</v>
      </c>
      <c r="G1023" s="37">
        <v>535.0</v>
      </c>
      <c r="H1023" s="38">
        <v>0.0</v>
      </c>
    </row>
    <row r="1024" ht="14.25" customHeight="1">
      <c r="A1024" s="36" t="s">
        <v>433</v>
      </c>
      <c r="B1024" s="25">
        <v>44104.0</v>
      </c>
      <c r="C1024" s="37">
        <v>126.0</v>
      </c>
      <c r="D1024" s="37">
        <v>1325.0</v>
      </c>
      <c r="E1024" s="37">
        <v>0.0</v>
      </c>
      <c r="F1024" s="37">
        <v>95.0</v>
      </c>
      <c r="G1024" s="37">
        <v>389.0</v>
      </c>
      <c r="H1024" s="38">
        <v>0.0</v>
      </c>
    </row>
    <row r="1025" ht="14.25" customHeight="1">
      <c r="A1025" s="36" t="s">
        <v>434</v>
      </c>
      <c r="B1025" s="25">
        <v>44104.0</v>
      </c>
      <c r="C1025" s="37">
        <v>83.0</v>
      </c>
      <c r="D1025" s="37">
        <v>874.0</v>
      </c>
      <c r="E1025" s="37">
        <v>0.0</v>
      </c>
      <c r="F1025" s="37">
        <v>73.0</v>
      </c>
      <c r="G1025" s="37">
        <v>272.0</v>
      </c>
      <c r="H1025" s="38">
        <v>0.0</v>
      </c>
    </row>
    <row r="1026" ht="14.25" customHeight="1">
      <c r="A1026" s="36" t="s">
        <v>435</v>
      </c>
      <c r="B1026" s="25">
        <v>44104.0</v>
      </c>
      <c r="C1026" s="37">
        <v>93.0</v>
      </c>
      <c r="D1026" s="37">
        <v>966.0</v>
      </c>
      <c r="E1026" s="37">
        <v>0.0</v>
      </c>
      <c r="F1026" s="37">
        <v>193.0</v>
      </c>
      <c r="G1026" s="37">
        <v>610.0</v>
      </c>
      <c r="H1026" s="38">
        <v>0.0</v>
      </c>
    </row>
    <row r="1027" ht="14.25" customHeight="1">
      <c r="A1027" s="36" t="s">
        <v>436</v>
      </c>
      <c r="B1027" s="25">
        <v>44104.0</v>
      </c>
      <c r="C1027" s="37">
        <v>145.0</v>
      </c>
      <c r="D1027" s="37">
        <v>880.0</v>
      </c>
      <c r="E1027" s="37">
        <v>0.0</v>
      </c>
      <c r="F1027" s="37">
        <v>128.0</v>
      </c>
      <c r="G1027" s="37">
        <v>272.0</v>
      </c>
      <c r="H1027" s="38">
        <v>0.0</v>
      </c>
    </row>
    <row r="1028" ht="14.25" customHeight="1">
      <c r="A1028" s="36" t="s">
        <v>431</v>
      </c>
      <c r="B1028" s="25">
        <v>44105.0</v>
      </c>
      <c r="C1028" s="37">
        <v>427.0</v>
      </c>
      <c r="D1028" s="37">
        <v>2657.0</v>
      </c>
      <c r="E1028" s="37">
        <v>0.0</v>
      </c>
      <c r="F1028" s="37">
        <v>218.0</v>
      </c>
      <c r="G1028" s="37">
        <v>685.0</v>
      </c>
      <c r="H1028" s="38">
        <v>0.0</v>
      </c>
    </row>
    <row r="1029" ht="14.25" customHeight="1">
      <c r="A1029" s="36" t="s">
        <v>432</v>
      </c>
      <c r="B1029" s="25">
        <v>44105.0</v>
      </c>
      <c r="C1029" s="37">
        <v>137.0</v>
      </c>
      <c r="D1029" s="37">
        <v>1312.0</v>
      </c>
      <c r="E1029" s="37">
        <v>0.0</v>
      </c>
      <c r="F1029" s="37">
        <v>123.0</v>
      </c>
      <c r="G1029" s="37">
        <v>516.0</v>
      </c>
      <c r="H1029" s="38">
        <v>0.0</v>
      </c>
    </row>
    <row r="1030" ht="14.25" customHeight="1">
      <c r="A1030" s="36" t="s">
        <v>433</v>
      </c>
      <c r="B1030" s="25">
        <v>44105.0</v>
      </c>
      <c r="C1030" s="37">
        <v>126.0</v>
      </c>
      <c r="D1030" s="37">
        <v>1348.0</v>
      </c>
      <c r="E1030" s="37">
        <v>0.0</v>
      </c>
      <c r="F1030" s="37">
        <v>95.0</v>
      </c>
      <c r="G1030" s="37">
        <v>364.0</v>
      </c>
      <c r="H1030" s="38">
        <v>0.0</v>
      </c>
    </row>
    <row r="1031" ht="14.25" customHeight="1">
      <c r="A1031" s="36" t="s">
        <v>434</v>
      </c>
      <c r="B1031" s="25">
        <v>44105.0</v>
      </c>
      <c r="C1031" s="37">
        <v>79.0</v>
      </c>
      <c r="D1031" s="37">
        <v>885.0</v>
      </c>
      <c r="E1031" s="37">
        <v>0.0</v>
      </c>
      <c r="F1031" s="37">
        <v>77.0</v>
      </c>
      <c r="G1031" s="37">
        <v>272.0</v>
      </c>
      <c r="H1031" s="38">
        <v>0.0</v>
      </c>
    </row>
    <row r="1032" ht="14.25" customHeight="1">
      <c r="A1032" s="36" t="s">
        <v>435</v>
      </c>
      <c r="B1032" s="25">
        <v>44105.0</v>
      </c>
      <c r="C1032" s="37">
        <v>90.0</v>
      </c>
      <c r="D1032" s="37">
        <v>942.0</v>
      </c>
      <c r="E1032" s="37">
        <v>0.0</v>
      </c>
      <c r="F1032" s="37">
        <v>196.0</v>
      </c>
      <c r="G1032" s="37">
        <v>640.0</v>
      </c>
      <c r="H1032" s="38">
        <v>0.0</v>
      </c>
    </row>
    <row r="1033" ht="14.25" customHeight="1">
      <c r="A1033" s="36" t="s">
        <v>436</v>
      </c>
      <c r="B1033" s="25">
        <v>44105.0</v>
      </c>
      <c r="C1033" s="37">
        <v>140.0</v>
      </c>
      <c r="D1033" s="37">
        <v>868.0</v>
      </c>
      <c r="E1033" s="37">
        <v>0.0</v>
      </c>
      <c r="F1033" s="37">
        <v>133.0</v>
      </c>
      <c r="G1033" s="37">
        <v>284.0</v>
      </c>
      <c r="H1033" s="38">
        <v>0.0</v>
      </c>
    </row>
    <row r="1034" ht="14.25" customHeight="1">
      <c r="A1034" s="36" t="s">
        <v>431</v>
      </c>
      <c r="B1034" s="25">
        <v>44106.0</v>
      </c>
      <c r="C1034" s="37">
        <v>428.0</v>
      </c>
      <c r="D1034" s="37">
        <v>2580.0</v>
      </c>
      <c r="E1034" s="37">
        <v>0.0</v>
      </c>
      <c r="F1034" s="37">
        <v>219.0</v>
      </c>
      <c r="G1034" s="37">
        <v>762.0</v>
      </c>
      <c r="H1034" s="38">
        <v>0.0</v>
      </c>
    </row>
    <row r="1035" ht="14.25" customHeight="1">
      <c r="A1035" s="36" t="s">
        <v>432</v>
      </c>
      <c r="B1035" s="25">
        <v>44106.0</v>
      </c>
      <c r="C1035" s="37">
        <v>141.0</v>
      </c>
      <c r="D1035" s="37">
        <v>1303.0</v>
      </c>
      <c r="E1035" s="37">
        <v>0.0</v>
      </c>
      <c r="F1035" s="37">
        <v>119.0</v>
      </c>
      <c r="G1035" s="37">
        <v>525.0</v>
      </c>
      <c r="H1035" s="38">
        <v>0.0</v>
      </c>
    </row>
    <row r="1036" ht="14.25" customHeight="1">
      <c r="A1036" s="36" t="s">
        <v>433</v>
      </c>
      <c r="B1036" s="25">
        <v>44106.0</v>
      </c>
      <c r="C1036" s="37">
        <v>121.0</v>
      </c>
      <c r="D1036" s="37">
        <v>1331.0</v>
      </c>
      <c r="E1036" s="37">
        <v>0.0</v>
      </c>
      <c r="F1036" s="37">
        <v>100.0</v>
      </c>
      <c r="G1036" s="37">
        <v>382.0</v>
      </c>
      <c r="H1036" s="38">
        <v>0.0</v>
      </c>
    </row>
    <row r="1037" ht="14.25" customHeight="1">
      <c r="A1037" s="36" t="s">
        <v>434</v>
      </c>
      <c r="B1037" s="25">
        <v>44106.0</v>
      </c>
      <c r="C1037" s="37">
        <v>80.0</v>
      </c>
      <c r="D1037" s="37">
        <v>874.0</v>
      </c>
      <c r="E1037" s="37">
        <v>0.0</v>
      </c>
      <c r="F1037" s="37">
        <v>76.0</v>
      </c>
      <c r="G1037" s="37">
        <v>283.0</v>
      </c>
      <c r="H1037" s="38">
        <v>0.0</v>
      </c>
    </row>
    <row r="1038" ht="14.25" customHeight="1">
      <c r="A1038" s="36" t="s">
        <v>435</v>
      </c>
      <c r="B1038" s="25">
        <v>44106.0</v>
      </c>
      <c r="C1038" s="37">
        <v>87.0</v>
      </c>
      <c r="D1038" s="37">
        <v>906.0</v>
      </c>
      <c r="E1038" s="37">
        <v>0.0</v>
      </c>
      <c r="F1038" s="37">
        <v>199.0</v>
      </c>
      <c r="G1038" s="37">
        <v>668.0</v>
      </c>
      <c r="H1038" s="38">
        <v>0.0</v>
      </c>
    </row>
    <row r="1039" ht="14.25" customHeight="1">
      <c r="A1039" s="36" t="s">
        <v>436</v>
      </c>
      <c r="B1039" s="25">
        <v>44106.0</v>
      </c>
      <c r="C1039" s="37">
        <v>140.0</v>
      </c>
      <c r="D1039" s="37">
        <v>873.0</v>
      </c>
      <c r="E1039" s="37">
        <v>0.0</v>
      </c>
      <c r="F1039" s="37">
        <v>133.0</v>
      </c>
      <c r="G1039" s="37">
        <v>279.0</v>
      </c>
      <c r="H1039" s="38">
        <v>0.0</v>
      </c>
    </row>
    <row r="1040" ht="14.25" customHeight="1">
      <c r="A1040" s="36" t="s">
        <v>431</v>
      </c>
      <c r="B1040" s="25">
        <v>44107.0</v>
      </c>
      <c r="C1040" s="37">
        <v>406.0</v>
      </c>
      <c r="D1040" s="37">
        <v>2562.0</v>
      </c>
      <c r="E1040" s="37">
        <v>0.0</v>
      </c>
      <c r="F1040" s="37">
        <v>239.0</v>
      </c>
      <c r="G1040" s="37">
        <v>775.0</v>
      </c>
      <c r="H1040" s="38">
        <v>0.0</v>
      </c>
    </row>
    <row r="1041" ht="14.25" customHeight="1">
      <c r="A1041" s="36" t="s">
        <v>432</v>
      </c>
      <c r="B1041" s="25">
        <v>44107.0</v>
      </c>
      <c r="C1041" s="37">
        <v>148.0</v>
      </c>
      <c r="D1041" s="37">
        <v>1218.0</v>
      </c>
      <c r="E1041" s="37">
        <v>0.0</v>
      </c>
      <c r="F1041" s="37">
        <v>112.0</v>
      </c>
      <c r="G1041" s="37">
        <v>610.0</v>
      </c>
      <c r="H1041" s="38">
        <v>0.0</v>
      </c>
    </row>
    <row r="1042" ht="14.25" customHeight="1">
      <c r="A1042" s="36" t="s">
        <v>433</v>
      </c>
      <c r="B1042" s="25">
        <v>44107.0</v>
      </c>
      <c r="C1042" s="37">
        <v>112.0</v>
      </c>
      <c r="D1042" s="37">
        <v>1243.0</v>
      </c>
      <c r="E1042" s="37">
        <v>0.0</v>
      </c>
      <c r="F1042" s="37">
        <v>109.0</v>
      </c>
      <c r="G1042" s="37">
        <v>418.0</v>
      </c>
      <c r="H1042" s="38">
        <v>0.0</v>
      </c>
    </row>
    <row r="1043" ht="14.25" customHeight="1">
      <c r="A1043" s="36" t="s">
        <v>434</v>
      </c>
      <c r="B1043" s="25">
        <v>44107.0</v>
      </c>
      <c r="C1043" s="37">
        <v>77.0</v>
      </c>
      <c r="D1043" s="37">
        <v>842.0</v>
      </c>
      <c r="E1043" s="37">
        <v>0.0</v>
      </c>
      <c r="F1043" s="37">
        <v>79.0</v>
      </c>
      <c r="G1043" s="37">
        <v>315.0</v>
      </c>
      <c r="H1043" s="38">
        <v>0.0</v>
      </c>
    </row>
    <row r="1044" ht="14.25" customHeight="1">
      <c r="A1044" s="36" t="s">
        <v>435</v>
      </c>
      <c r="B1044" s="25">
        <v>44107.0</v>
      </c>
      <c r="C1044" s="37">
        <v>72.0</v>
      </c>
      <c r="D1044" s="37">
        <v>858.0</v>
      </c>
      <c r="E1044" s="37">
        <v>0.0</v>
      </c>
      <c r="F1044" s="37">
        <v>214.0</v>
      </c>
      <c r="G1044" s="37">
        <v>721.0</v>
      </c>
      <c r="H1044" s="38">
        <v>0.0</v>
      </c>
    </row>
    <row r="1045" ht="14.25" customHeight="1">
      <c r="A1045" s="36" t="s">
        <v>436</v>
      </c>
      <c r="B1045" s="25">
        <v>44107.0</v>
      </c>
      <c r="C1045" s="37">
        <v>146.0</v>
      </c>
      <c r="D1045" s="37">
        <v>854.0</v>
      </c>
      <c r="E1045" s="37">
        <v>0.0</v>
      </c>
      <c r="F1045" s="37">
        <v>127.0</v>
      </c>
      <c r="G1045" s="37">
        <v>304.0</v>
      </c>
      <c r="H1045" s="38">
        <v>0.0</v>
      </c>
    </row>
    <row r="1046" ht="14.25" customHeight="1">
      <c r="A1046" s="36" t="s">
        <v>431</v>
      </c>
      <c r="B1046" s="25">
        <v>44108.0</v>
      </c>
      <c r="C1046" s="37">
        <v>374.0</v>
      </c>
      <c r="D1046" s="37">
        <v>2426.0</v>
      </c>
      <c r="E1046" s="37">
        <v>0.0</v>
      </c>
      <c r="F1046" s="37">
        <v>271.0</v>
      </c>
      <c r="G1046" s="37">
        <v>911.0</v>
      </c>
      <c r="H1046" s="38">
        <v>0.0</v>
      </c>
    </row>
    <row r="1047" ht="14.25" customHeight="1">
      <c r="A1047" s="36" t="s">
        <v>432</v>
      </c>
      <c r="B1047" s="25">
        <v>44108.0</v>
      </c>
      <c r="C1047" s="37">
        <v>144.0</v>
      </c>
      <c r="D1047" s="37">
        <v>1159.0</v>
      </c>
      <c r="E1047" s="37">
        <v>0.0</v>
      </c>
      <c r="F1047" s="37">
        <v>116.0</v>
      </c>
      <c r="G1047" s="37">
        <v>669.0</v>
      </c>
      <c r="H1047" s="38">
        <v>0.0</v>
      </c>
    </row>
    <row r="1048" ht="14.25" customHeight="1">
      <c r="A1048" s="36" t="s">
        <v>433</v>
      </c>
      <c r="B1048" s="25">
        <v>44108.0</v>
      </c>
      <c r="C1048" s="37">
        <v>113.0</v>
      </c>
      <c r="D1048" s="37">
        <v>1182.0</v>
      </c>
      <c r="E1048" s="37">
        <v>0.0</v>
      </c>
      <c r="F1048" s="37">
        <v>108.0</v>
      </c>
      <c r="G1048" s="37">
        <v>474.0</v>
      </c>
      <c r="H1048" s="38">
        <v>0.0</v>
      </c>
    </row>
    <row r="1049" ht="14.25" customHeight="1">
      <c r="A1049" s="36" t="s">
        <v>434</v>
      </c>
      <c r="B1049" s="25">
        <v>44108.0</v>
      </c>
      <c r="C1049" s="37">
        <v>72.0</v>
      </c>
      <c r="D1049" s="37">
        <v>794.0</v>
      </c>
      <c r="E1049" s="37">
        <v>0.0</v>
      </c>
      <c r="F1049" s="37">
        <v>84.0</v>
      </c>
      <c r="G1049" s="37">
        <v>363.0</v>
      </c>
      <c r="H1049" s="38">
        <v>0.0</v>
      </c>
    </row>
    <row r="1050" ht="14.25" customHeight="1">
      <c r="A1050" s="36" t="s">
        <v>435</v>
      </c>
      <c r="B1050" s="25">
        <v>44108.0</v>
      </c>
      <c r="C1050" s="37">
        <v>66.0</v>
      </c>
      <c r="D1050" s="37">
        <v>821.0</v>
      </c>
      <c r="E1050" s="37">
        <v>0.0</v>
      </c>
      <c r="F1050" s="37">
        <v>220.0</v>
      </c>
      <c r="G1050" s="37">
        <v>761.0</v>
      </c>
      <c r="H1050" s="38">
        <v>0.0</v>
      </c>
    </row>
    <row r="1051" ht="14.25" customHeight="1">
      <c r="A1051" s="36" t="s">
        <v>436</v>
      </c>
      <c r="B1051" s="25">
        <v>44108.0</v>
      </c>
      <c r="C1051" s="37">
        <v>143.0</v>
      </c>
      <c r="D1051" s="37">
        <v>788.0</v>
      </c>
      <c r="E1051" s="37">
        <v>0.0</v>
      </c>
      <c r="F1051" s="37">
        <v>130.0</v>
      </c>
      <c r="G1051" s="37">
        <v>368.0</v>
      </c>
      <c r="H1051" s="38">
        <v>0.0</v>
      </c>
    </row>
    <row r="1052" ht="14.25" customHeight="1">
      <c r="A1052" s="36" t="s">
        <v>431</v>
      </c>
      <c r="B1052" s="25">
        <v>44109.0</v>
      </c>
      <c r="C1052" s="37">
        <v>374.0</v>
      </c>
      <c r="D1052" s="37">
        <v>2450.0</v>
      </c>
      <c r="E1052" s="37">
        <v>0.0</v>
      </c>
      <c r="F1052" s="37">
        <v>271.0</v>
      </c>
      <c r="G1052" s="37">
        <v>887.0</v>
      </c>
      <c r="H1052" s="38">
        <v>0.0</v>
      </c>
    </row>
    <row r="1053" ht="14.25" customHeight="1">
      <c r="A1053" s="36" t="s">
        <v>432</v>
      </c>
      <c r="B1053" s="25">
        <v>44109.0</v>
      </c>
      <c r="C1053" s="37">
        <v>149.0</v>
      </c>
      <c r="D1053" s="37">
        <v>1196.0</v>
      </c>
      <c r="E1053" s="37">
        <v>0.0</v>
      </c>
      <c r="F1053" s="37">
        <v>111.0</v>
      </c>
      <c r="G1053" s="37">
        <v>632.0</v>
      </c>
      <c r="H1053" s="38">
        <v>0.0</v>
      </c>
    </row>
    <row r="1054" ht="14.25" customHeight="1">
      <c r="A1054" s="36" t="s">
        <v>433</v>
      </c>
      <c r="B1054" s="25">
        <v>44109.0</v>
      </c>
      <c r="C1054" s="37">
        <v>117.0</v>
      </c>
      <c r="D1054" s="37">
        <v>1190.0</v>
      </c>
      <c r="E1054" s="37">
        <v>0.0</v>
      </c>
      <c r="F1054" s="37">
        <v>122.0</v>
      </c>
      <c r="G1054" s="37">
        <v>492.0</v>
      </c>
      <c r="H1054" s="38">
        <v>0.0</v>
      </c>
    </row>
    <row r="1055" ht="14.25" customHeight="1">
      <c r="A1055" s="36" t="s">
        <v>434</v>
      </c>
      <c r="B1055" s="25">
        <v>44109.0</v>
      </c>
      <c r="C1055" s="37">
        <v>71.0</v>
      </c>
      <c r="D1055" s="37">
        <v>823.0</v>
      </c>
      <c r="E1055" s="37">
        <v>0.0</v>
      </c>
      <c r="F1055" s="37">
        <v>85.0</v>
      </c>
      <c r="G1055" s="37">
        <v>334.0</v>
      </c>
      <c r="H1055" s="38">
        <v>0.0</v>
      </c>
    </row>
    <row r="1056" ht="14.25" customHeight="1">
      <c r="A1056" s="36" t="s">
        <v>435</v>
      </c>
      <c r="B1056" s="25">
        <v>44109.0</v>
      </c>
      <c r="C1056" s="37">
        <v>85.0</v>
      </c>
      <c r="D1056" s="37">
        <v>843.0</v>
      </c>
      <c r="E1056" s="37">
        <v>0.0</v>
      </c>
      <c r="F1056" s="37">
        <v>201.0</v>
      </c>
      <c r="G1056" s="37">
        <v>739.0</v>
      </c>
      <c r="H1056" s="38">
        <v>0.0</v>
      </c>
    </row>
    <row r="1057" ht="14.25" customHeight="1">
      <c r="A1057" s="36" t="s">
        <v>436</v>
      </c>
      <c r="B1057" s="25">
        <v>44109.0</v>
      </c>
      <c r="C1057" s="37">
        <v>143.0</v>
      </c>
      <c r="D1057" s="37">
        <v>798.0</v>
      </c>
      <c r="E1057" s="37">
        <v>0.0</v>
      </c>
      <c r="F1057" s="37">
        <v>130.0</v>
      </c>
      <c r="G1057" s="37">
        <v>350.0</v>
      </c>
      <c r="H1057" s="38">
        <v>0.0</v>
      </c>
    </row>
    <row r="1058" ht="14.25" customHeight="1">
      <c r="A1058" s="36" t="s">
        <v>431</v>
      </c>
      <c r="B1058" s="25">
        <v>44110.0</v>
      </c>
      <c r="C1058" s="37">
        <v>397.0</v>
      </c>
      <c r="D1058" s="37">
        <v>2580.0</v>
      </c>
      <c r="E1058" s="37">
        <v>0.0</v>
      </c>
      <c r="F1058" s="37">
        <v>248.0</v>
      </c>
      <c r="G1058" s="37">
        <v>757.0</v>
      </c>
      <c r="H1058" s="38">
        <v>0.0</v>
      </c>
    </row>
    <row r="1059" ht="14.25" customHeight="1">
      <c r="A1059" s="36" t="s">
        <v>432</v>
      </c>
      <c r="B1059" s="25">
        <v>44110.0</v>
      </c>
      <c r="C1059" s="37">
        <v>152.0</v>
      </c>
      <c r="D1059" s="37">
        <v>1297.0</v>
      </c>
      <c r="E1059" s="37">
        <v>0.0</v>
      </c>
      <c r="F1059" s="37">
        <v>108.0</v>
      </c>
      <c r="G1059" s="37">
        <v>531.0</v>
      </c>
      <c r="H1059" s="38">
        <v>0.0</v>
      </c>
    </row>
    <row r="1060" ht="14.25" customHeight="1">
      <c r="A1060" s="36" t="s">
        <v>433</v>
      </c>
      <c r="B1060" s="25">
        <v>44110.0</v>
      </c>
      <c r="C1060" s="37">
        <v>137.0</v>
      </c>
      <c r="D1060" s="37">
        <v>1260.0</v>
      </c>
      <c r="E1060" s="37">
        <v>0.0</v>
      </c>
      <c r="F1060" s="37">
        <v>102.0</v>
      </c>
      <c r="G1060" s="37">
        <v>442.0</v>
      </c>
      <c r="H1060" s="38">
        <v>0.0</v>
      </c>
    </row>
    <row r="1061" ht="14.25" customHeight="1">
      <c r="A1061" s="36" t="s">
        <v>434</v>
      </c>
      <c r="B1061" s="25">
        <v>44110.0</v>
      </c>
      <c r="C1061" s="37">
        <v>73.0</v>
      </c>
      <c r="D1061" s="37">
        <v>871.0</v>
      </c>
      <c r="E1061" s="37">
        <v>0.0</v>
      </c>
      <c r="F1061" s="37">
        <v>83.0</v>
      </c>
      <c r="G1061" s="37">
        <v>286.0</v>
      </c>
      <c r="H1061" s="38">
        <v>0.0</v>
      </c>
    </row>
    <row r="1062" ht="14.25" customHeight="1">
      <c r="A1062" s="36" t="s">
        <v>435</v>
      </c>
      <c r="B1062" s="25">
        <v>44110.0</v>
      </c>
      <c r="C1062" s="37">
        <v>85.0</v>
      </c>
      <c r="D1062" s="37">
        <v>899.0</v>
      </c>
      <c r="E1062" s="37">
        <v>0.0</v>
      </c>
      <c r="F1062" s="37">
        <v>201.0</v>
      </c>
      <c r="G1062" s="37">
        <v>685.0</v>
      </c>
      <c r="H1062" s="38">
        <v>0.0</v>
      </c>
    </row>
    <row r="1063" ht="14.25" customHeight="1">
      <c r="A1063" s="36" t="s">
        <v>436</v>
      </c>
      <c r="B1063" s="25">
        <v>44110.0</v>
      </c>
      <c r="C1063" s="37">
        <v>150.0</v>
      </c>
      <c r="D1063" s="37">
        <v>889.0</v>
      </c>
      <c r="E1063" s="37">
        <v>0.0</v>
      </c>
      <c r="F1063" s="37">
        <v>123.0</v>
      </c>
      <c r="G1063" s="37">
        <v>259.0</v>
      </c>
      <c r="H1063" s="38">
        <v>0.0</v>
      </c>
    </row>
    <row r="1064" ht="14.25" customHeight="1">
      <c r="A1064" s="36" t="s">
        <v>431</v>
      </c>
      <c r="B1064" s="25">
        <v>44111.0</v>
      </c>
      <c r="C1064" s="37">
        <v>413.0</v>
      </c>
      <c r="D1064" s="37">
        <v>2602.0</v>
      </c>
      <c r="E1064" s="37">
        <v>0.0</v>
      </c>
      <c r="F1064" s="37">
        <v>232.0</v>
      </c>
      <c r="G1064" s="37">
        <v>740.0</v>
      </c>
      <c r="H1064" s="38">
        <v>0.0</v>
      </c>
    </row>
    <row r="1065" ht="14.25" customHeight="1">
      <c r="A1065" s="36" t="s">
        <v>432</v>
      </c>
      <c r="B1065" s="25">
        <v>44111.0</v>
      </c>
      <c r="C1065" s="37">
        <v>163.0</v>
      </c>
      <c r="D1065" s="37">
        <v>1291.0</v>
      </c>
      <c r="E1065" s="37">
        <v>0.0</v>
      </c>
      <c r="F1065" s="37">
        <v>97.0</v>
      </c>
      <c r="G1065" s="37">
        <v>537.0</v>
      </c>
      <c r="H1065" s="38">
        <v>0.0</v>
      </c>
    </row>
    <row r="1066" ht="14.25" customHeight="1">
      <c r="A1066" s="36" t="s">
        <v>433</v>
      </c>
      <c r="B1066" s="25">
        <v>44111.0</v>
      </c>
      <c r="C1066" s="37">
        <v>132.0</v>
      </c>
      <c r="D1066" s="37">
        <v>1313.0</v>
      </c>
      <c r="E1066" s="37">
        <v>0.0</v>
      </c>
      <c r="F1066" s="37">
        <v>107.0</v>
      </c>
      <c r="G1066" s="37">
        <v>389.0</v>
      </c>
      <c r="H1066" s="38">
        <v>0.0</v>
      </c>
    </row>
    <row r="1067" ht="14.25" customHeight="1">
      <c r="A1067" s="36" t="s">
        <v>434</v>
      </c>
      <c r="B1067" s="25">
        <v>44111.0</v>
      </c>
      <c r="C1067" s="37">
        <v>76.0</v>
      </c>
      <c r="D1067" s="37">
        <v>856.0</v>
      </c>
      <c r="E1067" s="37">
        <v>0.0</v>
      </c>
      <c r="F1067" s="37">
        <v>80.0</v>
      </c>
      <c r="G1067" s="37">
        <v>290.0</v>
      </c>
      <c r="H1067" s="38">
        <v>0.0</v>
      </c>
    </row>
    <row r="1068" ht="14.25" customHeight="1">
      <c r="A1068" s="36" t="s">
        <v>435</v>
      </c>
      <c r="B1068" s="25">
        <v>44111.0</v>
      </c>
      <c r="C1068" s="37">
        <v>90.0</v>
      </c>
      <c r="D1068" s="37">
        <v>924.0</v>
      </c>
      <c r="E1068" s="37">
        <v>0.0</v>
      </c>
      <c r="F1068" s="37">
        <v>196.0</v>
      </c>
      <c r="G1068" s="37">
        <v>660.0</v>
      </c>
      <c r="H1068" s="38">
        <v>0.0</v>
      </c>
    </row>
    <row r="1069" ht="14.25" customHeight="1">
      <c r="A1069" s="36" t="s">
        <v>436</v>
      </c>
      <c r="B1069" s="25">
        <v>44111.0</v>
      </c>
      <c r="C1069" s="37">
        <v>150.0</v>
      </c>
      <c r="D1069" s="37">
        <v>918.0</v>
      </c>
      <c r="E1069" s="37">
        <v>0.0</v>
      </c>
      <c r="F1069" s="37">
        <v>122.0</v>
      </c>
      <c r="G1069" s="37">
        <v>238.0</v>
      </c>
      <c r="H1069" s="38">
        <v>0.0</v>
      </c>
    </row>
    <row r="1070" ht="14.25" customHeight="1">
      <c r="A1070" s="36" t="s">
        <v>431</v>
      </c>
      <c r="B1070" s="25">
        <v>44112.0</v>
      </c>
      <c r="C1070" s="37">
        <v>405.0</v>
      </c>
      <c r="D1070" s="37">
        <v>2584.0</v>
      </c>
      <c r="E1070" s="37">
        <v>0.0</v>
      </c>
      <c r="F1070" s="37">
        <v>240.0</v>
      </c>
      <c r="G1070" s="37">
        <v>758.0</v>
      </c>
      <c r="H1070" s="38">
        <v>0.0</v>
      </c>
    </row>
    <row r="1071" ht="14.25" customHeight="1">
      <c r="A1071" s="36" t="s">
        <v>432</v>
      </c>
      <c r="B1071" s="25">
        <v>44112.0</v>
      </c>
      <c r="C1071" s="37">
        <v>163.0</v>
      </c>
      <c r="D1071" s="37">
        <v>1273.0</v>
      </c>
      <c r="E1071" s="37">
        <v>0.0</v>
      </c>
      <c r="F1071" s="37">
        <v>97.0</v>
      </c>
      <c r="G1071" s="37">
        <v>555.0</v>
      </c>
      <c r="H1071" s="38">
        <v>0.0</v>
      </c>
    </row>
    <row r="1072" ht="14.25" customHeight="1">
      <c r="A1072" s="36" t="s">
        <v>433</v>
      </c>
      <c r="B1072" s="25">
        <v>44112.0</v>
      </c>
      <c r="C1072" s="37">
        <v>135.0</v>
      </c>
      <c r="D1072" s="37">
        <v>1299.0</v>
      </c>
      <c r="E1072" s="37">
        <v>0.0</v>
      </c>
      <c r="F1072" s="37">
        <v>104.0</v>
      </c>
      <c r="G1072" s="37">
        <v>403.0</v>
      </c>
      <c r="H1072" s="38">
        <v>0.0</v>
      </c>
    </row>
    <row r="1073" ht="14.25" customHeight="1">
      <c r="A1073" s="36" t="s">
        <v>434</v>
      </c>
      <c r="B1073" s="25">
        <v>44112.0</v>
      </c>
      <c r="C1073" s="37">
        <v>78.0</v>
      </c>
      <c r="D1073" s="37">
        <v>813.0</v>
      </c>
      <c r="E1073" s="37">
        <v>0.0</v>
      </c>
      <c r="F1073" s="37">
        <v>78.0</v>
      </c>
      <c r="G1073" s="37">
        <v>333.0</v>
      </c>
      <c r="H1073" s="38">
        <v>0.0</v>
      </c>
    </row>
    <row r="1074" ht="14.25" customHeight="1">
      <c r="A1074" s="36" t="s">
        <v>435</v>
      </c>
      <c r="B1074" s="25">
        <v>44112.0</v>
      </c>
      <c r="C1074" s="37">
        <v>92.0</v>
      </c>
      <c r="D1074" s="37">
        <v>908.0</v>
      </c>
      <c r="E1074" s="37">
        <v>0.0</v>
      </c>
      <c r="F1074" s="37">
        <v>194.0</v>
      </c>
      <c r="G1074" s="37">
        <v>679.0</v>
      </c>
      <c r="H1074" s="38">
        <v>0.0</v>
      </c>
    </row>
    <row r="1075" ht="14.25" customHeight="1">
      <c r="A1075" s="36" t="s">
        <v>436</v>
      </c>
      <c r="B1075" s="25">
        <v>44112.0</v>
      </c>
      <c r="C1075" s="37">
        <v>147.0</v>
      </c>
      <c r="D1075" s="37">
        <v>921.0</v>
      </c>
      <c r="E1075" s="37">
        <v>0.0</v>
      </c>
      <c r="F1075" s="37">
        <v>126.0</v>
      </c>
      <c r="G1075" s="37">
        <v>233.0</v>
      </c>
      <c r="H1075" s="38">
        <v>0.0</v>
      </c>
    </row>
    <row r="1076" ht="14.25" customHeight="1">
      <c r="A1076" s="36" t="s">
        <v>431</v>
      </c>
      <c r="B1076" s="25">
        <v>44113.0</v>
      </c>
      <c r="C1076" s="37">
        <v>399.0</v>
      </c>
      <c r="D1076" s="37">
        <v>2574.0</v>
      </c>
      <c r="E1076" s="37">
        <v>0.0</v>
      </c>
      <c r="F1076" s="37">
        <v>274.0</v>
      </c>
      <c r="G1076" s="37">
        <v>773.0</v>
      </c>
      <c r="H1076" s="38">
        <v>0.0</v>
      </c>
    </row>
    <row r="1077" ht="14.25" customHeight="1">
      <c r="A1077" s="36" t="s">
        <v>432</v>
      </c>
      <c r="B1077" s="25">
        <v>44113.0</v>
      </c>
      <c r="C1077" s="37">
        <v>147.0</v>
      </c>
      <c r="D1077" s="37">
        <v>1266.0</v>
      </c>
      <c r="E1077" s="37">
        <v>0.0</v>
      </c>
      <c r="F1077" s="37">
        <v>113.0</v>
      </c>
      <c r="G1077" s="37">
        <v>574.0</v>
      </c>
      <c r="H1077" s="38">
        <v>0.0</v>
      </c>
    </row>
    <row r="1078" ht="14.25" customHeight="1">
      <c r="A1078" s="36" t="s">
        <v>433</v>
      </c>
      <c r="B1078" s="25">
        <v>44113.0</v>
      </c>
      <c r="C1078" s="37">
        <v>132.0</v>
      </c>
      <c r="D1078" s="37">
        <v>1259.0</v>
      </c>
      <c r="E1078" s="37">
        <v>0.0</v>
      </c>
      <c r="F1078" s="37">
        <v>128.0</v>
      </c>
      <c r="G1078" s="37">
        <v>499.0</v>
      </c>
      <c r="H1078" s="38">
        <v>0.0</v>
      </c>
    </row>
    <row r="1079" ht="14.25" customHeight="1">
      <c r="A1079" s="36" t="s">
        <v>434</v>
      </c>
      <c r="B1079" s="25">
        <v>44113.0</v>
      </c>
      <c r="C1079" s="37">
        <v>81.0</v>
      </c>
      <c r="D1079" s="37">
        <v>831.0</v>
      </c>
      <c r="E1079" s="37">
        <v>0.0</v>
      </c>
      <c r="F1079" s="37">
        <v>89.0</v>
      </c>
      <c r="G1079" s="37">
        <v>329.0</v>
      </c>
      <c r="H1079" s="38">
        <v>0.0</v>
      </c>
    </row>
    <row r="1080" ht="14.25" customHeight="1">
      <c r="A1080" s="36" t="s">
        <v>435</v>
      </c>
      <c r="B1080" s="25">
        <v>44113.0</v>
      </c>
      <c r="C1080" s="37">
        <v>85.0</v>
      </c>
      <c r="D1080" s="37">
        <v>924.0</v>
      </c>
      <c r="E1080" s="37">
        <v>0.0</v>
      </c>
      <c r="F1080" s="37">
        <v>201.0</v>
      </c>
      <c r="G1080" s="37">
        <v>659.0</v>
      </c>
      <c r="H1080" s="38">
        <v>0.0</v>
      </c>
    </row>
    <row r="1081" ht="14.25" customHeight="1">
      <c r="A1081" s="36" t="s">
        <v>436</v>
      </c>
      <c r="B1081" s="25">
        <v>44113.0</v>
      </c>
      <c r="C1081" s="37">
        <v>136.0</v>
      </c>
      <c r="D1081" s="37">
        <v>916.0</v>
      </c>
      <c r="E1081" s="37">
        <v>0.0</v>
      </c>
      <c r="F1081" s="37">
        <v>139.0</v>
      </c>
      <c r="G1081" s="37">
        <v>245.0</v>
      </c>
      <c r="H1081" s="38">
        <v>0.0</v>
      </c>
    </row>
    <row r="1082" ht="14.25" customHeight="1">
      <c r="A1082" s="36" t="s">
        <v>431</v>
      </c>
      <c r="B1082" s="25">
        <v>44114.0</v>
      </c>
      <c r="C1082" s="37">
        <v>407.0</v>
      </c>
      <c r="D1082" s="37">
        <v>2530.0</v>
      </c>
      <c r="E1082" s="37">
        <v>0.0</v>
      </c>
      <c r="F1082" s="37">
        <v>266.0</v>
      </c>
      <c r="G1082" s="37">
        <v>817.0</v>
      </c>
      <c r="H1082" s="38">
        <v>0.0</v>
      </c>
    </row>
    <row r="1083" ht="14.25" customHeight="1">
      <c r="A1083" s="36" t="s">
        <v>432</v>
      </c>
      <c r="B1083" s="25">
        <v>44114.0</v>
      </c>
      <c r="C1083" s="37">
        <v>131.0</v>
      </c>
      <c r="D1083" s="37">
        <v>1229.0</v>
      </c>
      <c r="E1083" s="37">
        <v>0.0</v>
      </c>
      <c r="F1083" s="37">
        <v>129.0</v>
      </c>
      <c r="G1083" s="37">
        <v>611.0</v>
      </c>
      <c r="H1083" s="38">
        <v>0.0</v>
      </c>
    </row>
    <row r="1084" ht="14.25" customHeight="1">
      <c r="A1084" s="36" t="s">
        <v>433</v>
      </c>
      <c r="B1084" s="25">
        <v>44114.0</v>
      </c>
      <c r="C1084" s="37">
        <v>123.0</v>
      </c>
      <c r="D1084" s="37">
        <v>1219.0</v>
      </c>
      <c r="E1084" s="37">
        <v>0.0</v>
      </c>
      <c r="F1084" s="37">
        <v>137.0</v>
      </c>
      <c r="G1084" s="37">
        <v>539.0</v>
      </c>
      <c r="H1084" s="38">
        <v>0.0</v>
      </c>
    </row>
    <row r="1085" ht="14.25" customHeight="1">
      <c r="A1085" s="36" t="s">
        <v>434</v>
      </c>
      <c r="B1085" s="25">
        <v>44114.0</v>
      </c>
      <c r="C1085" s="37">
        <v>73.0</v>
      </c>
      <c r="D1085" s="37">
        <v>763.0</v>
      </c>
      <c r="E1085" s="37">
        <v>0.0</v>
      </c>
      <c r="F1085" s="37">
        <v>95.0</v>
      </c>
      <c r="G1085" s="37">
        <v>397.0</v>
      </c>
      <c r="H1085" s="38">
        <v>0.0</v>
      </c>
    </row>
    <row r="1086" ht="14.25" customHeight="1">
      <c r="A1086" s="36" t="s">
        <v>435</v>
      </c>
      <c r="B1086" s="25">
        <v>44114.0</v>
      </c>
      <c r="C1086" s="37">
        <v>80.0</v>
      </c>
      <c r="D1086" s="37">
        <v>890.0</v>
      </c>
      <c r="E1086" s="37">
        <v>0.0</v>
      </c>
      <c r="F1086" s="37">
        <v>206.0</v>
      </c>
      <c r="G1086" s="37">
        <v>689.0</v>
      </c>
      <c r="H1086" s="38">
        <v>0.0</v>
      </c>
    </row>
    <row r="1087" ht="14.25" customHeight="1">
      <c r="A1087" s="36" t="s">
        <v>436</v>
      </c>
      <c r="B1087" s="25">
        <v>44114.0</v>
      </c>
      <c r="C1087" s="37">
        <v>133.0</v>
      </c>
      <c r="D1087" s="37">
        <v>862.0</v>
      </c>
      <c r="E1087" s="37">
        <v>0.0</v>
      </c>
      <c r="F1087" s="37">
        <v>143.0</v>
      </c>
      <c r="G1087" s="37">
        <v>321.0</v>
      </c>
      <c r="H1087" s="38">
        <v>0.0</v>
      </c>
    </row>
    <row r="1088" ht="14.25" customHeight="1">
      <c r="A1088" s="36" t="s">
        <v>431</v>
      </c>
      <c r="B1088" s="25">
        <v>44115.0</v>
      </c>
      <c r="C1088" s="37">
        <v>375.0</v>
      </c>
      <c r="D1088" s="37">
        <v>2398.0</v>
      </c>
      <c r="E1088" s="37">
        <v>0.0</v>
      </c>
      <c r="F1088" s="37">
        <v>298.0</v>
      </c>
      <c r="G1088" s="37">
        <v>949.0</v>
      </c>
      <c r="H1088" s="38">
        <v>0.0</v>
      </c>
    </row>
    <row r="1089" ht="14.25" customHeight="1">
      <c r="A1089" s="36" t="s">
        <v>432</v>
      </c>
      <c r="B1089" s="25">
        <v>44115.0</v>
      </c>
      <c r="C1089" s="37">
        <v>137.0</v>
      </c>
      <c r="D1089" s="37">
        <v>1178.0</v>
      </c>
      <c r="E1089" s="37">
        <v>0.0</v>
      </c>
      <c r="F1089" s="37">
        <v>123.0</v>
      </c>
      <c r="G1089" s="37">
        <v>662.0</v>
      </c>
      <c r="H1089" s="38">
        <v>0.0</v>
      </c>
    </row>
    <row r="1090" ht="14.25" customHeight="1">
      <c r="A1090" s="36" t="s">
        <v>433</v>
      </c>
      <c r="B1090" s="25">
        <v>44115.0</v>
      </c>
      <c r="C1090" s="37">
        <v>125.0</v>
      </c>
      <c r="D1090" s="37">
        <v>1208.0</v>
      </c>
      <c r="E1090" s="37">
        <v>0.0</v>
      </c>
      <c r="F1090" s="37">
        <v>135.0</v>
      </c>
      <c r="G1090" s="37">
        <v>550.0</v>
      </c>
      <c r="H1090" s="38">
        <v>0.0</v>
      </c>
    </row>
    <row r="1091" ht="14.25" customHeight="1">
      <c r="A1091" s="36" t="s">
        <v>434</v>
      </c>
      <c r="B1091" s="25">
        <v>44115.0</v>
      </c>
      <c r="C1091" s="37">
        <v>81.0</v>
      </c>
      <c r="D1091" s="37">
        <v>775.0</v>
      </c>
      <c r="E1091" s="37">
        <v>0.0</v>
      </c>
      <c r="F1091" s="37">
        <v>87.0</v>
      </c>
      <c r="G1091" s="37">
        <v>385.0</v>
      </c>
      <c r="H1091" s="38">
        <v>0.0</v>
      </c>
    </row>
    <row r="1092" ht="14.25" customHeight="1">
      <c r="A1092" s="36" t="s">
        <v>435</v>
      </c>
      <c r="B1092" s="25">
        <v>44115.0</v>
      </c>
      <c r="C1092" s="37">
        <v>72.0</v>
      </c>
      <c r="D1092" s="37">
        <v>855.0</v>
      </c>
      <c r="E1092" s="37">
        <v>0.0</v>
      </c>
      <c r="F1092" s="37">
        <v>214.0</v>
      </c>
      <c r="G1092" s="37">
        <v>724.0</v>
      </c>
      <c r="H1092" s="38">
        <v>0.0</v>
      </c>
    </row>
    <row r="1093" ht="14.25" customHeight="1">
      <c r="A1093" s="36" t="s">
        <v>436</v>
      </c>
      <c r="B1093" s="25">
        <v>44115.0</v>
      </c>
      <c r="C1093" s="37">
        <v>131.0</v>
      </c>
      <c r="D1093" s="37">
        <v>796.0</v>
      </c>
      <c r="E1093" s="37">
        <v>0.0</v>
      </c>
      <c r="F1093" s="37">
        <v>145.0</v>
      </c>
      <c r="G1093" s="37">
        <v>387.0</v>
      </c>
      <c r="H1093" s="38">
        <v>0.0</v>
      </c>
    </row>
    <row r="1094" ht="14.25" customHeight="1">
      <c r="A1094" s="36" t="s">
        <v>431</v>
      </c>
      <c r="B1094" s="25">
        <v>44116.0</v>
      </c>
      <c r="C1094" s="37">
        <v>364.0</v>
      </c>
      <c r="D1094" s="37">
        <v>2396.0</v>
      </c>
      <c r="E1094" s="37">
        <v>0.0</v>
      </c>
      <c r="F1094" s="37">
        <v>315.0</v>
      </c>
      <c r="G1094" s="37">
        <v>967.0</v>
      </c>
      <c r="H1094" s="38">
        <v>0.0</v>
      </c>
    </row>
    <row r="1095" ht="14.25" customHeight="1">
      <c r="A1095" s="36" t="s">
        <v>432</v>
      </c>
      <c r="B1095" s="25">
        <v>44116.0</v>
      </c>
      <c r="C1095" s="37">
        <v>138.0</v>
      </c>
      <c r="D1095" s="37">
        <v>1152.0</v>
      </c>
      <c r="E1095" s="37">
        <v>0.0</v>
      </c>
      <c r="F1095" s="37">
        <v>122.0</v>
      </c>
      <c r="G1095" s="37">
        <v>688.0</v>
      </c>
      <c r="H1095" s="38">
        <v>0.0</v>
      </c>
    </row>
    <row r="1096" ht="14.25" customHeight="1">
      <c r="A1096" s="36" t="s">
        <v>433</v>
      </c>
      <c r="B1096" s="25">
        <v>44116.0</v>
      </c>
      <c r="C1096" s="37">
        <v>118.0</v>
      </c>
      <c r="D1096" s="37">
        <v>1201.0</v>
      </c>
      <c r="E1096" s="37">
        <v>0.0</v>
      </c>
      <c r="F1096" s="37">
        <v>142.0</v>
      </c>
      <c r="G1096" s="37">
        <v>557.0</v>
      </c>
      <c r="H1096" s="38">
        <v>0.0</v>
      </c>
    </row>
    <row r="1097" ht="14.25" customHeight="1">
      <c r="A1097" s="36" t="s">
        <v>434</v>
      </c>
      <c r="B1097" s="25">
        <v>44116.0</v>
      </c>
      <c r="C1097" s="37">
        <v>75.0</v>
      </c>
      <c r="D1097" s="37">
        <v>761.0</v>
      </c>
      <c r="E1097" s="37">
        <v>0.0</v>
      </c>
      <c r="F1097" s="37">
        <v>93.0</v>
      </c>
      <c r="G1097" s="37">
        <v>399.0</v>
      </c>
      <c r="H1097" s="38">
        <v>0.0</v>
      </c>
    </row>
    <row r="1098" ht="14.25" customHeight="1">
      <c r="A1098" s="36" t="s">
        <v>435</v>
      </c>
      <c r="B1098" s="25">
        <v>44116.0</v>
      </c>
      <c r="C1098" s="37">
        <v>80.0</v>
      </c>
      <c r="D1098" s="37">
        <v>862.0</v>
      </c>
      <c r="E1098" s="37">
        <v>0.0</v>
      </c>
      <c r="F1098" s="37">
        <v>206.0</v>
      </c>
      <c r="G1098" s="37">
        <v>720.0</v>
      </c>
      <c r="H1098" s="38">
        <v>0.0</v>
      </c>
    </row>
    <row r="1099" ht="14.25" customHeight="1">
      <c r="A1099" s="36" t="s">
        <v>436</v>
      </c>
      <c r="B1099" s="25">
        <v>44116.0</v>
      </c>
      <c r="C1099" s="37">
        <v>133.0</v>
      </c>
      <c r="D1099" s="37">
        <v>803.0</v>
      </c>
      <c r="E1099" s="37">
        <v>0.0</v>
      </c>
      <c r="F1099" s="37">
        <v>143.0</v>
      </c>
      <c r="G1099" s="37">
        <v>380.0</v>
      </c>
      <c r="H1099" s="38">
        <v>0.0</v>
      </c>
    </row>
    <row r="1100" ht="14.25" customHeight="1">
      <c r="A1100" s="36" t="s">
        <v>431</v>
      </c>
      <c r="B1100" s="25">
        <v>44117.0</v>
      </c>
      <c r="C1100" s="37">
        <v>370.0</v>
      </c>
      <c r="D1100" s="37">
        <v>2417.0</v>
      </c>
      <c r="E1100" s="37">
        <v>0.0</v>
      </c>
      <c r="F1100" s="37">
        <v>309.0</v>
      </c>
      <c r="G1100" s="37">
        <v>946.0</v>
      </c>
      <c r="H1100" s="38">
        <v>0.0</v>
      </c>
    </row>
    <row r="1101" ht="14.25" customHeight="1">
      <c r="A1101" s="36" t="s">
        <v>432</v>
      </c>
      <c r="B1101" s="25">
        <v>44117.0</v>
      </c>
      <c r="C1101" s="37">
        <v>128.0</v>
      </c>
      <c r="D1101" s="37">
        <v>1169.0</v>
      </c>
      <c r="E1101" s="37">
        <v>0.0</v>
      </c>
      <c r="F1101" s="37">
        <v>132.0</v>
      </c>
      <c r="G1101" s="37">
        <v>671.0</v>
      </c>
      <c r="H1101" s="38">
        <v>0.0</v>
      </c>
    </row>
    <row r="1102" ht="14.25" customHeight="1">
      <c r="A1102" s="36" t="s">
        <v>433</v>
      </c>
      <c r="B1102" s="25">
        <v>44117.0</v>
      </c>
      <c r="C1102" s="37">
        <v>112.0</v>
      </c>
      <c r="D1102" s="37">
        <v>1253.0</v>
      </c>
      <c r="E1102" s="37">
        <v>0.0</v>
      </c>
      <c r="F1102" s="37">
        <v>148.0</v>
      </c>
      <c r="G1102" s="37">
        <v>520.0</v>
      </c>
      <c r="H1102" s="38">
        <v>0.0</v>
      </c>
    </row>
    <row r="1103" ht="14.25" customHeight="1">
      <c r="A1103" s="36" t="s">
        <v>434</v>
      </c>
      <c r="B1103" s="25">
        <v>44117.0</v>
      </c>
      <c r="C1103" s="37">
        <v>79.0</v>
      </c>
      <c r="D1103" s="37">
        <v>789.0</v>
      </c>
      <c r="E1103" s="37">
        <v>0.0</v>
      </c>
      <c r="F1103" s="37">
        <v>89.0</v>
      </c>
      <c r="G1103" s="37">
        <v>371.0</v>
      </c>
      <c r="H1103" s="38">
        <v>0.0</v>
      </c>
    </row>
    <row r="1104" ht="14.25" customHeight="1">
      <c r="A1104" s="36" t="s">
        <v>435</v>
      </c>
      <c r="B1104" s="25">
        <v>44117.0</v>
      </c>
      <c r="C1104" s="37">
        <v>82.0</v>
      </c>
      <c r="D1104" s="37">
        <v>890.0</v>
      </c>
      <c r="E1104" s="37">
        <v>0.0</v>
      </c>
      <c r="F1104" s="37">
        <v>204.0</v>
      </c>
      <c r="G1104" s="37">
        <v>691.0</v>
      </c>
      <c r="H1104" s="38">
        <v>0.0</v>
      </c>
    </row>
    <row r="1105" ht="14.25" customHeight="1">
      <c r="A1105" s="36" t="s">
        <v>436</v>
      </c>
      <c r="B1105" s="25">
        <v>44117.0</v>
      </c>
      <c r="C1105" s="37">
        <v>132.0</v>
      </c>
      <c r="D1105" s="37">
        <v>845.0</v>
      </c>
      <c r="E1105" s="37">
        <v>0.0</v>
      </c>
      <c r="F1105" s="37">
        <v>144.0</v>
      </c>
      <c r="G1105" s="37">
        <v>338.0</v>
      </c>
      <c r="H1105" s="38">
        <v>0.0</v>
      </c>
    </row>
    <row r="1106" ht="14.25" customHeight="1">
      <c r="A1106" s="36" t="s">
        <v>431</v>
      </c>
      <c r="B1106" s="25">
        <v>44118.0</v>
      </c>
      <c r="C1106" s="37">
        <v>394.0</v>
      </c>
      <c r="D1106" s="37">
        <v>2564.0</v>
      </c>
      <c r="E1106" s="37">
        <v>0.0</v>
      </c>
      <c r="F1106" s="37">
        <v>285.0</v>
      </c>
      <c r="G1106" s="37">
        <v>799.0</v>
      </c>
      <c r="H1106" s="38">
        <v>0.0</v>
      </c>
    </row>
    <row r="1107" ht="14.25" customHeight="1">
      <c r="A1107" s="36" t="s">
        <v>432</v>
      </c>
      <c r="B1107" s="25">
        <v>44118.0</v>
      </c>
      <c r="C1107" s="37">
        <v>145.0</v>
      </c>
      <c r="D1107" s="37">
        <v>1205.0</v>
      </c>
      <c r="E1107" s="37">
        <v>0.0</v>
      </c>
      <c r="F1107" s="37">
        <v>115.0</v>
      </c>
      <c r="G1107" s="37">
        <v>635.0</v>
      </c>
      <c r="H1107" s="38">
        <v>0.0</v>
      </c>
    </row>
    <row r="1108" ht="14.25" customHeight="1">
      <c r="A1108" s="36" t="s">
        <v>433</v>
      </c>
      <c r="B1108" s="25">
        <v>44118.0</v>
      </c>
      <c r="C1108" s="37">
        <v>114.0</v>
      </c>
      <c r="D1108" s="37">
        <v>1308.0</v>
      </c>
      <c r="E1108" s="37">
        <v>0.0</v>
      </c>
      <c r="F1108" s="37">
        <v>146.0</v>
      </c>
      <c r="G1108" s="37">
        <v>468.0</v>
      </c>
      <c r="H1108" s="38">
        <v>0.0</v>
      </c>
    </row>
    <row r="1109" ht="14.25" customHeight="1">
      <c r="A1109" s="36" t="s">
        <v>434</v>
      </c>
      <c r="B1109" s="25">
        <v>44118.0</v>
      </c>
      <c r="C1109" s="37">
        <v>76.0</v>
      </c>
      <c r="D1109" s="37">
        <v>809.0</v>
      </c>
      <c r="E1109" s="37">
        <v>0.0</v>
      </c>
      <c r="F1109" s="37">
        <v>100.0</v>
      </c>
      <c r="G1109" s="37">
        <v>351.0</v>
      </c>
      <c r="H1109" s="38">
        <v>0.0</v>
      </c>
    </row>
    <row r="1110" ht="14.25" customHeight="1">
      <c r="A1110" s="36" t="s">
        <v>435</v>
      </c>
      <c r="B1110" s="25">
        <v>44118.0</v>
      </c>
      <c r="C1110" s="37">
        <v>81.0</v>
      </c>
      <c r="D1110" s="37">
        <v>897.0</v>
      </c>
      <c r="E1110" s="37">
        <v>0.0</v>
      </c>
      <c r="F1110" s="37">
        <v>205.0</v>
      </c>
      <c r="G1110" s="37">
        <v>684.0</v>
      </c>
      <c r="H1110" s="38">
        <v>0.0</v>
      </c>
    </row>
    <row r="1111" ht="14.25" customHeight="1">
      <c r="A1111" s="36" t="s">
        <v>436</v>
      </c>
      <c r="B1111" s="25">
        <v>44118.0</v>
      </c>
      <c r="C1111" s="37">
        <v>133.0</v>
      </c>
      <c r="D1111" s="37">
        <v>882.0</v>
      </c>
      <c r="E1111" s="37">
        <v>0.0</v>
      </c>
      <c r="F1111" s="37">
        <v>143.0</v>
      </c>
      <c r="G1111" s="37">
        <v>301.0</v>
      </c>
      <c r="H1111" s="38">
        <v>0.0</v>
      </c>
    </row>
    <row r="1112" ht="14.25" customHeight="1">
      <c r="A1112" s="36" t="s">
        <v>431</v>
      </c>
      <c r="B1112" s="25">
        <v>44119.0</v>
      </c>
      <c r="C1112" s="37">
        <v>396.0</v>
      </c>
      <c r="D1112" s="37">
        <v>2581.0</v>
      </c>
      <c r="E1112" s="37">
        <v>0.0</v>
      </c>
      <c r="F1112" s="37">
        <v>283.0</v>
      </c>
      <c r="G1112" s="37">
        <v>776.0</v>
      </c>
      <c r="H1112" s="38">
        <v>0.0</v>
      </c>
    </row>
    <row r="1113" ht="14.25" customHeight="1">
      <c r="A1113" s="36" t="s">
        <v>432</v>
      </c>
      <c r="B1113" s="25">
        <v>44119.0</v>
      </c>
      <c r="C1113" s="37">
        <v>143.0</v>
      </c>
      <c r="D1113" s="37">
        <v>1265.0</v>
      </c>
      <c r="E1113" s="37">
        <v>0.0</v>
      </c>
      <c r="F1113" s="37">
        <v>117.0</v>
      </c>
      <c r="G1113" s="37">
        <v>575.0</v>
      </c>
      <c r="H1113" s="38">
        <v>0.0</v>
      </c>
    </row>
    <row r="1114" ht="14.25" customHeight="1">
      <c r="A1114" s="36" t="s">
        <v>433</v>
      </c>
      <c r="B1114" s="25">
        <v>44119.0</v>
      </c>
      <c r="C1114" s="37">
        <v>123.0</v>
      </c>
      <c r="D1114" s="37">
        <v>1303.0</v>
      </c>
      <c r="E1114" s="37">
        <v>0.0</v>
      </c>
      <c r="F1114" s="37">
        <v>137.0</v>
      </c>
      <c r="G1114" s="37">
        <v>473.0</v>
      </c>
      <c r="H1114" s="38">
        <v>0.0</v>
      </c>
    </row>
    <row r="1115" ht="14.25" customHeight="1">
      <c r="A1115" s="36" t="s">
        <v>434</v>
      </c>
      <c r="B1115" s="25">
        <v>44119.0</v>
      </c>
      <c r="C1115" s="37">
        <v>79.0</v>
      </c>
      <c r="D1115" s="37">
        <v>791.0</v>
      </c>
      <c r="E1115" s="37">
        <v>0.0</v>
      </c>
      <c r="F1115" s="37">
        <v>91.0</v>
      </c>
      <c r="G1115" s="37">
        <v>369.0</v>
      </c>
      <c r="H1115" s="38">
        <v>0.0</v>
      </c>
    </row>
    <row r="1116" ht="14.25" customHeight="1">
      <c r="A1116" s="36" t="s">
        <v>435</v>
      </c>
      <c r="B1116" s="25">
        <v>44119.0</v>
      </c>
      <c r="C1116" s="37">
        <v>80.0</v>
      </c>
      <c r="D1116" s="37">
        <v>907.0</v>
      </c>
      <c r="E1116" s="37">
        <v>0.0</v>
      </c>
      <c r="F1116" s="37">
        <v>206.0</v>
      </c>
      <c r="G1116" s="37">
        <v>674.0</v>
      </c>
      <c r="H1116" s="38">
        <v>0.0</v>
      </c>
    </row>
    <row r="1117" ht="14.25" customHeight="1">
      <c r="A1117" s="36" t="s">
        <v>436</v>
      </c>
      <c r="B1117" s="25">
        <v>44119.0</v>
      </c>
      <c r="C1117" s="37">
        <v>144.0</v>
      </c>
      <c r="D1117" s="37">
        <v>888.0</v>
      </c>
      <c r="E1117" s="37">
        <v>0.0</v>
      </c>
      <c r="F1117" s="37">
        <v>132.0</v>
      </c>
      <c r="G1117" s="37">
        <v>295.0</v>
      </c>
      <c r="H1117" s="38">
        <v>0.0</v>
      </c>
    </row>
    <row r="1118" ht="14.25" customHeight="1">
      <c r="A1118" s="36" t="s">
        <v>431</v>
      </c>
      <c r="B1118" s="25">
        <v>44120.0</v>
      </c>
      <c r="C1118" s="37">
        <v>409.0</v>
      </c>
      <c r="D1118" s="37">
        <v>2535.0</v>
      </c>
      <c r="E1118" s="37">
        <v>0.0</v>
      </c>
      <c r="F1118" s="37">
        <v>270.0</v>
      </c>
      <c r="G1118" s="37">
        <v>822.0</v>
      </c>
      <c r="H1118" s="38">
        <v>0.0</v>
      </c>
    </row>
    <row r="1119" ht="14.25" customHeight="1">
      <c r="A1119" s="36" t="s">
        <v>432</v>
      </c>
      <c r="B1119" s="25">
        <v>44120.0</v>
      </c>
      <c r="C1119" s="37">
        <v>145.0</v>
      </c>
      <c r="D1119" s="37">
        <v>1242.0</v>
      </c>
      <c r="E1119" s="37">
        <v>0.0</v>
      </c>
      <c r="F1119" s="37">
        <v>115.0</v>
      </c>
      <c r="G1119" s="37">
        <v>598.0</v>
      </c>
      <c r="H1119" s="38">
        <v>0.0</v>
      </c>
    </row>
    <row r="1120" ht="14.25" customHeight="1">
      <c r="A1120" s="36" t="s">
        <v>433</v>
      </c>
      <c r="B1120" s="25">
        <v>44120.0</v>
      </c>
      <c r="C1120" s="37">
        <v>125.0</v>
      </c>
      <c r="D1120" s="37">
        <v>1260.0</v>
      </c>
      <c r="E1120" s="37">
        <v>0.0</v>
      </c>
      <c r="F1120" s="37">
        <v>135.0</v>
      </c>
      <c r="G1120" s="37">
        <v>516.0</v>
      </c>
      <c r="H1120" s="38">
        <v>0.0</v>
      </c>
    </row>
    <row r="1121" ht="14.25" customHeight="1">
      <c r="A1121" s="36" t="s">
        <v>434</v>
      </c>
      <c r="B1121" s="25">
        <v>44120.0</v>
      </c>
      <c r="C1121" s="37">
        <v>83.0</v>
      </c>
      <c r="D1121" s="37">
        <v>809.0</v>
      </c>
      <c r="E1121" s="37">
        <v>0.0</v>
      </c>
      <c r="F1121" s="37">
        <v>87.0</v>
      </c>
      <c r="G1121" s="37">
        <v>351.0</v>
      </c>
      <c r="H1121" s="38">
        <v>0.0</v>
      </c>
    </row>
    <row r="1122" ht="14.25" customHeight="1">
      <c r="A1122" s="36" t="s">
        <v>435</v>
      </c>
      <c r="B1122" s="25">
        <v>44120.0</v>
      </c>
      <c r="C1122" s="37">
        <v>80.0</v>
      </c>
      <c r="D1122" s="37">
        <v>896.0</v>
      </c>
      <c r="E1122" s="37">
        <v>0.0</v>
      </c>
      <c r="F1122" s="37">
        <v>206.0</v>
      </c>
      <c r="G1122" s="37">
        <v>689.0</v>
      </c>
      <c r="H1122" s="38">
        <v>0.0</v>
      </c>
    </row>
    <row r="1123" ht="14.25" customHeight="1">
      <c r="A1123" s="36" t="s">
        <v>436</v>
      </c>
      <c r="B1123" s="25">
        <v>44120.0</v>
      </c>
      <c r="C1123" s="37">
        <v>143.0</v>
      </c>
      <c r="D1123" s="37">
        <v>882.0</v>
      </c>
      <c r="E1123" s="37">
        <v>0.0</v>
      </c>
      <c r="F1123" s="37">
        <v>133.0</v>
      </c>
      <c r="G1123" s="37">
        <v>301.0</v>
      </c>
      <c r="H1123" s="38">
        <v>0.0</v>
      </c>
    </row>
    <row r="1124" ht="14.25" customHeight="1">
      <c r="A1124" s="36" t="s">
        <v>431</v>
      </c>
      <c r="B1124" s="25">
        <v>44121.0</v>
      </c>
      <c r="C1124" s="37">
        <v>401.0</v>
      </c>
      <c r="D1124" s="37">
        <v>2522.0</v>
      </c>
      <c r="E1124" s="37">
        <v>0.0</v>
      </c>
      <c r="F1124" s="37">
        <v>278.0</v>
      </c>
      <c r="G1124" s="37">
        <v>835.0</v>
      </c>
      <c r="H1124" s="38">
        <v>0.0</v>
      </c>
    </row>
    <row r="1125" ht="14.25" customHeight="1">
      <c r="A1125" s="36" t="s">
        <v>432</v>
      </c>
      <c r="B1125" s="25">
        <v>44121.0</v>
      </c>
      <c r="C1125" s="37">
        <v>138.0</v>
      </c>
      <c r="D1125" s="37">
        <v>1205.0</v>
      </c>
      <c r="E1125" s="37">
        <v>0.0</v>
      </c>
      <c r="F1125" s="37">
        <v>122.0</v>
      </c>
      <c r="G1125" s="37">
        <v>635.0</v>
      </c>
      <c r="H1125" s="38">
        <v>0.0</v>
      </c>
    </row>
    <row r="1126" ht="14.25" customHeight="1">
      <c r="A1126" s="36" t="s">
        <v>433</v>
      </c>
      <c r="B1126" s="25">
        <v>44121.0</v>
      </c>
      <c r="C1126" s="37">
        <v>118.0</v>
      </c>
      <c r="D1126" s="37">
        <v>1260.0</v>
      </c>
      <c r="E1126" s="37">
        <v>0.0</v>
      </c>
      <c r="F1126" s="37">
        <v>142.0</v>
      </c>
      <c r="G1126" s="37">
        <v>516.0</v>
      </c>
      <c r="H1126" s="38">
        <v>0.0</v>
      </c>
    </row>
    <row r="1127" ht="14.25" customHeight="1">
      <c r="A1127" s="36" t="s">
        <v>434</v>
      </c>
      <c r="B1127" s="25">
        <v>44121.0</v>
      </c>
      <c r="C1127" s="37">
        <v>80.0</v>
      </c>
      <c r="D1127" s="37">
        <v>794.0</v>
      </c>
      <c r="E1127" s="37">
        <v>0.0</v>
      </c>
      <c r="F1127" s="37">
        <v>90.0</v>
      </c>
      <c r="G1127" s="37">
        <v>366.0</v>
      </c>
      <c r="H1127" s="38">
        <v>0.0</v>
      </c>
    </row>
    <row r="1128" ht="14.25" customHeight="1">
      <c r="A1128" s="36" t="s">
        <v>435</v>
      </c>
      <c r="B1128" s="25">
        <v>44121.0</v>
      </c>
      <c r="C1128" s="37">
        <v>77.0</v>
      </c>
      <c r="D1128" s="37">
        <v>873.0</v>
      </c>
      <c r="E1128" s="37">
        <v>0.0</v>
      </c>
      <c r="F1128" s="37">
        <v>209.0</v>
      </c>
      <c r="G1128" s="37">
        <v>709.0</v>
      </c>
      <c r="H1128" s="38">
        <v>0.0</v>
      </c>
    </row>
    <row r="1129" ht="14.25" customHeight="1">
      <c r="A1129" s="36" t="s">
        <v>436</v>
      </c>
      <c r="B1129" s="25">
        <v>44121.0</v>
      </c>
      <c r="C1129" s="37">
        <v>148.0</v>
      </c>
      <c r="D1129" s="37">
        <v>880.0</v>
      </c>
      <c r="E1129" s="37">
        <v>0.0</v>
      </c>
      <c r="F1129" s="37">
        <v>128.0</v>
      </c>
      <c r="G1129" s="37">
        <v>303.0</v>
      </c>
      <c r="H1129" s="38">
        <v>0.0</v>
      </c>
    </row>
    <row r="1130" ht="14.25" customHeight="1">
      <c r="A1130" s="36" t="s">
        <v>431</v>
      </c>
      <c r="B1130" s="25">
        <v>44122.0</v>
      </c>
      <c r="C1130" s="37">
        <v>379.0</v>
      </c>
      <c r="D1130" s="37">
        <v>2427.0</v>
      </c>
      <c r="E1130" s="37">
        <v>0.0</v>
      </c>
      <c r="F1130" s="37">
        <v>300.0</v>
      </c>
      <c r="G1130" s="37">
        <v>930.0</v>
      </c>
      <c r="H1130" s="38">
        <v>0.0</v>
      </c>
    </row>
    <row r="1131" ht="14.25" customHeight="1">
      <c r="A1131" s="36" t="s">
        <v>432</v>
      </c>
      <c r="B1131" s="25">
        <v>44122.0</v>
      </c>
      <c r="C1131" s="37">
        <v>126.0</v>
      </c>
      <c r="D1131" s="37">
        <v>1151.0</v>
      </c>
      <c r="E1131" s="37">
        <v>0.0</v>
      </c>
      <c r="F1131" s="37">
        <v>134.0</v>
      </c>
      <c r="G1131" s="37">
        <v>689.0</v>
      </c>
      <c r="H1131" s="38">
        <v>0.0</v>
      </c>
    </row>
    <row r="1132" ht="14.25" customHeight="1">
      <c r="A1132" s="36" t="s">
        <v>433</v>
      </c>
      <c r="B1132" s="25">
        <v>44122.0</v>
      </c>
      <c r="C1132" s="37">
        <v>116.0</v>
      </c>
      <c r="D1132" s="37">
        <v>1189.0</v>
      </c>
      <c r="E1132" s="37">
        <v>0.0</v>
      </c>
      <c r="F1132" s="37">
        <v>144.0</v>
      </c>
      <c r="G1132" s="37">
        <v>587.0</v>
      </c>
      <c r="H1132" s="38">
        <v>0.0</v>
      </c>
    </row>
    <row r="1133" ht="14.25" customHeight="1">
      <c r="A1133" s="36" t="s">
        <v>434</v>
      </c>
      <c r="B1133" s="25">
        <v>44122.0</v>
      </c>
      <c r="C1133" s="37">
        <v>82.0</v>
      </c>
      <c r="D1133" s="37">
        <v>759.0</v>
      </c>
      <c r="E1133" s="37">
        <v>0.0</v>
      </c>
      <c r="F1133" s="37">
        <v>88.0</v>
      </c>
      <c r="G1133" s="37">
        <v>401.0</v>
      </c>
      <c r="H1133" s="38">
        <v>0.0</v>
      </c>
    </row>
    <row r="1134" ht="14.25" customHeight="1">
      <c r="A1134" s="36" t="s">
        <v>435</v>
      </c>
      <c r="B1134" s="25">
        <v>44122.0</v>
      </c>
      <c r="C1134" s="37">
        <v>71.0</v>
      </c>
      <c r="D1134" s="37">
        <v>861.0</v>
      </c>
      <c r="E1134" s="37">
        <v>0.0</v>
      </c>
      <c r="F1134" s="37">
        <v>215.0</v>
      </c>
      <c r="G1134" s="37">
        <v>718.0</v>
      </c>
      <c r="H1134" s="38">
        <v>0.0</v>
      </c>
    </row>
    <row r="1135" ht="14.25" customHeight="1">
      <c r="A1135" s="36" t="s">
        <v>436</v>
      </c>
      <c r="B1135" s="25">
        <v>44122.0</v>
      </c>
      <c r="C1135" s="37">
        <v>142.0</v>
      </c>
      <c r="D1135" s="37">
        <v>834.0</v>
      </c>
      <c r="E1135" s="37">
        <v>0.0</v>
      </c>
      <c r="F1135" s="37">
        <v>134.0</v>
      </c>
      <c r="G1135" s="37">
        <v>349.0</v>
      </c>
      <c r="H1135" s="38">
        <v>0.0</v>
      </c>
    </row>
    <row r="1136" ht="14.25" customHeight="1">
      <c r="A1136" s="36" t="s">
        <v>431</v>
      </c>
      <c r="B1136" s="25">
        <v>44123.0</v>
      </c>
      <c r="C1136" s="37">
        <v>369.0</v>
      </c>
      <c r="D1136" s="37">
        <v>2435.0</v>
      </c>
      <c r="E1136" s="37">
        <v>0.0</v>
      </c>
      <c r="F1136" s="37">
        <v>310.0</v>
      </c>
      <c r="G1136" s="37">
        <v>922.0</v>
      </c>
      <c r="H1136" s="38">
        <v>0.0</v>
      </c>
    </row>
    <row r="1137" ht="14.25" customHeight="1">
      <c r="A1137" s="36" t="s">
        <v>432</v>
      </c>
      <c r="B1137" s="25">
        <v>44123.0</v>
      </c>
      <c r="C1137" s="37">
        <v>144.0</v>
      </c>
      <c r="D1137" s="37">
        <v>1199.0</v>
      </c>
      <c r="E1137" s="37">
        <v>0.0</v>
      </c>
      <c r="F1137" s="37">
        <v>116.0</v>
      </c>
      <c r="G1137" s="37">
        <v>641.0</v>
      </c>
      <c r="H1137" s="38">
        <v>0.0</v>
      </c>
    </row>
    <row r="1138" ht="14.25" customHeight="1">
      <c r="A1138" s="36" t="s">
        <v>433</v>
      </c>
      <c r="B1138" s="25">
        <v>44123.0</v>
      </c>
      <c r="C1138" s="37">
        <v>116.0</v>
      </c>
      <c r="D1138" s="37">
        <v>1192.0</v>
      </c>
      <c r="E1138" s="37">
        <v>0.0</v>
      </c>
      <c r="F1138" s="37">
        <v>144.0</v>
      </c>
      <c r="G1138" s="37">
        <v>584.0</v>
      </c>
      <c r="H1138" s="38">
        <v>0.0</v>
      </c>
    </row>
    <row r="1139" ht="14.25" customHeight="1">
      <c r="A1139" s="36" t="s">
        <v>434</v>
      </c>
      <c r="B1139" s="25">
        <v>44123.0</v>
      </c>
      <c r="C1139" s="37">
        <v>75.0</v>
      </c>
      <c r="D1139" s="37">
        <v>759.0</v>
      </c>
      <c r="E1139" s="37">
        <v>0.0</v>
      </c>
      <c r="F1139" s="37">
        <v>95.0</v>
      </c>
      <c r="G1139" s="37">
        <v>401.0</v>
      </c>
      <c r="H1139" s="38">
        <v>0.0</v>
      </c>
    </row>
    <row r="1140" ht="14.25" customHeight="1">
      <c r="A1140" s="36" t="s">
        <v>435</v>
      </c>
      <c r="B1140" s="25">
        <v>44123.0</v>
      </c>
      <c r="C1140" s="37">
        <v>77.0</v>
      </c>
      <c r="D1140" s="37">
        <v>892.0</v>
      </c>
      <c r="E1140" s="37">
        <v>0.0</v>
      </c>
      <c r="F1140" s="37">
        <v>209.0</v>
      </c>
      <c r="G1140" s="37">
        <v>690.0</v>
      </c>
      <c r="H1140" s="38">
        <v>0.0</v>
      </c>
    </row>
    <row r="1141" ht="14.25" customHeight="1">
      <c r="A1141" s="36" t="s">
        <v>436</v>
      </c>
      <c r="B1141" s="25">
        <v>44123.0</v>
      </c>
      <c r="C1141" s="37">
        <v>138.0</v>
      </c>
      <c r="D1141" s="37">
        <v>849.0</v>
      </c>
      <c r="E1141" s="37">
        <v>0.0</v>
      </c>
      <c r="F1141" s="37">
        <v>138.0</v>
      </c>
      <c r="G1141" s="37">
        <v>334.0</v>
      </c>
      <c r="H1141" s="38">
        <v>0.0</v>
      </c>
    </row>
    <row r="1142" ht="14.25" customHeight="1">
      <c r="A1142" s="36" t="s">
        <v>431</v>
      </c>
      <c r="B1142" s="25">
        <v>44124.0</v>
      </c>
      <c r="C1142" s="37">
        <v>408.0</v>
      </c>
      <c r="D1142" s="37">
        <v>2535.0</v>
      </c>
      <c r="E1142" s="37">
        <v>0.0</v>
      </c>
      <c r="F1142" s="37">
        <v>271.0</v>
      </c>
      <c r="G1142" s="37">
        <v>806.0</v>
      </c>
      <c r="H1142" s="38">
        <v>0.0</v>
      </c>
    </row>
    <row r="1143" ht="14.25" customHeight="1">
      <c r="A1143" s="36" t="s">
        <v>432</v>
      </c>
      <c r="B1143" s="25">
        <v>44124.0</v>
      </c>
      <c r="C1143" s="37">
        <v>154.0</v>
      </c>
      <c r="D1143" s="37">
        <v>1346.0</v>
      </c>
      <c r="E1143" s="37">
        <v>0.0</v>
      </c>
      <c r="F1143" s="37">
        <v>106.0</v>
      </c>
      <c r="G1143" s="37">
        <v>494.0</v>
      </c>
      <c r="H1143" s="38">
        <v>0.0</v>
      </c>
    </row>
    <row r="1144" ht="14.25" customHeight="1">
      <c r="A1144" s="36" t="s">
        <v>433</v>
      </c>
      <c r="B1144" s="25">
        <v>44124.0</v>
      </c>
      <c r="C1144" s="37">
        <v>120.0</v>
      </c>
      <c r="D1144" s="37">
        <v>1294.0</v>
      </c>
      <c r="E1144" s="37">
        <v>0.0</v>
      </c>
      <c r="F1144" s="37">
        <v>140.0</v>
      </c>
      <c r="G1144" s="37">
        <v>482.0</v>
      </c>
      <c r="H1144" s="38">
        <v>0.0</v>
      </c>
    </row>
    <row r="1145" ht="14.25" customHeight="1">
      <c r="A1145" s="36" t="s">
        <v>434</v>
      </c>
      <c r="B1145" s="25">
        <v>44124.0</v>
      </c>
      <c r="C1145" s="37">
        <v>77.0</v>
      </c>
      <c r="D1145" s="37">
        <v>798.0</v>
      </c>
      <c r="E1145" s="37">
        <v>0.0</v>
      </c>
      <c r="F1145" s="37">
        <v>93.0</v>
      </c>
      <c r="G1145" s="37">
        <v>362.0</v>
      </c>
      <c r="H1145" s="38">
        <v>0.0</v>
      </c>
    </row>
    <row r="1146" ht="14.25" customHeight="1">
      <c r="A1146" s="36" t="s">
        <v>435</v>
      </c>
      <c r="B1146" s="25">
        <v>44124.0</v>
      </c>
      <c r="C1146" s="37">
        <v>83.0</v>
      </c>
      <c r="D1146" s="37">
        <v>891.0</v>
      </c>
      <c r="E1146" s="37">
        <v>0.0</v>
      </c>
      <c r="F1146" s="37">
        <v>203.0</v>
      </c>
      <c r="G1146" s="37">
        <v>692.0</v>
      </c>
      <c r="H1146" s="38">
        <v>0.0</v>
      </c>
    </row>
    <row r="1147" ht="14.25" customHeight="1">
      <c r="A1147" s="36" t="s">
        <v>436</v>
      </c>
      <c r="B1147" s="25">
        <v>44124.0</v>
      </c>
      <c r="C1147" s="37">
        <v>148.0</v>
      </c>
      <c r="D1147" s="37">
        <v>912.0</v>
      </c>
      <c r="E1147" s="37">
        <v>0.0</v>
      </c>
      <c r="F1147" s="37">
        <v>128.0</v>
      </c>
      <c r="G1147" s="37">
        <v>271.0</v>
      </c>
      <c r="H1147" s="38">
        <v>0.0</v>
      </c>
    </row>
    <row r="1148" ht="14.25" customHeight="1">
      <c r="A1148" s="36" t="s">
        <v>431</v>
      </c>
      <c r="B1148" s="25">
        <v>44125.0</v>
      </c>
      <c r="C1148" s="37">
        <v>417.0</v>
      </c>
      <c r="D1148" s="37">
        <v>2562.0</v>
      </c>
      <c r="E1148" s="37">
        <v>0.0</v>
      </c>
      <c r="F1148" s="37">
        <v>262.0</v>
      </c>
      <c r="G1148" s="37">
        <v>779.0</v>
      </c>
      <c r="H1148" s="38">
        <v>0.0</v>
      </c>
    </row>
    <row r="1149" ht="14.25" customHeight="1">
      <c r="A1149" s="36" t="s">
        <v>432</v>
      </c>
      <c r="B1149" s="25">
        <v>44125.0</v>
      </c>
      <c r="C1149" s="37">
        <v>153.0</v>
      </c>
      <c r="D1149" s="37">
        <v>1319.0</v>
      </c>
      <c r="E1149" s="37">
        <v>0.0</v>
      </c>
      <c r="F1149" s="37">
        <v>107.0</v>
      </c>
      <c r="G1149" s="37">
        <v>521.0</v>
      </c>
      <c r="H1149" s="38">
        <v>0.0</v>
      </c>
    </row>
    <row r="1150" ht="14.25" customHeight="1">
      <c r="A1150" s="36" t="s">
        <v>433</v>
      </c>
      <c r="B1150" s="25">
        <v>44125.0</v>
      </c>
      <c r="C1150" s="37">
        <v>124.0</v>
      </c>
      <c r="D1150" s="37">
        <v>1311.0</v>
      </c>
      <c r="E1150" s="37">
        <v>0.0</v>
      </c>
      <c r="F1150" s="37">
        <v>136.0</v>
      </c>
      <c r="G1150" s="37">
        <v>465.0</v>
      </c>
      <c r="H1150" s="38">
        <v>0.0</v>
      </c>
    </row>
    <row r="1151" ht="14.25" customHeight="1">
      <c r="A1151" s="36" t="s">
        <v>434</v>
      </c>
      <c r="B1151" s="25">
        <v>44125.0</v>
      </c>
      <c r="C1151" s="37">
        <v>75.0</v>
      </c>
      <c r="D1151" s="37">
        <v>841.0</v>
      </c>
      <c r="E1151" s="37">
        <v>0.0</v>
      </c>
      <c r="F1151" s="37">
        <v>95.0</v>
      </c>
      <c r="G1151" s="37">
        <v>319.0</v>
      </c>
      <c r="H1151" s="38">
        <v>0.0</v>
      </c>
    </row>
    <row r="1152" ht="14.25" customHeight="1">
      <c r="A1152" s="36" t="s">
        <v>435</v>
      </c>
      <c r="B1152" s="25">
        <v>44125.0</v>
      </c>
      <c r="C1152" s="37">
        <v>80.0</v>
      </c>
      <c r="D1152" s="37">
        <v>932.0</v>
      </c>
      <c r="E1152" s="37">
        <v>0.0</v>
      </c>
      <c r="F1152" s="37">
        <v>206.0</v>
      </c>
      <c r="G1152" s="37">
        <v>654.0</v>
      </c>
      <c r="H1152" s="38">
        <v>0.0</v>
      </c>
    </row>
    <row r="1153" ht="14.25" customHeight="1">
      <c r="A1153" s="36" t="s">
        <v>436</v>
      </c>
      <c r="B1153" s="25">
        <v>44125.0</v>
      </c>
      <c r="C1153" s="37">
        <v>148.0</v>
      </c>
      <c r="D1153" s="37">
        <v>881.0</v>
      </c>
      <c r="E1153" s="37">
        <v>0.0</v>
      </c>
      <c r="F1153" s="37">
        <v>128.0</v>
      </c>
      <c r="G1153" s="37">
        <v>279.0</v>
      </c>
      <c r="H1153" s="38">
        <v>0.0</v>
      </c>
    </row>
    <row r="1154" ht="14.25" customHeight="1">
      <c r="A1154" s="36" t="s">
        <v>431</v>
      </c>
      <c r="B1154" s="25">
        <v>44126.0</v>
      </c>
      <c r="C1154" s="37">
        <v>414.0</v>
      </c>
      <c r="D1154" s="37">
        <v>2630.0</v>
      </c>
      <c r="E1154" s="37">
        <v>0.0</v>
      </c>
      <c r="F1154" s="37">
        <v>265.0</v>
      </c>
      <c r="G1154" s="37">
        <v>711.0</v>
      </c>
      <c r="H1154" s="38">
        <v>0.0</v>
      </c>
    </row>
    <row r="1155" ht="14.25" customHeight="1">
      <c r="A1155" s="36" t="s">
        <v>432</v>
      </c>
      <c r="B1155" s="25">
        <v>44126.0</v>
      </c>
      <c r="C1155" s="37">
        <v>148.0</v>
      </c>
      <c r="D1155" s="37">
        <v>1267.0</v>
      </c>
      <c r="E1155" s="37">
        <v>0.0</v>
      </c>
      <c r="F1155" s="37">
        <v>112.0</v>
      </c>
      <c r="G1155" s="37">
        <v>573.0</v>
      </c>
      <c r="H1155" s="38">
        <v>0.0</v>
      </c>
    </row>
    <row r="1156" ht="14.25" customHeight="1">
      <c r="A1156" s="36" t="s">
        <v>433</v>
      </c>
      <c r="B1156" s="25">
        <v>44126.0</v>
      </c>
      <c r="C1156" s="37">
        <v>120.0</v>
      </c>
      <c r="D1156" s="37">
        <v>1349.0</v>
      </c>
      <c r="E1156" s="37">
        <v>0.0</v>
      </c>
      <c r="F1156" s="37">
        <v>139.0</v>
      </c>
      <c r="G1156" s="37">
        <v>431.0</v>
      </c>
      <c r="H1156" s="38">
        <v>0.0</v>
      </c>
    </row>
    <row r="1157" ht="14.25" customHeight="1">
      <c r="A1157" s="36" t="s">
        <v>434</v>
      </c>
      <c r="B1157" s="25">
        <v>44126.0</v>
      </c>
      <c r="C1157" s="37">
        <v>80.0</v>
      </c>
      <c r="D1157" s="37">
        <v>825.0</v>
      </c>
      <c r="E1157" s="37">
        <v>0.0</v>
      </c>
      <c r="F1157" s="37">
        <v>90.0</v>
      </c>
      <c r="G1157" s="37">
        <v>335.0</v>
      </c>
      <c r="H1157" s="38">
        <v>0.0</v>
      </c>
    </row>
    <row r="1158" ht="14.25" customHeight="1">
      <c r="A1158" s="36" t="s">
        <v>435</v>
      </c>
      <c r="B1158" s="25">
        <v>44126.0</v>
      </c>
      <c r="C1158" s="37">
        <v>73.0</v>
      </c>
      <c r="D1158" s="37">
        <v>917.0</v>
      </c>
      <c r="E1158" s="37">
        <v>0.0</v>
      </c>
      <c r="F1158" s="37">
        <v>213.0</v>
      </c>
      <c r="G1158" s="37">
        <v>668.0</v>
      </c>
      <c r="H1158" s="38">
        <v>0.0</v>
      </c>
    </row>
    <row r="1159" ht="14.25" customHeight="1">
      <c r="A1159" s="36" t="s">
        <v>436</v>
      </c>
      <c r="B1159" s="25">
        <v>44126.0</v>
      </c>
      <c r="C1159" s="37">
        <v>151.0</v>
      </c>
      <c r="D1159" s="37">
        <v>886.0</v>
      </c>
      <c r="E1159" s="37">
        <v>0.0</v>
      </c>
      <c r="F1159" s="37">
        <v>125.0</v>
      </c>
      <c r="G1159" s="37">
        <v>274.0</v>
      </c>
      <c r="H1159" s="38">
        <v>0.0</v>
      </c>
    </row>
    <row r="1160" ht="14.25" customHeight="1">
      <c r="A1160" s="36" t="s">
        <v>431</v>
      </c>
      <c r="B1160" s="25">
        <v>44127.0</v>
      </c>
      <c r="C1160" s="37">
        <v>400.0</v>
      </c>
      <c r="D1160" s="37">
        <v>2599.0</v>
      </c>
      <c r="E1160" s="37">
        <v>0.0</v>
      </c>
      <c r="F1160" s="37">
        <v>279.0</v>
      </c>
      <c r="G1160" s="37">
        <v>742.0</v>
      </c>
      <c r="H1160" s="38">
        <v>0.0</v>
      </c>
    </row>
    <row r="1161" ht="14.25" customHeight="1">
      <c r="A1161" s="36" t="s">
        <v>432</v>
      </c>
      <c r="B1161" s="25">
        <v>44127.0</v>
      </c>
      <c r="C1161" s="37">
        <v>155.0</v>
      </c>
      <c r="D1161" s="37">
        <v>1262.0</v>
      </c>
      <c r="E1161" s="37">
        <v>0.0</v>
      </c>
      <c r="F1161" s="37">
        <v>105.0</v>
      </c>
      <c r="G1161" s="37">
        <v>578.0</v>
      </c>
      <c r="H1161" s="38">
        <v>0.0</v>
      </c>
    </row>
    <row r="1162" ht="14.25" customHeight="1">
      <c r="A1162" s="36" t="s">
        <v>433</v>
      </c>
      <c r="B1162" s="25">
        <v>44127.0</v>
      </c>
      <c r="C1162" s="37">
        <v>131.0</v>
      </c>
      <c r="D1162" s="37">
        <v>1312.0</v>
      </c>
      <c r="E1162" s="37">
        <v>0.0</v>
      </c>
      <c r="F1162" s="37">
        <v>128.0</v>
      </c>
      <c r="G1162" s="37">
        <v>464.0</v>
      </c>
      <c r="H1162" s="38">
        <v>0.0</v>
      </c>
    </row>
    <row r="1163" ht="14.25" customHeight="1">
      <c r="A1163" s="36" t="s">
        <v>434</v>
      </c>
      <c r="B1163" s="25">
        <v>44127.0</v>
      </c>
      <c r="C1163" s="37">
        <v>78.0</v>
      </c>
      <c r="D1163" s="37">
        <v>848.0</v>
      </c>
      <c r="E1163" s="37">
        <v>0.0</v>
      </c>
      <c r="F1163" s="37">
        <v>92.0</v>
      </c>
      <c r="G1163" s="37">
        <v>312.0</v>
      </c>
      <c r="H1163" s="38">
        <v>0.0</v>
      </c>
    </row>
    <row r="1164" ht="14.25" customHeight="1">
      <c r="A1164" s="36" t="s">
        <v>435</v>
      </c>
      <c r="B1164" s="25">
        <v>44127.0</v>
      </c>
      <c r="C1164" s="37">
        <v>77.0</v>
      </c>
      <c r="D1164" s="37">
        <v>909.0</v>
      </c>
      <c r="E1164" s="37">
        <v>0.0</v>
      </c>
      <c r="F1164" s="37">
        <v>209.0</v>
      </c>
      <c r="G1164" s="37">
        <v>670.0</v>
      </c>
      <c r="H1164" s="38">
        <v>0.0</v>
      </c>
    </row>
    <row r="1165" ht="14.25" customHeight="1">
      <c r="A1165" s="36" t="s">
        <v>436</v>
      </c>
      <c r="B1165" s="25">
        <v>44127.0</v>
      </c>
      <c r="C1165" s="37">
        <v>151.0</v>
      </c>
      <c r="D1165" s="37">
        <v>895.0</v>
      </c>
      <c r="E1165" s="37">
        <v>0.0</v>
      </c>
      <c r="F1165" s="37">
        <v>125.0</v>
      </c>
      <c r="G1165" s="37">
        <v>265.0</v>
      </c>
      <c r="H1165" s="38">
        <v>0.0</v>
      </c>
    </row>
    <row r="1166" ht="14.25" customHeight="1">
      <c r="A1166" s="36" t="s">
        <v>431</v>
      </c>
      <c r="B1166" s="25">
        <v>44128.0</v>
      </c>
      <c r="C1166" s="37">
        <v>403.0</v>
      </c>
      <c r="D1166" s="37">
        <v>2523.0</v>
      </c>
      <c r="E1166" s="37">
        <v>0.0</v>
      </c>
      <c r="F1166" s="37">
        <v>276.0</v>
      </c>
      <c r="G1166" s="37">
        <v>818.0</v>
      </c>
      <c r="H1166" s="38">
        <v>0.0</v>
      </c>
    </row>
    <row r="1167" ht="14.25" customHeight="1">
      <c r="A1167" s="36" t="s">
        <v>432</v>
      </c>
      <c r="B1167" s="25">
        <v>44128.0</v>
      </c>
      <c r="C1167" s="37">
        <v>146.0</v>
      </c>
      <c r="D1167" s="37">
        <v>1241.0</v>
      </c>
      <c r="E1167" s="37">
        <v>0.0</v>
      </c>
      <c r="F1167" s="37">
        <v>114.0</v>
      </c>
      <c r="G1167" s="37">
        <v>599.0</v>
      </c>
      <c r="H1167" s="38">
        <v>0.0</v>
      </c>
    </row>
    <row r="1168" ht="14.25" customHeight="1">
      <c r="A1168" s="36" t="s">
        <v>433</v>
      </c>
      <c r="B1168" s="25">
        <v>44128.0</v>
      </c>
      <c r="C1168" s="37">
        <v>126.0</v>
      </c>
      <c r="D1168" s="37">
        <v>1278.0</v>
      </c>
      <c r="E1168" s="37">
        <v>0.0</v>
      </c>
      <c r="F1168" s="37">
        <v>133.0</v>
      </c>
      <c r="G1168" s="37">
        <v>498.0</v>
      </c>
      <c r="H1168" s="38">
        <v>0.0</v>
      </c>
    </row>
    <row r="1169" ht="14.25" customHeight="1">
      <c r="A1169" s="36" t="s">
        <v>434</v>
      </c>
      <c r="B1169" s="25">
        <v>44128.0</v>
      </c>
      <c r="C1169" s="37">
        <v>76.0</v>
      </c>
      <c r="D1169" s="37">
        <v>770.0</v>
      </c>
      <c r="E1169" s="37">
        <v>0.0</v>
      </c>
      <c r="F1169" s="37">
        <v>94.0</v>
      </c>
      <c r="G1169" s="37">
        <v>390.0</v>
      </c>
      <c r="H1169" s="38">
        <v>0.0</v>
      </c>
    </row>
    <row r="1170" ht="14.25" customHeight="1">
      <c r="A1170" s="36" t="s">
        <v>435</v>
      </c>
      <c r="B1170" s="25">
        <v>44128.0</v>
      </c>
      <c r="C1170" s="37">
        <v>77.0</v>
      </c>
      <c r="D1170" s="37">
        <v>916.0</v>
      </c>
      <c r="E1170" s="37">
        <v>0.0</v>
      </c>
      <c r="F1170" s="37">
        <v>209.0</v>
      </c>
      <c r="G1170" s="37">
        <v>664.0</v>
      </c>
      <c r="H1170" s="38">
        <v>0.0</v>
      </c>
    </row>
    <row r="1171" ht="14.25" customHeight="1">
      <c r="A1171" s="36" t="s">
        <v>436</v>
      </c>
      <c r="B1171" s="25">
        <v>44128.0</v>
      </c>
      <c r="C1171" s="37">
        <v>150.0</v>
      </c>
      <c r="D1171" s="37">
        <v>870.0</v>
      </c>
      <c r="E1171" s="37">
        <v>0.0</v>
      </c>
      <c r="F1171" s="37">
        <v>126.0</v>
      </c>
      <c r="G1171" s="37">
        <v>290.0</v>
      </c>
      <c r="H1171" s="38">
        <v>0.0</v>
      </c>
    </row>
    <row r="1172" ht="14.25" customHeight="1">
      <c r="A1172" s="36" t="s">
        <v>431</v>
      </c>
      <c r="B1172" s="25">
        <v>44129.0</v>
      </c>
      <c r="C1172" s="37">
        <v>383.0</v>
      </c>
      <c r="D1172" s="37">
        <v>2432.0</v>
      </c>
      <c r="E1172" s="37">
        <v>0.0</v>
      </c>
      <c r="F1172" s="37">
        <v>296.0</v>
      </c>
      <c r="G1172" s="37">
        <v>909.0</v>
      </c>
      <c r="H1172" s="38">
        <v>0.0</v>
      </c>
    </row>
    <row r="1173" ht="14.25" customHeight="1">
      <c r="A1173" s="36" t="s">
        <v>432</v>
      </c>
      <c r="B1173" s="25">
        <v>44129.0</v>
      </c>
      <c r="C1173" s="37">
        <v>136.0</v>
      </c>
      <c r="D1173" s="37">
        <v>1179.0</v>
      </c>
      <c r="E1173" s="37">
        <v>0.0</v>
      </c>
      <c r="F1173" s="37">
        <v>120.0</v>
      </c>
      <c r="G1173" s="37">
        <v>646.0</v>
      </c>
      <c r="H1173" s="38">
        <v>0.0</v>
      </c>
    </row>
    <row r="1174" ht="14.25" customHeight="1">
      <c r="A1174" s="36" t="s">
        <v>433</v>
      </c>
      <c r="B1174" s="25">
        <v>44129.0</v>
      </c>
      <c r="C1174" s="37">
        <v>123.0</v>
      </c>
      <c r="D1174" s="37">
        <v>1213.0</v>
      </c>
      <c r="E1174" s="37">
        <v>0.0</v>
      </c>
      <c r="F1174" s="37">
        <v>136.0</v>
      </c>
      <c r="G1174" s="37">
        <v>563.0</v>
      </c>
      <c r="H1174" s="38">
        <v>0.0</v>
      </c>
    </row>
    <row r="1175" ht="14.25" customHeight="1">
      <c r="A1175" s="36" t="s">
        <v>434</v>
      </c>
      <c r="B1175" s="25">
        <v>44129.0</v>
      </c>
      <c r="C1175" s="37">
        <v>65.0</v>
      </c>
      <c r="D1175" s="37">
        <v>766.0</v>
      </c>
      <c r="E1175" s="37">
        <v>0.0</v>
      </c>
      <c r="F1175" s="37">
        <v>105.0</v>
      </c>
      <c r="G1175" s="37">
        <v>394.0</v>
      </c>
      <c r="H1175" s="38">
        <v>0.0</v>
      </c>
    </row>
    <row r="1176" ht="14.25" customHeight="1">
      <c r="A1176" s="36" t="s">
        <v>435</v>
      </c>
      <c r="B1176" s="25">
        <v>44129.0</v>
      </c>
      <c r="C1176" s="37">
        <v>69.0</v>
      </c>
      <c r="D1176" s="37">
        <v>888.0</v>
      </c>
      <c r="E1176" s="37">
        <v>0.0</v>
      </c>
      <c r="F1176" s="37">
        <v>217.0</v>
      </c>
      <c r="G1176" s="37">
        <v>693.0</v>
      </c>
      <c r="H1176" s="38">
        <v>0.0</v>
      </c>
    </row>
    <row r="1177" ht="14.25" customHeight="1">
      <c r="A1177" s="36" t="s">
        <v>436</v>
      </c>
      <c r="B1177" s="25">
        <v>44129.0</v>
      </c>
      <c r="C1177" s="37">
        <v>142.0</v>
      </c>
      <c r="D1177" s="37">
        <v>845.0</v>
      </c>
      <c r="E1177" s="37">
        <v>0.0</v>
      </c>
      <c r="F1177" s="37">
        <v>134.0</v>
      </c>
      <c r="G1177" s="37">
        <v>315.0</v>
      </c>
      <c r="H1177" s="38">
        <v>0.0</v>
      </c>
    </row>
    <row r="1178" ht="14.25" customHeight="1">
      <c r="A1178" s="36" t="s">
        <v>431</v>
      </c>
      <c r="B1178" s="25">
        <v>44130.0</v>
      </c>
      <c r="C1178" s="37">
        <v>376.0</v>
      </c>
      <c r="D1178" s="37">
        <v>2448.0</v>
      </c>
      <c r="E1178" s="37">
        <v>0.0</v>
      </c>
      <c r="F1178" s="37">
        <v>303.0</v>
      </c>
      <c r="G1178" s="37">
        <v>893.0</v>
      </c>
      <c r="H1178" s="38">
        <v>0.0</v>
      </c>
    </row>
    <row r="1179" ht="14.25" customHeight="1">
      <c r="A1179" s="36" t="s">
        <v>432</v>
      </c>
      <c r="B1179" s="25">
        <v>44130.0</v>
      </c>
      <c r="C1179" s="37">
        <v>144.0</v>
      </c>
      <c r="D1179" s="37">
        <v>1197.0</v>
      </c>
      <c r="E1179" s="37">
        <v>0.0</v>
      </c>
      <c r="F1179" s="37">
        <v>112.0</v>
      </c>
      <c r="G1179" s="37">
        <v>628.0</v>
      </c>
      <c r="H1179" s="38">
        <v>0.0</v>
      </c>
    </row>
    <row r="1180" ht="14.25" customHeight="1">
      <c r="A1180" s="36" t="s">
        <v>433</v>
      </c>
      <c r="B1180" s="25">
        <v>44130.0</v>
      </c>
      <c r="C1180" s="37">
        <v>124.0</v>
      </c>
      <c r="D1180" s="37">
        <v>1198.0</v>
      </c>
      <c r="E1180" s="37">
        <v>0.0</v>
      </c>
      <c r="F1180" s="37">
        <v>135.0</v>
      </c>
      <c r="G1180" s="37">
        <v>578.0</v>
      </c>
      <c r="H1180" s="38">
        <v>0.0</v>
      </c>
    </row>
    <row r="1181" ht="14.25" customHeight="1">
      <c r="A1181" s="36" t="s">
        <v>434</v>
      </c>
      <c r="B1181" s="25">
        <v>44130.0</v>
      </c>
      <c r="C1181" s="37">
        <v>67.0</v>
      </c>
      <c r="D1181" s="37">
        <v>756.0</v>
      </c>
      <c r="E1181" s="37">
        <v>0.0</v>
      </c>
      <c r="F1181" s="37">
        <v>103.0</v>
      </c>
      <c r="G1181" s="37">
        <v>404.0</v>
      </c>
      <c r="H1181" s="38">
        <v>0.0</v>
      </c>
    </row>
    <row r="1182" ht="14.25" customHeight="1">
      <c r="A1182" s="36" t="s">
        <v>435</v>
      </c>
      <c r="B1182" s="25">
        <v>44130.0</v>
      </c>
      <c r="C1182" s="37">
        <v>79.0</v>
      </c>
      <c r="D1182" s="37">
        <v>904.0</v>
      </c>
      <c r="E1182" s="37">
        <v>0.0</v>
      </c>
      <c r="F1182" s="37">
        <v>207.0</v>
      </c>
      <c r="G1182" s="37">
        <v>678.0</v>
      </c>
      <c r="H1182" s="38">
        <v>0.0</v>
      </c>
    </row>
    <row r="1183" ht="14.25" customHeight="1">
      <c r="A1183" s="36" t="s">
        <v>436</v>
      </c>
      <c r="B1183" s="25">
        <v>44130.0</v>
      </c>
      <c r="C1183" s="37">
        <v>140.0</v>
      </c>
      <c r="D1183" s="37">
        <v>855.0</v>
      </c>
      <c r="E1183" s="37">
        <v>0.0</v>
      </c>
      <c r="F1183" s="37">
        <v>136.0</v>
      </c>
      <c r="G1183" s="37">
        <v>305.0</v>
      </c>
      <c r="H1183" s="38">
        <v>0.0</v>
      </c>
    </row>
    <row r="1184" ht="14.25" customHeight="1">
      <c r="A1184" s="36" t="s">
        <v>431</v>
      </c>
      <c r="B1184" s="25">
        <v>44131.0</v>
      </c>
      <c r="C1184" s="37">
        <v>412.0</v>
      </c>
      <c r="D1184" s="37">
        <v>2555.0</v>
      </c>
      <c r="E1184" s="37">
        <v>0.0</v>
      </c>
      <c r="F1184" s="37">
        <v>267.0</v>
      </c>
      <c r="G1184" s="37">
        <v>786.0</v>
      </c>
      <c r="H1184" s="38">
        <v>0.0</v>
      </c>
    </row>
    <row r="1185" ht="14.25" customHeight="1">
      <c r="A1185" s="36" t="s">
        <v>432</v>
      </c>
      <c r="B1185" s="25">
        <v>44131.0</v>
      </c>
      <c r="C1185" s="37">
        <v>149.0</v>
      </c>
      <c r="D1185" s="37">
        <v>1274.0</v>
      </c>
      <c r="E1185" s="37">
        <v>0.0</v>
      </c>
      <c r="F1185" s="37">
        <v>107.0</v>
      </c>
      <c r="G1185" s="37">
        <v>551.0</v>
      </c>
      <c r="H1185" s="38">
        <v>0.0</v>
      </c>
    </row>
    <row r="1186" ht="14.25" customHeight="1">
      <c r="A1186" s="36" t="s">
        <v>433</v>
      </c>
      <c r="B1186" s="25">
        <v>44131.0</v>
      </c>
      <c r="C1186" s="37">
        <v>128.0</v>
      </c>
      <c r="D1186" s="37">
        <v>1266.0</v>
      </c>
      <c r="E1186" s="37">
        <v>0.0</v>
      </c>
      <c r="F1186" s="37">
        <v>131.0</v>
      </c>
      <c r="G1186" s="37">
        <v>510.0</v>
      </c>
      <c r="H1186" s="38">
        <v>0.0</v>
      </c>
    </row>
    <row r="1187" ht="14.25" customHeight="1">
      <c r="A1187" s="36" t="s">
        <v>434</v>
      </c>
      <c r="B1187" s="25">
        <v>44131.0</v>
      </c>
      <c r="C1187" s="37">
        <v>76.0</v>
      </c>
      <c r="D1187" s="37">
        <v>823.0</v>
      </c>
      <c r="E1187" s="37">
        <v>0.0</v>
      </c>
      <c r="F1187" s="37">
        <v>94.0</v>
      </c>
      <c r="G1187" s="37">
        <v>346.0</v>
      </c>
      <c r="H1187" s="38">
        <v>0.0</v>
      </c>
    </row>
    <row r="1188" ht="14.25" customHeight="1">
      <c r="A1188" s="36" t="s">
        <v>435</v>
      </c>
      <c r="B1188" s="25">
        <v>44131.0</v>
      </c>
      <c r="C1188" s="37">
        <v>81.0</v>
      </c>
      <c r="D1188" s="37">
        <v>901.0</v>
      </c>
      <c r="E1188" s="37">
        <v>0.0</v>
      </c>
      <c r="F1188" s="37">
        <v>205.0</v>
      </c>
      <c r="G1188" s="37">
        <v>682.0</v>
      </c>
      <c r="H1188" s="38">
        <v>0.0</v>
      </c>
    </row>
    <row r="1189" ht="14.25" customHeight="1">
      <c r="A1189" s="36" t="s">
        <v>436</v>
      </c>
      <c r="B1189" s="25">
        <v>44131.0</v>
      </c>
      <c r="C1189" s="37">
        <v>141.0</v>
      </c>
      <c r="D1189" s="37">
        <v>890.0</v>
      </c>
      <c r="E1189" s="37">
        <v>0.0</v>
      </c>
      <c r="F1189" s="37">
        <v>135.0</v>
      </c>
      <c r="G1189" s="37">
        <v>270.0</v>
      </c>
      <c r="H1189" s="38">
        <v>0.0</v>
      </c>
    </row>
    <row r="1190" ht="14.25" customHeight="1">
      <c r="A1190" s="36" t="s">
        <v>431</v>
      </c>
      <c r="B1190" s="25">
        <v>44132.0</v>
      </c>
      <c r="C1190" s="37">
        <v>415.0</v>
      </c>
      <c r="D1190" s="37">
        <v>2571.0</v>
      </c>
      <c r="E1190" s="37">
        <v>0.0</v>
      </c>
      <c r="F1190" s="37">
        <v>264.0</v>
      </c>
      <c r="G1190" s="37">
        <v>770.0</v>
      </c>
      <c r="H1190" s="38">
        <v>0.0</v>
      </c>
    </row>
    <row r="1191" ht="14.25" customHeight="1">
      <c r="A1191" s="36" t="s">
        <v>432</v>
      </c>
      <c r="B1191" s="25">
        <v>44132.0</v>
      </c>
      <c r="C1191" s="37">
        <v>154.0</v>
      </c>
      <c r="D1191" s="37">
        <v>1264.0</v>
      </c>
      <c r="E1191" s="37">
        <v>0.0</v>
      </c>
      <c r="F1191" s="37">
        <v>102.0</v>
      </c>
      <c r="G1191" s="37">
        <v>561.0</v>
      </c>
      <c r="H1191" s="38">
        <v>0.0</v>
      </c>
    </row>
    <row r="1192" ht="14.25" customHeight="1">
      <c r="A1192" s="36" t="s">
        <v>433</v>
      </c>
      <c r="B1192" s="25">
        <v>44132.0</v>
      </c>
      <c r="C1192" s="37">
        <v>125.0</v>
      </c>
      <c r="D1192" s="37">
        <v>1287.0</v>
      </c>
      <c r="E1192" s="37">
        <v>0.0</v>
      </c>
      <c r="F1192" s="37">
        <v>134.0</v>
      </c>
      <c r="G1192" s="37">
        <v>504.0</v>
      </c>
      <c r="H1192" s="38">
        <v>0.0</v>
      </c>
    </row>
    <row r="1193" ht="14.25" customHeight="1">
      <c r="A1193" s="36" t="s">
        <v>434</v>
      </c>
      <c r="B1193" s="25">
        <v>44132.0</v>
      </c>
      <c r="C1193" s="37">
        <v>84.0</v>
      </c>
      <c r="D1193" s="37">
        <v>859.0</v>
      </c>
      <c r="E1193" s="37">
        <v>0.0</v>
      </c>
      <c r="F1193" s="37">
        <v>86.0</v>
      </c>
      <c r="G1193" s="37">
        <v>301.0</v>
      </c>
      <c r="H1193" s="38">
        <v>0.0</v>
      </c>
    </row>
    <row r="1194" ht="14.25" customHeight="1">
      <c r="A1194" s="36" t="s">
        <v>435</v>
      </c>
      <c r="B1194" s="25">
        <v>44132.0</v>
      </c>
      <c r="C1194" s="37">
        <v>78.0</v>
      </c>
      <c r="D1194" s="37">
        <v>893.0</v>
      </c>
      <c r="E1194" s="37">
        <v>0.0</v>
      </c>
      <c r="F1194" s="37">
        <v>208.0</v>
      </c>
      <c r="G1194" s="37">
        <v>689.0</v>
      </c>
      <c r="H1194" s="38">
        <v>0.0</v>
      </c>
    </row>
    <row r="1195" ht="14.25" customHeight="1">
      <c r="A1195" s="36" t="s">
        <v>436</v>
      </c>
      <c r="B1195" s="25">
        <v>44132.0</v>
      </c>
      <c r="C1195" s="37">
        <v>142.0</v>
      </c>
      <c r="D1195" s="37">
        <v>896.0</v>
      </c>
      <c r="E1195" s="37">
        <v>0.0</v>
      </c>
      <c r="F1195" s="37">
        <v>134.0</v>
      </c>
      <c r="G1195" s="37">
        <v>264.0</v>
      </c>
      <c r="H1195" s="38">
        <v>0.0</v>
      </c>
    </row>
    <row r="1196" ht="14.25" customHeight="1">
      <c r="A1196" s="36" t="s">
        <v>431</v>
      </c>
      <c r="B1196" s="25">
        <v>44133.0</v>
      </c>
      <c r="C1196" s="37">
        <v>400.0</v>
      </c>
      <c r="D1196" s="37">
        <v>2570.0</v>
      </c>
      <c r="E1196" s="37">
        <v>0.0</v>
      </c>
      <c r="F1196" s="37">
        <v>279.0</v>
      </c>
      <c r="G1196" s="37">
        <v>771.0</v>
      </c>
      <c r="H1196" s="38">
        <v>0.0</v>
      </c>
    </row>
    <row r="1197" ht="14.25" customHeight="1">
      <c r="A1197" s="36" t="s">
        <v>432</v>
      </c>
      <c r="B1197" s="25">
        <v>44133.0</v>
      </c>
      <c r="C1197" s="37">
        <v>151.0</v>
      </c>
      <c r="D1197" s="37">
        <v>1311.0</v>
      </c>
      <c r="E1197" s="37">
        <v>0.0</v>
      </c>
      <c r="F1197" s="37">
        <v>105.0</v>
      </c>
      <c r="G1197" s="37">
        <v>514.0</v>
      </c>
      <c r="H1197" s="38">
        <v>0.0</v>
      </c>
    </row>
    <row r="1198" ht="14.25" customHeight="1">
      <c r="A1198" s="36" t="s">
        <v>433</v>
      </c>
      <c r="B1198" s="25">
        <v>44133.0</v>
      </c>
      <c r="C1198" s="37">
        <v>134.0</v>
      </c>
      <c r="D1198" s="37">
        <v>1285.0</v>
      </c>
      <c r="E1198" s="37">
        <v>0.0</v>
      </c>
      <c r="F1198" s="37">
        <v>125.0</v>
      </c>
      <c r="G1198" s="37">
        <v>506.0</v>
      </c>
      <c r="H1198" s="38">
        <v>0.0</v>
      </c>
    </row>
    <row r="1199" ht="14.25" customHeight="1">
      <c r="A1199" s="36" t="s">
        <v>434</v>
      </c>
      <c r="B1199" s="25">
        <v>44133.0</v>
      </c>
      <c r="C1199" s="37">
        <v>83.0</v>
      </c>
      <c r="D1199" s="37">
        <v>831.0</v>
      </c>
      <c r="E1199" s="37">
        <v>0.0</v>
      </c>
      <c r="F1199" s="37">
        <v>87.0</v>
      </c>
      <c r="G1199" s="37">
        <v>329.0</v>
      </c>
      <c r="H1199" s="38">
        <v>0.0</v>
      </c>
    </row>
    <row r="1200" ht="14.25" customHeight="1">
      <c r="A1200" s="36" t="s">
        <v>435</v>
      </c>
      <c r="B1200" s="25">
        <v>44133.0</v>
      </c>
      <c r="C1200" s="37">
        <v>82.0</v>
      </c>
      <c r="D1200" s="37">
        <v>939.0</v>
      </c>
      <c r="E1200" s="37">
        <v>0.0</v>
      </c>
      <c r="F1200" s="37">
        <v>204.0</v>
      </c>
      <c r="G1200" s="37">
        <v>642.0</v>
      </c>
      <c r="H1200" s="38">
        <v>0.0</v>
      </c>
    </row>
    <row r="1201" ht="14.25" customHeight="1">
      <c r="A1201" s="36" t="s">
        <v>436</v>
      </c>
      <c r="B1201" s="25">
        <v>44133.0</v>
      </c>
      <c r="C1201" s="37">
        <v>141.0</v>
      </c>
      <c r="D1201" s="37">
        <v>875.0</v>
      </c>
      <c r="E1201" s="37">
        <v>0.0</v>
      </c>
      <c r="F1201" s="37">
        <v>135.0</v>
      </c>
      <c r="G1201" s="37">
        <v>285.0</v>
      </c>
      <c r="H1201" s="38">
        <v>0.0</v>
      </c>
    </row>
    <row r="1202" ht="14.25" customHeight="1">
      <c r="A1202" s="36" t="s">
        <v>431</v>
      </c>
      <c r="B1202" s="25">
        <v>44134.0</v>
      </c>
      <c r="C1202" s="37">
        <v>407.0</v>
      </c>
      <c r="D1202" s="37">
        <v>2596.0</v>
      </c>
      <c r="E1202" s="37">
        <v>0.0</v>
      </c>
      <c r="F1202" s="37">
        <v>272.0</v>
      </c>
      <c r="G1202" s="37">
        <v>745.0</v>
      </c>
      <c r="H1202" s="38">
        <v>0.0</v>
      </c>
    </row>
    <row r="1203" ht="14.25" customHeight="1">
      <c r="A1203" s="36" t="s">
        <v>432</v>
      </c>
      <c r="B1203" s="25">
        <v>44134.0</v>
      </c>
      <c r="C1203" s="37">
        <v>149.0</v>
      </c>
      <c r="D1203" s="37">
        <v>1285.0</v>
      </c>
      <c r="E1203" s="37">
        <v>0.0</v>
      </c>
      <c r="F1203" s="37">
        <v>107.0</v>
      </c>
      <c r="G1203" s="37">
        <v>540.0</v>
      </c>
      <c r="H1203" s="38">
        <v>0.0</v>
      </c>
    </row>
    <row r="1204" ht="14.25" customHeight="1">
      <c r="A1204" s="36" t="s">
        <v>433</v>
      </c>
      <c r="B1204" s="25">
        <v>44134.0</v>
      </c>
      <c r="C1204" s="37">
        <v>128.0</v>
      </c>
      <c r="D1204" s="37">
        <v>1267.0</v>
      </c>
      <c r="E1204" s="37">
        <v>0.0</v>
      </c>
      <c r="F1204" s="37">
        <v>131.0</v>
      </c>
      <c r="G1204" s="37">
        <v>524.0</v>
      </c>
      <c r="H1204" s="38">
        <v>0.0</v>
      </c>
    </row>
    <row r="1205" ht="14.25" customHeight="1">
      <c r="A1205" s="36" t="s">
        <v>434</v>
      </c>
      <c r="B1205" s="25">
        <v>44134.0</v>
      </c>
      <c r="C1205" s="37">
        <v>86.0</v>
      </c>
      <c r="D1205" s="37">
        <v>796.0</v>
      </c>
      <c r="E1205" s="37">
        <v>0.0</v>
      </c>
      <c r="F1205" s="37">
        <v>84.0</v>
      </c>
      <c r="G1205" s="37">
        <v>364.0</v>
      </c>
      <c r="H1205" s="38">
        <v>0.0</v>
      </c>
    </row>
    <row r="1206" ht="14.25" customHeight="1">
      <c r="A1206" s="36" t="s">
        <v>435</v>
      </c>
      <c r="B1206" s="25">
        <v>44134.0</v>
      </c>
      <c r="C1206" s="37">
        <v>84.0</v>
      </c>
      <c r="D1206" s="37">
        <v>893.0</v>
      </c>
      <c r="E1206" s="37">
        <v>0.0</v>
      </c>
      <c r="F1206" s="37">
        <v>202.0</v>
      </c>
      <c r="G1206" s="37">
        <v>684.0</v>
      </c>
      <c r="H1206" s="38">
        <v>0.0</v>
      </c>
    </row>
    <row r="1207" ht="14.25" customHeight="1">
      <c r="A1207" s="36" t="s">
        <v>436</v>
      </c>
      <c r="B1207" s="25">
        <v>44134.0</v>
      </c>
      <c r="C1207" s="37">
        <v>138.0</v>
      </c>
      <c r="D1207" s="37">
        <v>866.0</v>
      </c>
      <c r="E1207" s="37">
        <v>0.0</v>
      </c>
      <c r="F1207" s="37">
        <v>138.0</v>
      </c>
      <c r="G1207" s="37">
        <v>294.0</v>
      </c>
      <c r="H1207" s="38">
        <v>0.0</v>
      </c>
    </row>
    <row r="1208" ht="14.25" customHeight="1">
      <c r="A1208" s="36" t="s">
        <v>431</v>
      </c>
      <c r="B1208" s="25">
        <v>44135.0</v>
      </c>
      <c r="C1208" s="37">
        <v>403.0</v>
      </c>
      <c r="D1208" s="37">
        <v>2539.0</v>
      </c>
      <c r="E1208" s="37">
        <v>0.0</v>
      </c>
      <c r="F1208" s="37">
        <v>276.0</v>
      </c>
      <c r="G1208" s="37">
        <v>802.0</v>
      </c>
      <c r="H1208" s="38">
        <v>0.0</v>
      </c>
    </row>
    <row r="1209" ht="14.25" customHeight="1">
      <c r="A1209" s="36" t="s">
        <v>432</v>
      </c>
      <c r="B1209" s="25">
        <v>44135.0</v>
      </c>
      <c r="C1209" s="37">
        <v>138.0</v>
      </c>
      <c r="D1209" s="37">
        <v>1232.0</v>
      </c>
      <c r="E1209" s="37">
        <v>0.0</v>
      </c>
      <c r="F1209" s="37">
        <v>118.0</v>
      </c>
      <c r="G1209" s="37">
        <v>593.0</v>
      </c>
      <c r="H1209" s="38">
        <v>0.0</v>
      </c>
    </row>
    <row r="1210" ht="14.25" customHeight="1">
      <c r="A1210" s="36" t="s">
        <v>433</v>
      </c>
      <c r="B1210" s="25">
        <v>44135.0</v>
      </c>
      <c r="C1210" s="37">
        <v>134.0</v>
      </c>
      <c r="D1210" s="37">
        <v>1232.0</v>
      </c>
      <c r="E1210" s="37">
        <v>0.0</v>
      </c>
      <c r="F1210" s="37">
        <v>125.0</v>
      </c>
      <c r="G1210" s="37">
        <v>559.0</v>
      </c>
      <c r="H1210" s="38">
        <v>0.0</v>
      </c>
    </row>
    <row r="1211" ht="14.25" customHeight="1">
      <c r="A1211" s="36" t="s">
        <v>434</v>
      </c>
      <c r="B1211" s="25">
        <v>44135.0</v>
      </c>
      <c r="C1211" s="37">
        <v>72.0</v>
      </c>
      <c r="D1211" s="37">
        <v>774.0</v>
      </c>
      <c r="E1211" s="37">
        <v>0.0</v>
      </c>
      <c r="F1211" s="37">
        <v>98.0</v>
      </c>
      <c r="G1211" s="37">
        <v>386.0</v>
      </c>
      <c r="H1211" s="38">
        <v>0.0</v>
      </c>
    </row>
    <row r="1212" ht="14.25" customHeight="1">
      <c r="A1212" s="36" t="s">
        <v>435</v>
      </c>
      <c r="B1212" s="25">
        <v>44135.0</v>
      </c>
      <c r="C1212" s="37">
        <v>83.0</v>
      </c>
      <c r="D1212" s="37">
        <v>865.0</v>
      </c>
      <c r="E1212" s="37">
        <v>0.0</v>
      </c>
      <c r="F1212" s="37">
        <v>203.0</v>
      </c>
      <c r="G1212" s="37">
        <v>716.0</v>
      </c>
      <c r="H1212" s="38">
        <v>0.0</v>
      </c>
    </row>
    <row r="1213" ht="14.25" customHeight="1">
      <c r="A1213" s="36" t="s">
        <v>436</v>
      </c>
      <c r="B1213" s="25">
        <v>44135.0</v>
      </c>
      <c r="C1213" s="37">
        <v>140.0</v>
      </c>
      <c r="D1213" s="37">
        <v>861.0</v>
      </c>
      <c r="E1213" s="37">
        <v>0.0</v>
      </c>
      <c r="F1213" s="37">
        <v>134.0</v>
      </c>
      <c r="G1213" s="37">
        <v>299.0</v>
      </c>
      <c r="H1213" s="38">
        <v>0.0</v>
      </c>
    </row>
    <row r="1214" ht="14.25" customHeight="1">
      <c r="A1214" s="36" t="s">
        <v>431</v>
      </c>
      <c r="B1214" s="25">
        <v>44136.0</v>
      </c>
      <c r="C1214" s="37">
        <v>394.0</v>
      </c>
      <c r="D1214" s="37">
        <v>2385.0</v>
      </c>
      <c r="E1214" s="37">
        <v>0.0</v>
      </c>
      <c r="F1214" s="37">
        <v>285.0</v>
      </c>
      <c r="G1214" s="37">
        <v>956.0</v>
      </c>
      <c r="H1214" s="38">
        <v>0.0</v>
      </c>
    </row>
    <row r="1215" ht="14.25" customHeight="1">
      <c r="A1215" s="36" t="s">
        <v>432</v>
      </c>
      <c r="B1215" s="25">
        <v>44136.0</v>
      </c>
      <c r="C1215" s="37">
        <v>124.0</v>
      </c>
      <c r="D1215" s="37">
        <v>1184.0</v>
      </c>
      <c r="E1215" s="37">
        <v>0.0</v>
      </c>
      <c r="F1215" s="37">
        <v>132.0</v>
      </c>
      <c r="G1215" s="37">
        <v>641.0</v>
      </c>
      <c r="H1215" s="38">
        <v>0.0</v>
      </c>
    </row>
    <row r="1216" ht="14.25" customHeight="1">
      <c r="A1216" s="36" t="s">
        <v>433</v>
      </c>
      <c r="B1216" s="25">
        <v>44136.0</v>
      </c>
      <c r="C1216" s="37">
        <v>121.0</v>
      </c>
      <c r="D1216" s="37">
        <v>1162.0</v>
      </c>
      <c r="E1216" s="37">
        <v>0.0</v>
      </c>
      <c r="F1216" s="37">
        <v>138.0</v>
      </c>
      <c r="G1216" s="37">
        <v>629.0</v>
      </c>
      <c r="H1216" s="38">
        <v>0.0</v>
      </c>
    </row>
    <row r="1217" ht="14.25" customHeight="1">
      <c r="A1217" s="36" t="s">
        <v>434</v>
      </c>
      <c r="B1217" s="25">
        <v>44136.0</v>
      </c>
      <c r="C1217" s="37">
        <v>69.0</v>
      </c>
      <c r="D1217" s="37">
        <v>751.0</v>
      </c>
      <c r="E1217" s="37">
        <v>0.0</v>
      </c>
      <c r="F1217" s="37">
        <v>101.0</v>
      </c>
      <c r="G1217" s="37">
        <v>409.0</v>
      </c>
      <c r="H1217" s="38">
        <v>0.0</v>
      </c>
    </row>
    <row r="1218" ht="14.25" customHeight="1">
      <c r="A1218" s="36" t="s">
        <v>435</v>
      </c>
      <c r="B1218" s="25">
        <v>44136.0</v>
      </c>
      <c r="C1218" s="37">
        <v>79.0</v>
      </c>
      <c r="D1218" s="37">
        <v>819.0</v>
      </c>
      <c r="E1218" s="37">
        <v>0.0</v>
      </c>
      <c r="F1218" s="37">
        <v>207.0</v>
      </c>
      <c r="G1218" s="37">
        <v>760.0</v>
      </c>
      <c r="H1218" s="38">
        <v>0.0</v>
      </c>
    </row>
    <row r="1219" ht="14.25" customHeight="1">
      <c r="A1219" s="36" t="s">
        <v>436</v>
      </c>
      <c r="B1219" s="25">
        <v>44136.0</v>
      </c>
      <c r="C1219" s="37">
        <v>139.0</v>
      </c>
      <c r="D1219" s="37">
        <v>805.0</v>
      </c>
      <c r="E1219" s="37">
        <v>0.0</v>
      </c>
      <c r="F1219" s="37">
        <v>135.0</v>
      </c>
      <c r="G1219" s="37">
        <v>355.0</v>
      </c>
      <c r="H1219" s="38">
        <v>0.0</v>
      </c>
    </row>
    <row r="1220" ht="14.25" customHeight="1">
      <c r="A1220" s="36" t="s">
        <v>431</v>
      </c>
      <c r="B1220" s="25">
        <v>44137.0</v>
      </c>
      <c r="C1220" s="37">
        <v>397.0</v>
      </c>
      <c r="D1220" s="37">
        <v>2401.0</v>
      </c>
      <c r="E1220" s="37">
        <v>0.0</v>
      </c>
      <c r="F1220" s="37">
        <v>282.0</v>
      </c>
      <c r="G1220" s="37">
        <v>940.0</v>
      </c>
      <c r="H1220" s="38">
        <v>0.0</v>
      </c>
    </row>
    <row r="1221" ht="14.25" customHeight="1">
      <c r="A1221" s="36" t="s">
        <v>432</v>
      </c>
      <c r="B1221" s="25">
        <v>44137.0</v>
      </c>
      <c r="C1221" s="37">
        <v>123.0</v>
      </c>
      <c r="D1221" s="37">
        <v>1186.0</v>
      </c>
      <c r="E1221" s="37">
        <v>0.0</v>
      </c>
      <c r="F1221" s="37">
        <v>133.0</v>
      </c>
      <c r="G1221" s="37">
        <v>639.0</v>
      </c>
      <c r="H1221" s="38">
        <v>0.0</v>
      </c>
    </row>
    <row r="1222" ht="14.25" customHeight="1">
      <c r="A1222" s="36" t="s">
        <v>433</v>
      </c>
      <c r="B1222" s="25">
        <v>44137.0</v>
      </c>
      <c r="C1222" s="37">
        <v>112.0</v>
      </c>
      <c r="D1222" s="37">
        <v>1177.0</v>
      </c>
      <c r="E1222" s="37">
        <v>0.0</v>
      </c>
      <c r="F1222" s="37">
        <v>147.0</v>
      </c>
      <c r="G1222" s="37">
        <v>614.0</v>
      </c>
      <c r="H1222" s="38">
        <v>0.0</v>
      </c>
    </row>
    <row r="1223" ht="14.25" customHeight="1">
      <c r="A1223" s="36" t="s">
        <v>434</v>
      </c>
      <c r="B1223" s="25">
        <v>44137.0</v>
      </c>
      <c r="C1223" s="37">
        <v>68.0</v>
      </c>
      <c r="D1223" s="37">
        <v>754.0</v>
      </c>
      <c r="E1223" s="37">
        <v>0.0</v>
      </c>
      <c r="F1223" s="37">
        <v>102.0</v>
      </c>
      <c r="G1223" s="37">
        <v>406.0</v>
      </c>
      <c r="H1223" s="38">
        <v>0.0</v>
      </c>
    </row>
    <row r="1224" ht="14.25" customHeight="1">
      <c r="A1224" s="36" t="s">
        <v>435</v>
      </c>
      <c r="B1224" s="25">
        <v>44137.0</v>
      </c>
      <c r="C1224" s="37">
        <v>82.0</v>
      </c>
      <c r="D1224" s="37">
        <v>888.0</v>
      </c>
      <c r="E1224" s="37">
        <v>0.0</v>
      </c>
      <c r="F1224" s="37">
        <v>204.0</v>
      </c>
      <c r="G1224" s="37">
        <v>695.0</v>
      </c>
      <c r="H1224" s="38">
        <v>0.0</v>
      </c>
    </row>
    <row r="1225" ht="14.25" customHeight="1">
      <c r="A1225" s="36" t="s">
        <v>436</v>
      </c>
      <c r="B1225" s="25">
        <v>44137.0</v>
      </c>
      <c r="C1225" s="37">
        <v>138.0</v>
      </c>
      <c r="D1225" s="37">
        <v>815.0</v>
      </c>
      <c r="E1225" s="37">
        <v>0.0</v>
      </c>
      <c r="F1225" s="37">
        <v>136.0</v>
      </c>
      <c r="G1225" s="37">
        <v>345.0</v>
      </c>
      <c r="H1225" s="38">
        <v>0.0</v>
      </c>
    </row>
    <row r="1226" ht="14.25" customHeight="1">
      <c r="A1226" s="36" t="s">
        <v>431</v>
      </c>
      <c r="B1226" s="25">
        <v>44138.0</v>
      </c>
      <c r="C1226" s="37">
        <v>414.0</v>
      </c>
      <c r="D1226" s="37">
        <v>2538.0</v>
      </c>
      <c r="E1226" s="37">
        <v>0.0</v>
      </c>
      <c r="F1226" s="37">
        <v>265.0</v>
      </c>
      <c r="G1226" s="37">
        <v>803.0</v>
      </c>
      <c r="H1226" s="38">
        <v>0.0</v>
      </c>
    </row>
    <row r="1227" ht="14.25" customHeight="1">
      <c r="A1227" s="36" t="s">
        <v>432</v>
      </c>
      <c r="B1227" s="25">
        <v>44138.0</v>
      </c>
      <c r="C1227" s="37">
        <v>145.0</v>
      </c>
      <c r="D1227" s="37">
        <v>1236.0</v>
      </c>
      <c r="E1227" s="37">
        <v>0.0</v>
      </c>
      <c r="F1227" s="37">
        <v>111.0</v>
      </c>
      <c r="G1227" s="37">
        <v>589.0</v>
      </c>
      <c r="H1227" s="38">
        <v>0.0</v>
      </c>
    </row>
    <row r="1228" ht="14.25" customHeight="1">
      <c r="A1228" s="36" t="s">
        <v>433</v>
      </c>
      <c r="B1228" s="25">
        <v>44138.0</v>
      </c>
      <c r="C1228" s="37">
        <v>118.0</v>
      </c>
      <c r="D1228" s="37">
        <v>1285.0</v>
      </c>
      <c r="E1228" s="37">
        <v>0.0</v>
      </c>
      <c r="F1228" s="37">
        <v>141.0</v>
      </c>
      <c r="G1228" s="37">
        <v>506.0</v>
      </c>
      <c r="H1228" s="38">
        <v>0.0</v>
      </c>
    </row>
    <row r="1229" ht="14.25" customHeight="1">
      <c r="A1229" s="36" t="s">
        <v>434</v>
      </c>
      <c r="B1229" s="25">
        <v>44138.0</v>
      </c>
      <c r="C1229" s="37">
        <v>81.0</v>
      </c>
      <c r="D1229" s="37">
        <v>833.0</v>
      </c>
      <c r="E1229" s="37">
        <v>0.0</v>
      </c>
      <c r="F1229" s="37">
        <v>89.0</v>
      </c>
      <c r="G1229" s="37">
        <v>327.0</v>
      </c>
      <c r="H1229" s="38">
        <v>0.0</v>
      </c>
    </row>
    <row r="1230" ht="14.25" customHeight="1">
      <c r="A1230" s="36" t="s">
        <v>435</v>
      </c>
      <c r="B1230" s="25">
        <v>44138.0</v>
      </c>
      <c r="C1230" s="37">
        <v>87.0</v>
      </c>
      <c r="D1230" s="37">
        <v>909.0</v>
      </c>
      <c r="E1230" s="37">
        <v>0.0</v>
      </c>
      <c r="F1230" s="37">
        <v>199.0</v>
      </c>
      <c r="G1230" s="37">
        <v>676.0</v>
      </c>
      <c r="H1230" s="38">
        <v>0.0</v>
      </c>
    </row>
    <row r="1231" ht="14.25" customHeight="1">
      <c r="A1231" s="36" t="s">
        <v>436</v>
      </c>
      <c r="B1231" s="25">
        <v>44138.0</v>
      </c>
      <c r="C1231" s="37">
        <v>148.0</v>
      </c>
      <c r="D1231" s="37">
        <v>894.0</v>
      </c>
      <c r="E1231" s="37">
        <v>0.0</v>
      </c>
      <c r="F1231" s="37">
        <v>126.0</v>
      </c>
      <c r="G1231" s="37">
        <v>266.0</v>
      </c>
      <c r="H1231" s="38">
        <v>0.0</v>
      </c>
    </row>
    <row r="1232" ht="14.25" customHeight="1">
      <c r="A1232" s="36" t="s">
        <v>431</v>
      </c>
      <c r="B1232" s="25">
        <v>44139.0</v>
      </c>
      <c r="C1232" s="37">
        <v>420.0</v>
      </c>
      <c r="D1232" s="37">
        <v>2583.0</v>
      </c>
      <c r="E1232" s="37">
        <v>0.0</v>
      </c>
      <c r="F1232" s="37">
        <v>259.0</v>
      </c>
      <c r="G1232" s="37">
        <v>758.0</v>
      </c>
      <c r="H1232" s="38">
        <v>0.0</v>
      </c>
    </row>
    <row r="1233" ht="14.25" customHeight="1">
      <c r="A1233" s="36" t="s">
        <v>432</v>
      </c>
      <c r="B1233" s="25">
        <v>44139.0</v>
      </c>
      <c r="C1233" s="37">
        <v>156.0</v>
      </c>
      <c r="D1233" s="37">
        <v>1270.0</v>
      </c>
      <c r="E1233" s="37">
        <v>0.0</v>
      </c>
      <c r="F1233" s="37">
        <v>100.0</v>
      </c>
      <c r="G1233" s="37">
        <v>555.0</v>
      </c>
      <c r="H1233" s="38">
        <v>0.0</v>
      </c>
    </row>
    <row r="1234" ht="14.25" customHeight="1">
      <c r="A1234" s="36" t="s">
        <v>433</v>
      </c>
      <c r="B1234" s="25">
        <v>44139.0</v>
      </c>
      <c r="C1234" s="37">
        <v>119.0</v>
      </c>
      <c r="D1234" s="37">
        <v>1275.0</v>
      </c>
      <c r="E1234" s="37">
        <v>0.0</v>
      </c>
      <c r="F1234" s="37">
        <v>140.0</v>
      </c>
      <c r="G1234" s="37">
        <v>516.0</v>
      </c>
      <c r="H1234" s="38">
        <v>0.0</v>
      </c>
    </row>
    <row r="1235" ht="14.25" customHeight="1">
      <c r="A1235" s="36" t="s">
        <v>434</v>
      </c>
      <c r="B1235" s="25">
        <v>44139.0</v>
      </c>
      <c r="C1235" s="37">
        <v>83.0</v>
      </c>
      <c r="D1235" s="37">
        <v>782.0</v>
      </c>
      <c r="E1235" s="37">
        <v>0.0</v>
      </c>
      <c r="F1235" s="37">
        <v>87.0</v>
      </c>
      <c r="G1235" s="37">
        <v>378.0</v>
      </c>
      <c r="H1235" s="38">
        <v>0.0</v>
      </c>
    </row>
    <row r="1236" ht="14.25" customHeight="1">
      <c r="A1236" s="36" t="s">
        <v>435</v>
      </c>
      <c r="B1236" s="25">
        <v>44139.0</v>
      </c>
      <c r="C1236" s="37">
        <v>95.0</v>
      </c>
      <c r="D1236" s="37">
        <v>884.0</v>
      </c>
      <c r="E1236" s="37">
        <v>0.0</v>
      </c>
      <c r="F1236" s="37">
        <v>191.0</v>
      </c>
      <c r="G1236" s="37">
        <v>704.0</v>
      </c>
      <c r="H1236" s="38">
        <v>0.0</v>
      </c>
    </row>
    <row r="1237" ht="14.25" customHeight="1">
      <c r="A1237" s="36" t="s">
        <v>436</v>
      </c>
      <c r="B1237" s="25">
        <v>44139.0</v>
      </c>
      <c r="C1237" s="37">
        <v>149.0</v>
      </c>
      <c r="D1237" s="37">
        <v>873.0</v>
      </c>
      <c r="E1237" s="37">
        <v>0.0</v>
      </c>
      <c r="F1237" s="37">
        <v>127.0</v>
      </c>
      <c r="G1237" s="37">
        <v>287.0</v>
      </c>
      <c r="H1237" s="38">
        <v>0.0</v>
      </c>
    </row>
    <row r="1238" ht="14.25" customHeight="1">
      <c r="A1238" s="36" t="s">
        <v>431</v>
      </c>
      <c r="B1238" s="25">
        <v>44140.0</v>
      </c>
      <c r="C1238" s="37">
        <v>428.0</v>
      </c>
      <c r="D1238" s="37">
        <v>2570.0</v>
      </c>
      <c r="E1238" s="37">
        <v>0.0</v>
      </c>
      <c r="F1238" s="37">
        <v>251.0</v>
      </c>
      <c r="G1238" s="37">
        <v>771.0</v>
      </c>
      <c r="H1238" s="38">
        <v>0.0</v>
      </c>
    </row>
    <row r="1239" ht="14.25" customHeight="1">
      <c r="A1239" s="36" t="s">
        <v>432</v>
      </c>
      <c r="B1239" s="25">
        <v>44140.0</v>
      </c>
      <c r="C1239" s="37">
        <v>149.0</v>
      </c>
      <c r="D1239" s="37">
        <v>1244.0</v>
      </c>
      <c r="E1239" s="37">
        <v>0.0</v>
      </c>
      <c r="F1239" s="37">
        <v>107.0</v>
      </c>
      <c r="G1239" s="37">
        <v>581.0</v>
      </c>
      <c r="H1239" s="38">
        <v>0.0</v>
      </c>
    </row>
    <row r="1240" ht="14.25" customHeight="1">
      <c r="A1240" s="36" t="s">
        <v>433</v>
      </c>
      <c r="B1240" s="25">
        <v>44140.0</v>
      </c>
      <c r="C1240" s="37">
        <v>122.0</v>
      </c>
      <c r="D1240" s="37">
        <v>1279.0</v>
      </c>
      <c r="E1240" s="37">
        <v>0.0</v>
      </c>
      <c r="F1240" s="37">
        <v>137.0</v>
      </c>
      <c r="G1240" s="37">
        <v>512.0</v>
      </c>
      <c r="H1240" s="38">
        <v>0.0</v>
      </c>
    </row>
    <row r="1241" ht="14.25" customHeight="1">
      <c r="A1241" s="36" t="s">
        <v>434</v>
      </c>
      <c r="B1241" s="25">
        <v>44140.0</v>
      </c>
      <c r="C1241" s="37">
        <v>84.0</v>
      </c>
      <c r="D1241" s="37">
        <v>786.0</v>
      </c>
      <c r="E1241" s="37">
        <v>0.0</v>
      </c>
      <c r="F1241" s="37">
        <v>86.0</v>
      </c>
      <c r="G1241" s="37">
        <v>374.0</v>
      </c>
      <c r="H1241" s="38">
        <v>0.0</v>
      </c>
    </row>
    <row r="1242" ht="14.25" customHeight="1">
      <c r="A1242" s="36" t="s">
        <v>435</v>
      </c>
      <c r="B1242" s="25">
        <v>44140.0</v>
      </c>
      <c r="C1242" s="37">
        <v>91.0</v>
      </c>
      <c r="D1242" s="37">
        <v>907.0</v>
      </c>
      <c r="E1242" s="37">
        <v>0.0</v>
      </c>
      <c r="F1242" s="37">
        <v>195.0</v>
      </c>
      <c r="G1242" s="37">
        <v>680.0</v>
      </c>
      <c r="H1242" s="38">
        <v>0.0</v>
      </c>
    </row>
    <row r="1243" ht="14.25" customHeight="1">
      <c r="A1243" s="36" t="s">
        <v>436</v>
      </c>
      <c r="B1243" s="25">
        <v>44140.0</v>
      </c>
      <c r="C1243" s="37">
        <v>146.0</v>
      </c>
      <c r="D1243" s="37">
        <v>879.0</v>
      </c>
      <c r="E1243" s="37">
        <v>0.0</v>
      </c>
      <c r="F1243" s="37">
        <v>130.0</v>
      </c>
      <c r="G1243" s="37">
        <v>281.0</v>
      </c>
      <c r="H1243" s="38">
        <v>0.0</v>
      </c>
    </row>
    <row r="1244" ht="14.25" customHeight="1">
      <c r="A1244" s="36" t="s">
        <v>431</v>
      </c>
      <c r="B1244" s="25">
        <v>44141.0</v>
      </c>
      <c r="C1244" s="37">
        <v>431.0</v>
      </c>
      <c r="D1244" s="37">
        <v>2573.0</v>
      </c>
      <c r="E1244" s="37">
        <v>0.0</v>
      </c>
      <c r="F1244" s="37">
        <v>248.0</v>
      </c>
      <c r="G1244" s="37">
        <v>768.0</v>
      </c>
      <c r="H1244" s="38">
        <v>0.0</v>
      </c>
    </row>
    <row r="1245" ht="14.25" customHeight="1">
      <c r="A1245" s="36" t="s">
        <v>432</v>
      </c>
      <c r="B1245" s="25">
        <v>44141.0</v>
      </c>
      <c r="C1245" s="37">
        <v>157.0</v>
      </c>
      <c r="D1245" s="37">
        <v>1256.0</v>
      </c>
      <c r="E1245" s="37">
        <v>0.0</v>
      </c>
      <c r="F1245" s="37">
        <v>99.0</v>
      </c>
      <c r="G1245" s="37">
        <v>569.0</v>
      </c>
      <c r="H1245" s="38">
        <v>0.0</v>
      </c>
    </row>
    <row r="1246" ht="14.25" customHeight="1">
      <c r="A1246" s="36" t="s">
        <v>433</v>
      </c>
      <c r="B1246" s="25">
        <v>44141.0</v>
      </c>
      <c r="C1246" s="37">
        <v>125.0</v>
      </c>
      <c r="D1246" s="37">
        <v>1253.0</v>
      </c>
      <c r="E1246" s="37">
        <v>0.0</v>
      </c>
      <c r="F1246" s="37">
        <v>134.0</v>
      </c>
      <c r="G1246" s="37">
        <v>538.0</v>
      </c>
      <c r="H1246" s="38">
        <v>0.0</v>
      </c>
    </row>
    <row r="1247" ht="14.25" customHeight="1">
      <c r="A1247" s="36" t="s">
        <v>434</v>
      </c>
      <c r="B1247" s="25">
        <v>44141.0</v>
      </c>
      <c r="C1247" s="37">
        <v>86.0</v>
      </c>
      <c r="D1247" s="37">
        <v>837.0</v>
      </c>
      <c r="E1247" s="37">
        <v>0.0</v>
      </c>
      <c r="F1247" s="37">
        <v>84.0</v>
      </c>
      <c r="G1247" s="37">
        <v>323.0</v>
      </c>
      <c r="H1247" s="38">
        <v>0.0</v>
      </c>
    </row>
    <row r="1248" ht="14.25" customHeight="1">
      <c r="A1248" s="36" t="s">
        <v>435</v>
      </c>
      <c r="B1248" s="25">
        <v>44141.0</v>
      </c>
      <c r="C1248" s="37">
        <v>89.0</v>
      </c>
      <c r="D1248" s="37">
        <v>929.0</v>
      </c>
      <c r="E1248" s="37">
        <v>0.0</v>
      </c>
      <c r="F1248" s="37">
        <v>197.0</v>
      </c>
      <c r="G1248" s="37">
        <v>653.0</v>
      </c>
      <c r="H1248" s="38">
        <v>0.0</v>
      </c>
    </row>
    <row r="1249" ht="14.25" customHeight="1">
      <c r="A1249" s="36" t="s">
        <v>436</v>
      </c>
      <c r="B1249" s="25">
        <v>44141.0</v>
      </c>
      <c r="C1249" s="37">
        <v>136.0</v>
      </c>
      <c r="D1249" s="37">
        <v>891.0</v>
      </c>
      <c r="E1249" s="37">
        <v>0.0</v>
      </c>
      <c r="F1249" s="37">
        <v>140.0</v>
      </c>
      <c r="G1249" s="37">
        <v>269.0</v>
      </c>
      <c r="H1249" s="38">
        <v>0.0</v>
      </c>
    </row>
    <row r="1250" ht="14.25" customHeight="1">
      <c r="A1250" s="36" t="s">
        <v>431</v>
      </c>
      <c r="B1250" s="25">
        <v>44142.0</v>
      </c>
      <c r="C1250" s="37">
        <v>434.0</v>
      </c>
      <c r="D1250" s="37">
        <v>2510.0</v>
      </c>
      <c r="E1250" s="37">
        <v>0.0</v>
      </c>
      <c r="F1250" s="37">
        <v>245.0</v>
      </c>
      <c r="G1250" s="37">
        <v>831.0</v>
      </c>
      <c r="H1250" s="38">
        <v>0.0</v>
      </c>
    </row>
    <row r="1251" ht="14.25" customHeight="1">
      <c r="A1251" s="36" t="s">
        <v>432</v>
      </c>
      <c r="B1251" s="25">
        <v>44142.0</v>
      </c>
      <c r="C1251" s="37">
        <v>153.0</v>
      </c>
      <c r="D1251" s="37">
        <v>1216.0</v>
      </c>
      <c r="E1251" s="37">
        <v>0.0</v>
      </c>
      <c r="F1251" s="37">
        <v>103.0</v>
      </c>
      <c r="G1251" s="37">
        <v>609.0</v>
      </c>
      <c r="H1251" s="38">
        <v>0.0</v>
      </c>
    </row>
    <row r="1252" ht="14.25" customHeight="1">
      <c r="A1252" s="36" t="s">
        <v>433</v>
      </c>
      <c r="B1252" s="25">
        <v>44142.0</v>
      </c>
      <c r="C1252" s="37">
        <v>137.0</v>
      </c>
      <c r="D1252" s="37">
        <v>1176.0</v>
      </c>
      <c r="E1252" s="37">
        <v>0.0</v>
      </c>
      <c r="F1252" s="37">
        <v>122.0</v>
      </c>
      <c r="G1252" s="37">
        <v>615.0</v>
      </c>
      <c r="H1252" s="38">
        <v>0.0</v>
      </c>
    </row>
    <row r="1253" ht="14.25" customHeight="1">
      <c r="A1253" s="36" t="s">
        <v>434</v>
      </c>
      <c r="B1253" s="25">
        <v>44142.0</v>
      </c>
      <c r="C1253" s="37">
        <v>86.0</v>
      </c>
      <c r="D1253" s="37">
        <v>812.0</v>
      </c>
      <c r="E1253" s="37">
        <v>0.0</v>
      </c>
      <c r="F1253" s="37">
        <v>85.0</v>
      </c>
      <c r="G1253" s="37">
        <v>348.0</v>
      </c>
      <c r="H1253" s="38">
        <v>0.0</v>
      </c>
    </row>
    <row r="1254" ht="14.25" customHeight="1">
      <c r="A1254" s="36" t="s">
        <v>435</v>
      </c>
      <c r="B1254" s="25">
        <v>44142.0</v>
      </c>
      <c r="C1254" s="37">
        <v>76.0</v>
      </c>
      <c r="D1254" s="37">
        <v>889.0</v>
      </c>
      <c r="E1254" s="37">
        <v>0.0</v>
      </c>
      <c r="F1254" s="37">
        <v>210.0</v>
      </c>
      <c r="G1254" s="37">
        <v>690.0</v>
      </c>
      <c r="H1254" s="38">
        <v>0.0</v>
      </c>
    </row>
    <row r="1255" ht="14.25" customHeight="1">
      <c r="A1255" s="36" t="s">
        <v>436</v>
      </c>
      <c r="B1255" s="25">
        <v>44142.0</v>
      </c>
      <c r="C1255" s="37">
        <v>136.0</v>
      </c>
      <c r="D1255" s="37">
        <v>855.0</v>
      </c>
      <c r="E1255" s="37">
        <v>0.0</v>
      </c>
      <c r="F1255" s="37">
        <v>140.0</v>
      </c>
      <c r="G1255" s="37">
        <v>305.0</v>
      </c>
      <c r="H1255" s="38">
        <v>0.0</v>
      </c>
    </row>
    <row r="1256" ht="14.25" customHeight="1">
      <c r="A1256" s="36" t="s">
        <v>431</v>
      </c>
      <c r="B1256" s="25">
        <v>44143.0</v>
      </c>
      <c r="C1256" s="37">
        <v>406.0</v>
      </c>
      <c r="D1256" s="37">
        <v>2415.0</v>
      </c>
      <c r="E1256" s="37">
        <v>0.0</v>
      </c>
      <c r="F1256" s="37">
        <v>273.0</v>
      </c>
      <c r="G1256" s="37">
        <v>926.0</v>
      </c>
      <c r="H1256" s="38">
        <v>0.0</v>
      </c>
    </row>
    <row r="1257" ht="14.25" customHeight="1">
      <c r="A1257" s="36" t="s">
        <v>432</v>
      </c>
      <c r="B1257" s="25">
        <v>44143.0</v>
      </c>
      <c r="C1257" s="37">
        <v>147.0</v>
      </c>
      <c r="D1257" s="37">
        <v>1195.0</v>
      </c>
      <c r="E1257" s="37">
        <v>0.0</v>
      </c>
      <c r="F1257" s="37">
        <v>109.0</v>
      </c>
      <c r="G1257" s="37">
        <v>630.0</v>
      </c>
      <c r="H1257" s="38">
        <v>0.0</v>
      </c>
    </row>
    <row r="1258" ht="14.25" customHeight="1">
      <c r="A1258" s="36" t="s">
        <v>433</v>
      </c>
      <c r="B1258" s="25">
        <v>44143.0</v>
      </c>
      <c r="C1258" s="37">
        <v>136.0</v>
      </c>
      <c r="D1258" s="37">
        <v>1182.0</v>
      </c>
      <c r="E1258" s="37">
        <v>0.0</v>
      </c>
      <c r="F1258" s="37">
        <v>123.0</v>
      </c>
      <c r="G1258" s="37">
        <v>609.0</v>
      </c>
      <c r="H1258" s="38">
        <v>0.0</v>
      </c>
    </row>
    <row r="1259" ht="14.25" customHeight="1">
      <c r="A1259" s="36" t="s">
        <v>434</v>
      </c>
      <c r="B1259" s="25">
        <v>44143.0</v>
      </c>
      <c r="C1259" s="37">
        <v>84.0</v>
      </c>
      <c r="D1259" s="37">
        <v>778.0</v>
      </c>
      <c r="E1259" s="37">
        <v>0.0</v>
      </c>
      <c r="F1259" s="37">
        <v>87.0</v>
      </c>
      <c r="G1259" s="37">
        <v>382.0</v>
      </c>
      <c r="H1259" s="38">
        <v>0.0</v>
      </c>
    </row>
    <row r="1260" ht="14.25" customHeight="1">
      <c r="A1260" s="36" t="s">
        <v>435</v>
      </c>
      <c r="B1260" s="25">
        <v>44143.0</v>
      </c>
      <c r="C1260" s="37">
        <v>84.0</v>
      </c>
      <c r="D1260" s="37">
        <v>887.0</v>
      </c>
      <c r="E1260" s="37">
        <v>0.0</v>
      </c>
      <c r="F1260" s="37">
        <v>202.0</v>
      </c>
      <c r="G1260" s="37">
        <v>688.0</v>
      </c>
      <c r="H1260" s="38">
        <v>0.0</v>
      </c>
    </row>
    <row r="1261" ht="14.25" customHeight="1">
      <c r="A1261" s="36" t="s">
        <v>436</v>
      </c>
      <c r="B1261" s="25">
        <v>44143.0</v>
      </c>
      <c r="C1261" s="37">
        <v>141.0</v>
      </c>
      <c r="D1261" s="37">
        <v>804.0</v>
      </c>
      <c r="E1261" s="37">
        <v>0.0</v>
      </c>
      <c r="F1261" s="37">
        <v>135.0</v>
      </c>
      <c r="G1261" s="37">
        <v>356.0</v>
      </c>
      <c r="H1261" s="38">
        <v>0.0</v>
      </c>
    </row>
    <row r="1262" ht="14.25" customHeight="1">
      <c r="A1262" s="36" t="s">
        <v>431</v>
      </c>
      <c r="B1262" s="25">
        <v>44144.0</v>
      </c>
      <c r="C1262" s="37">
        <v>399.0</v>
      </c>
      <c r="D1262" s="37">
        <v>2443.0</v>
      </c>
      <c r="E1262" s="37">
        <v>0.0</v>
      </c>
      <c r="F1262" s="37">
        <v>280.0</v>
      </c>
      <c r="G1262" s="37">
        <v>898.0</v>
      </c>
      <c r="H1262" s="38">
        <v>0.0</v>
      </c>
    </row>
    <row r="1263" ht="14.25" customHeight="1">
      <c r="A1263" s="36" t="s">
        <v>432</v>
      </c>
      <c r="B1263" s="25">
        <v>44144.0</v>
      </c>
      <c r="C1263" s="37">
        <v>143.0</v>
      </c>
      <c r="D1263" s="37">
        <v>1189.0</v>
      </c>
      <c r="E1263" s="37">
        <v>0.0</v>
      </c>
      <c r="F1263" s="37">
        <v>113.0</v>
      </c>
      <c r="G1263" s="37">
        <v>636.0</v>
      </c>
      <c r="H1263" s="38">
        <v>0.0</v>
      </c>
    </row>
    <row r="1264" ht="14.25" customHeight="1">
      <c r="A1264" s="36" t="s">
        <v>433</v>
      </c>
      <c r="B1264" s="25">
        <v>44144.0</v>
      </c>
      <c r="C1264" s="37">
        <v>124.0</v>
      </c>
      <c r="D1264" s="37">
        <v>1212.0</v>
      </c>
      <c r="E1264" s="37">
        <v>0.0</v>
      </c>
      <c r="F1264" s="37">
        <v>135.0</v>
      </c>
      <c r="G1264" s="37">
        <v>579.0</v>
      </c>
      <c r="H1264" s="38">
        <v>0.0</v>
      </c>
    </row>
    <row r="1265" ht="14.25" customHeight="1">
      <c r="A1265" s="36" t="s">
        <v>434</v>
      </c>
      <c r="B1265" s="25">
        <v>44144.0</v>
      </c>
      <c r="C1265" s="37">
        <v>76.0</v>
      </c>
      <c r="D1265" s="37">
        <v>800.0</v>
      </c>
      <c r="E1265" s="37">
        <v>0.0</v>
      </c>
      <c r="F1265" s="37">
        <v>95.0</v>
      </c>
      <c r="G1265" s="37">
        <v>368.0</v>
      </c>
      <c r="H1265" s="38">
        <v>0.0</v>
      </c>
    </row>
    <row r="1266" ht="14.25" customHeight="1">
      <c r="A1266" s="36" t="s">
        <v>435</v>
      </c>
      <c r="B1266" s="25">
        <v>44144.0</v>
      </c>
      <c r="C1266" s="37">
        <v>82.0</v>
      </c>
      <c r="D1266" s="37">
        <v>897.0</v>
      </c>
      <c r="E1266" s="37">
        <v>0.0</v>
      </c>
      <c r="F1266" s="37">
        <v>204.0</v>
      </c>
      <c r="G1266" s="37">
        <v>687.0</v>
      </c>
      <c r="H1266" s="38">
        <v>0.0</v>
      </c>
    </row>
    <row r="1267" ht="14.25" customHeight="1">
      <c r="A1267" s="36" t="s">
        <v>436</v>
      </c>
      <c r="B1267" s="25">
        <v>44144.0</v>
      </c>
      <c r="C1267" s="37">
        <v>140.0</v>
      </c>
      <c r="D1267" s="37">
        <v>834.0</v>
      </c>
      <c r="E1267" s="37">
        <v>0.0</v>
      </c>
      <c r="F1267" s="37">
        <v>136.0</v>
      </c>
      <c r="G1267" s="37">
        <v>326.0</v>
      </c>
      <c r="H1267" s="38">
        <v>0.0</v>
      </c>
    </row>
    <row r="1268" ht="14.25" customHeight="1">
      <c r="A1268" s="36" t="s">
        <v>431</v>
      </c>
      <c r="B1268" s="25">
        <v>44145.0</v>
      </c>
      <c r="C1268" s="37">
        <v>419.0</v>
      </c>
      <c r="D1268" s="37">
        <v>2541.0</v>
      </c>
      <c r="E1268" s="37">
        <v>0.0</v>
      </c>
      <c r="F1268" s="37">
        <v>260.0</v>
      </c>
      <c r="G1268" s="37">
        <v>800.0</v>
      </c>
      <c r="H1268" s="38">
        <v>0.0</v>
      </c>
    </row>
    <row r="1269" ht="14.25" customHeight="1">
      <c r="A1269" s="36" t="s">
        <v>432</v>
      </c>
      <c r="B1269" s="25">
        <v>44145.0</v>
      </c>
      <c r="C1269" s="37">
        <v>146.0</v>
      </c>
      <c r="D1269" s="37">
        <v>1259.0</v>
      </c>
      <c r="E1269" s="37">
        <v>0.0</v>
      </c>
      <c r="F1269" s="37">
        <v>110.0</v>
      </c>
      <c r="G1269" s="37">
        <v>566.0</v>
      </c>
      <c r="H1269" s="38">
        <v>0.0</v>
      </c>
    </row>
    <row r="1270" ht="14.25" customHeight="1">
      <c r="A1270" s="36" t="s">
        <v>433</v>
      </c>
      <c r="B1270" s="25">
        <v>44145.0</v>
      </c>
      <c r="C1270" s="37">
        <v>131.0</v>
      </c>
      <c r="D1270" s="37">
        <v>1313.0</v>
      </c>
      <c r="E1270" s="37">
        <v>0.0</v>
      </c>
      <c r="F1270" s="37">
        <v>128.0</v>
      </c>
      <c r="G1270" s="37">
        <v>478.0</v>
      </c>
      <c r="H1270" s="38">
        <v>0.0</v>
      </c>
    </row>
    <row r="1271" ht="14.25" customHeight="1">
      <c r="A1271" s="36" t="s">
        <v>434</v>
      </c>
      <c r="B1271" s="25">
        <v>44145.0</v>
      </c>
      <c r="C1271" s="37">
        <v>88.0</v>
      </c>
      <c r="D1271" s="37">
        <v>856.0</v>
      </c>
      <c r="E1271" s="37">
        <v>0.0</v>
      </c>
      <c r="F1271" s="37">
        <v>83.0</v>
      </c>
      <c r="G1271" s="37">
        <v>321.0</v>
      </c>
      <c r="H1271" s="38">
        <v>0.0</v>
      </c>
    </row>
    <row r="1272" ht="14.25" customHeight="1">
      <c r="A1272" s="36" t="s">
        <v>435</v>
      </c>
      <c r="B1272" s="25">
        <v>44145.0</v>
      </c>
      <c r="C1272" s="37">
        <v>83.0</v>
      </c>
      <c r="D1272" s="37">
        <v>951.0</v>
      </c>
      <c r="E1272" s="37">
        <v>0.0</v>
      </c>
      <c r="F1272" s="37">
        <v>203.0</v>
      </c>
      <c r="G1272" s="37">
        <v>631.0</v>
      </c>
      <c r="H1272" s="38">
        <v>0.0</v>
      </c>
    </row>
    <row r="1273" ht="14.25" customHeight="1">
      <c r="A1273" s="36" t="s">
        <v>436</v>
      </c>
      <c r="B1273" s="25">
        <v>44145.0</v>
      </c>
      <c r="C1273" s="37">
        <v>146.0</v>
      </c>
      <c r="D1273" s="37">
        <v>886.0</v>
      </c>
      <c r="E1273" s="37">
        <v>0.0</v>
      </c>
      <c r="F1273" s="37">
        <v>130.0</v>
      </c>
      <c r="G1273" s="37">
        <v>274.0</v>
      </c>
      <c r="H1273" s="38">
        <v>0.0</v>
      </c>
    </row>
    <row r="1274" ht="14.25" customHeight="1">
      <c r="A1274" s="36" t="s">
        <v>431</v>
      </c>
      <c r="B1274" s="25">
        <v>44146.0</v>
      </c>
      <c r="C1274" s="37">
        <v>411.0</v>
      </c>
      <c r="D1274" s="37">
        <v>2603.0</v>
      </c>
      <c r="E1274" s="37">
        <v>0.0</v>
      </c>
      <c r="F1274" s="37">
        <v>268.0</v>
      </c>
      <c r="G1274" s="37">
        <v>738.0</v>
      </c>
      <c r="H1274" s="38">
        <v>0.0</v>
      </c>
    </row>
    <row r="1275" ht="14.25" customHeight="1">
      <c r="A1275" s="36" t="s">
        <v>432</v>
      </c>
      <c r="B1275" s="25">
        <v>44146.0</v>
      </c>
      <c r="C1275" s="37">
        <v>148.0</v>
      </c>
      <c r="D1275" s="37">
        <v>1292.0</v>
      </c>
      <c r="E1275" s="37">
        <v>0.0</v>
      </c>
      <c r="F1275" s="37">
        <v>108.0</v>
      </c>
      <c r="G1275" s="37">
        <v>533.0</v>
      </c>
      <c r="H1275" s="38">
        <v>0.0</v>
      </c>
    </row>
    <row r="1276" ht="14.25" customHeight="1">
      <c r="A1276" s="36" t="s">
        <v>433</v>
      </c>
      <c r="B1276" s="25">
        <v>44146.0</v>
      </c>
      <c r="C1276" s="37">
        <v>129.0</v>
      </c>
      <c r="D1276" s="37">
        <v>1330.0</v>
      </c>
      <c r="E1276" s="37">
        <v>0.0</v>
      </c>
      <c r="F1276" s="37">
        <v>130.0</v>
      </c>
      <c r="G1276" s="37">
        <v>461.0</v>
      </c>
      <c r="H1276" s="38">
        <v>0.0</v>
      </c>
    </row>
    <row r="1277" ht="14.25" customHeight="1">
      <c r="A1277" s="36" t="s">
        <v>434</v>
      </c>
      <c r="B1277" s="25">
        <v>44146.0</v>
      </c>
      <c r="C1277" s="37">
        <v>92.0</v>
      </c>
      <c r="D1277" s="37">
        <v>856.0</v>
      </c>
      <c r="E1277" s="37">
        <v>0.0</v>
      </c>
      <c r="F1277" s="37">
        <v>79.0</v>
      </c>
      <c r="G1277" s="37">
        <v>314.0</v>
      </c>
      <c r="H1277" s="38">
        <v>0.0</v>
      </c>
    </row>
    <row r="1278" ht="14.25" customHeight="1">
      <c r="A1278" s="36" t="s">
        <v>435</v>
      </c>
      <c r="B1278" s="25">
        <v>44146.0</v>
      </c>
      <c r="C1278" s="37">
        <v>82.0</v>
      </c>
      <c r="D1278" s="37">
        <v>948.0</v>
      </c>
      <c r="E1278" s="37">
        <v>0.0</v>
      </c>
      <c r="F1278" s="37">
        <v>204.0</v>
      </c>
      <c r="G1278" s="37">
        <v>638.0</v>
      </c>
      <c r="H1278" s="38">
        <v>0.0</v>
      </c>
    </row>
    <row r="1279" ht="14.25" customHeight="1">
      <c r="A1279" s="36" t="s">
        <v>436</v>
      </c>
      <c r="B1279" s="25">
        <v>44146.0</v>
      </c>
      <c r="C1279" s="37">
        <v>149.0</v>
      </c>
      <c r="D1279" s="37">
        <v>900.0</v>
      </c>
      <c r="E1279" s="37">
        <v>0.0</v>
      </c>
      <c r="F1279" s="37">
        <v>127.0</v>
      </c>
      <c r="G1279" s="37">
        <v>260.0</v>
      </c>
      <c r="H1279" s="38">
        <v>0.0</v>
      </c>
    </row>
    <row r="1280" ht="14.25" customHeight="1">
      <c r="A1280" s="36" t="s">
        <v>431</v>
      </c>
      <c r="B1280" s="25">
        <v>44147.0</v>
      </c>
      <c r="C1280" s="37">
        <v>417.0</v>
      </c>
      <c r="D1280" s="37">
        <v>2643.0</v>
      </c>
      <c r="E1280" s="37">
        <v>0.0</v>
      </c>
      <c r="F1280" s="37">
        <v>262.0</v>
      </c>
      <c r="G1280" s="37">
        <v>698.0</v>
      </c>
      <c r="H1280" s="38">
        <v>0.0</v>
      </c>
    </row>
    <row r="1281" ht="14.25" customHeight="1">
      <c r="A1281" s="36" t="s">
        <v>432</v>
      </c>
      <c r="B1281" s="25">
        <v>44147.0</v>
      </c>
      <c r="C1281" s="37">
        <v>156.0</v>
      </c>
      <c r="D1281" s="37">
        <v>1288.0</v>
      </c>
      <c r="E1281" s="37">
        <v>0.0</v>
      </c>
      <c r="F1281" s="37">
        <v>100.0</v>
      </c>
      <c r="G1281" s="37">
        <v>537.0</v>
      </c>
      <c r="H1281" s="38">
        <v>0.0</v>
      </c>
    </row>
    <row r="1282" ht="14.25" customHeight="1">
      <c r="A1282" s="36" t="s">
        <v>433</v>
      </c>
      <c r="B1282" s="25">
        <v>44147.0</v>
      </c>
      <c r="C1282" s="37">
        <v>136.0</v>
      </c>
      <c r="D1282" s="37">
        <v>1308.0</v>
      </c>
      <c r="E1282" s="37">
        <v>0.0</v>
      </c>
      <c r="F1282" s="37">
        <v>123.0</v>
      </c>
      <c r="G1282" s="37">
        <v>500.0</v>
      </c>
      <c r="H1282" s="38">
        <v>0.0</v>
      </c>
    </row>
    <row r="1283" ht="14.25" customHeight="1">
      <c r="A1283" s="36" t="s">
        <v>434</v>
      </c>
      <c r="B1283" s="25">
        <v>44147.0</v>
      </c>
      <c r="C1283" s="37">
        <v>88.0</v>
      </c>
      <c r="D1283" s="37">
        <v>865.0</v>
      </c>
      <c r="E1283" s="37">
        <v>0.0</v>
      </c>
      <c r="F1283" s="37">
        <v>83.0</v>
      </c>
      <c r="G1283" s="37">
        <v>306.0</v>
      </c>
      <c r="H1283" s="38">
        <v>0.0</v>
      </c>
    </row>
    <row r="1284" ht="14.25" customHeight="1">
      <c r="A1284" s="36" t="s">
        <v>435</v>
      </c>
      <c r="B1284" s="25">
        <v>44147.0</v>
      </c>
      <c r="C1284" s="37">
        <v>88.0</v>
      </c>
      <c r="D1284" s="37">
        <v>959.0</v>
      </c>
      <c r="E1284" s="37">
        <v>0.0</v>
      </c>
      <c r="F1284" s="37">
        <v>198.0</v>
      </c>
      <c r="G1284" s="37">
        <v>627.0</v>
      </c>
      <c r="H1284" s="38">
        <v>0.0</v>
      </c>
    </row>
    <row r="1285" ht="14.25" customHeight="1">
      <c r="A1285" s="36" t="s">
        <v>436</v>
      </c>
      <c r="B1285" s="25">
        <v>44147.0</v>
      </c>
      <c r="C1285" s="37">
        <v>149.0</v>
      </c>
      <c r="D1285" s="37">
        <v>888.0</v>
      </c>
      <c r="E1285" s="37">
        <v>0.0</v>
      </c>
      <c r="F1285" s="37">
        <v>127.0</v>
      </c>
      <c r="G1285" s="37">
        <v>272.0</v>
      </c>
      <c r="H1285" s="38">
        <v>0.0</v>
      </c>
    </row>
    <row r="1286" ht="14.25" customHeight="1">
      <c r="A1286" s="36" t="s">
        <v>431</v>
      </c>
      <c r="B1286" s="25">
        <v>44148.0</v>
      </c>
      <c r="C1286" s="37">
        <v>407.0</v>
      </c>
      <c r="D1286" s="37">
        <v>2647.0</v>
      </c>
      <c r="E1286" s="37">
        <v>0.0</v>
      </c>
      <c r="F1286" s="37">
        <v>272.0</v>
      </c>
      <c r="G1286" s="37">
        <v>694.0</v>
      </c>
      <c r="H1286" s="38">
        <v>0.0</v>
      </c>
    </row>
    <row r="1287" ht="14.25" customHeight="1">
      <c r="A1287" s="36" t="s">
        <v>432</v>
      </c>
      <c r="B1287" s="25">
        <v>44148.0</v>
      </c>
      <c r="C1287" s="37">
        <v>153.0</v>
      </c>
      <c r="D1287" s="37">
        <v>1245.0</v>
      </c>
      <c r="E1287" s="37">
        <v>0.0</v>
      </c>
      <c r="F1287" s="37">
        <v>103.0</v>
      </c>
      <c r="G1287" s="37">
        <v>580.0</v>
      </c>
      <c r="H1287" s="38">
        <v>0.0</v>
      </c>
    </row>
    <row r="1288" ht="14.25" customHeight="1">
      <c r="A1288" s="36" t="s">
        <v>433</v>
      </c>
      <c r="B1288" s="25">
        <v>44148.0</v>
      </c>
      <c r="C1288" s="37">
        <v>144.0</v>
      </c>
      <c r="D1288" s="37">
        <v>1337.0</v>
      </c>
      <c r="E1288" s="37">
        <v>0.0</v>
      </c>
      <c r="F1288" s="37">
        <v>115.0</v>
      </c>
      <c r="G1288" s="37">
        <v>471.0</v>
      </c>
      <c r="H1288" s="38">
        <v>0.0</v>
      </c>
    </row>
    <row r="1289" ht="14.25" customHeight="1">
      <c r="A1289" s="36" t="s">
        <v>434</v>
      </c>
      <c r="B1289" s="25">
        <v>44148.0</v>
      </c>
      <c r="C1289" s="37">
        <v>96.0</v>
      </c>
      <c r="D1289" s="37">
        <v>895.0</v>
      </c>
      <c r="E1289" s="37">
        <v>0.0</v>
      </c>
      <c r="F1289" s="37">
        <v>75.0</v>
      </c>
      <c r="G1289" s="37">
        <v>270.0</v>
      </c>
      <c r="H1289" s="38">
        <v>0.0</v>
      </c>
    </row>
    <row r="1290" ht="14.25" customHeight="1">
      <c r="A1290" s="36" t="s">
        <v>435</v>
      </c>
      <c r="B1290" s="25">
        <v>44148.0</v>
      </c>
      <c r="C1290" s="37">
        <v>90.0</v>
      </c>
      <c r="D1290" s="37">
        <v>919.0</v>
      </c>
      <c r="E1290" s="37">
        <v>0.0</v>
      </c>
      <c r="F1290" s="37">
        <v>196.0</v>
      </c>
      <c r="G1290" s="37">
        <v>665.0</v>
      </c>
      <c r="H1290" s="38">
        <v>0.0</v>
      </c>
    </row>
    <row r="1291" ht="14.25" customHeight="1">
      <c r="A1291" s="36" t="s">
        <v>436</v>
      </c>
      <c r="B1291" s="25">
        <v>44148.0</v>
      </c>
      <c r="C1291" s="37">
        <v>146.0</v>
      </c>
      <c r="D1291" s="37">
        <v>868.0</v>
      </c>
      <c r="E1291" s="37">
        <v>0.0</v>
      </c>
      <c r="F1291" s="37">
        <v>130.0</v>
      </c>
      <c r="G1291" s="37">
        <v>292.0</v>
      </c>
      <c r="H1291" s="38">
        <v>0.0</v>
      </c>
    </row>
    <row r="1292" ht="14.25" customHeight="1">
      <c r="A1292" s="36" t="s">
        <v>431</v>
      </c>
      <c r="B1292" s="25">
        <v>44149.0</v>
      </c>
      <c r="C1292" s="37">
        <v>423.0</v>
      </c>
      <c r="D1292" s="37">
        <v>2566.0</v>
      </c>
      <c r="E1292" s="37">
        <v>0.0</v>
      </c>
      <c r="F1292" s="37">
        <v>256.0</v>
      </c>
      <c r="G1292" s="37">
        <v>775.0</v>
      </c>
      <c r="H1292" s="38">
        <v>0.0</v>
      </c>
    </row>
    <row r="1293" ht="14.25" customHeight="1">
      <c r="A1293" s="36" t="s">
        <v>432</v>
      </c>
      <c r="B1293" s="25">
        <v>44149.0</v>
      </c>
      <c r="C1293" s="37">
        <v>155.0</v>
      </c>
      <c r="D1293" s="37">
        <v>1216.0</v>
      </c>
      <c r="E1293" s="37">
        <v>0.0</v>
      </c>
      <c r="F1293" s="37">
        <v>101.0</v>
      </c>
      <c r="G1293" s="37">
        <v>609.0</v>
      </c>
      <c r="H1293" s="38">
        <v>0.0</v>
      </c>
    </row>
    <row r="1294" ht="14.25" customHeight="1">
      <c r="A1294" s="36" t="s">
        <v>433</v>
      </c>
      <c r="B1294" s="25">
        <v>44149.0</v>
      </c>
      <c r="C1294" s="37">
        <v>139.0</v>
      </c>
      <c r="D1294" s="37">
        <v>1301.0</v>
      </c>
      <c r="E1294" s="37">
        <v>0.0</v>
      </c>
      <c r="F1294" s="37">
        <v>120.0</v>
      </c>
      <c r="G1294" s="37">
        <v>507.0</v>
      </c>
      <c r="H1294" s="38">
        <v>0.0</v>
      </c>
    </row>
    <row r="1295" ht="14.25" customHeight="1">
      <c r="A1295" s="36" t="s">
        <v>434</v>
      </c>
      <c r="B1295" s="25">
        <v>44149.0</v>
      </c>
      <c r="C1295" s="37">
        <v>89.0</v>
      </c>
      <c r="D1295" s="37">
        <v>805.0</v>
      </c>
      <c r="E1295" s="37">
        <v>0.0</v>
      </c>
      <c r="F1295" s="37">
        <v>82.0</v>
      </c>
      <c r="G1295" s="37">
        <v>360.0</v>
      </c>
      <c r="H1295" s="38">
        <v>0.0</v>
      </c>
    </row>
    <row r="1296" ht="14.25" customHeight="1">
      <c r="A1296" s="36" t="s">
        <v>435</v>
      </c>
      <c r="B1296" s="25">
        <v>44149.0</v>
      </c>
      <c r="C1296" s="37">
        <v>81.0</v>
      </c>
      <c r="D1296" s="37">
        <v>881.0</v>
      </c>
      <c r="E1296" s="37">
        <v>0.0</v>
      </c>
      <c r="F1296" s="37">
        <v>205.0</v>
      </c>
      <c r="G1296" s="37">
        <v>700.0</v>
      </c>
      <c r="H1296" s="38">
        <v>0.0</v>
      </c>
    </row>
    <row r="1297" ht="14.25" customHeight="1">
      <c r="A1297" s="36" t="s">
        <v>436</v>
      </c>
      <c r="B1297" s="25">
        <v>44149.0</v>
      </c>
      <c r="C1297" s="37">
        <v>144.0</v>
      </c>
      <c r="D1297" s="37">
        <v>860.0</v>
      </c>
      <c r="E1297" s="37">
        <v>0.0</v>
      </c>
      <c r="F1297" s="37">
        <v>132.0</v>
      </c>
      <c r="G1297" s="37">
        <v>300.0</v>
      </c>
      <c r="H1297" s="38">
        <v>0.0</v>
      </c>
    </row>
    <row r="1298" ht="14.25" customHeight="1">
      <c r="A1298" s="36" t="s">
        <v>431</v>
      </c>
      <c r="B1298" s="25">
        <v>44150.0</v>
      </c>
      <c r="C1298" s="37">
        <v>393.0</v>
      </c>
      <c r="D1298" s="37">
        <v>2413.0</v>
      </c>
      <c r="E1298" s="37">
        <v>0.0</v>
      </c>
      <c r="F1298" s="37">
        <v>286.0</v>
      </c>
      <c r="G1298" s="37">
        <v>928.0</v>
      </c>
      <c r="H1298" s="38">
        <v>0.0</v>
      </c>
    </row>
    <row r="1299" ht="14.25" customHeight="1">
      <c r="A1299" s="36" t="s">
        <v>432</v>
      </c>
      <c r="B1299" s="25">
        <v>44150.0</v>
      </c>
      <c r="C1299" s="37">
        <v>151.0</v>
      </c>
      <c r="D1299" s="37">
        <v>1195.0</v>
      </c>
      <c r="E1299" s="37">
        <v>0.0</v>
      </c>
      <c r="F1299" s="37">
        <v>105.0</v>
      </c>
      <c r="G1299" s="37">
        <v>630.0</v>
      </c>
      <c r="H1299" s="38">
        <v>0.0</v>
      </c>
    </row>
    <row r="1300" ht="14.25" customHeight="1">
      <c r="A1300" s="36" t="s">
        <v>433</v>
      </c>
      <c r="B1300" s="25">
        <v>44150.0</v>
      </c>
      <c r="C1300" s="37">
        <v>136.0</v>
      </c>
      <c r="D1300" s="37">
        <v>1273.0</v>
      </c>
      <c r="E1300" s="37">
        <v>0.0</v>
      </c>
      <c r="F1300" s="37">
        <v>123.0</v>
      </c>
      <c r="G1300" s="37">
        <v>535.0</v>
      </c>
      <c r="H1300" s="38">
        <v>0.0</v>
      </c>
    </row>
    <row r="1301" ht="14.25" customHeight="1">
      <c r="A1301" s="36" t="s">
        <v>434</v>
      </c>
      <c r="B1301" s="25">
        <v>44150.0</v>
      </c>
      <c r="C1301" s="37">
        <v>92.0</v>
      </c>
      <c r="D1301" s="37">
        <v>791.0</v>
      </c>
      <c r="E1301" s="37">
        <v>0.0</v>
      </c>
      <c r="F1301" s="37">
        <v>82.0</v>
      </c>
      <c r="G1301" s="37">
        <v>369.0</v>
      </c>
      <c r="H1301" s="38">
        <v>0.0</v>
      </c>
    </row>
    <row r="1302" ht="14.25" customHeight="1">
      <c r="A1302" s="36" t="s">
        <v>435</v>
      </c>
      <c r="B1302" s="25">
        <v>44150.0</v>
      </c>
      <c r="C1302" s="37">
        <v>86.0</v>
      </c>
      <c r="D1302" s="37">
        <v>882.0</v>
      </c>
      <c r="E1302" s="37">
        <v>0.0</v>
      </c>
      <c r="F1302" s="37">
        <v>200.0</v>
      </c>
      <c r="G1302" s="37">
        <v>702.0</v>
      </c>
      <c r="H1302" s="38">
        <v>0.0</v>
      </c>
    </row>
    <row r="1303" ht="14.25" customHeight="1">
      <c r="A1303" s="36" t="s">
        <v>436</v>
      </c>
      <c r="B1303" s="25">
        <v>44150.0</v>
      </c>
      <c r="C1303" s="37">
        <v>140.0</v>
      </c>
      <c r="D1303" s="37">
        <v>801.0</v>
      </c>
      <c r="E1303" s="37">
        <v>0.0</v>
      </c>
      <c r="F1303" s="37">
        <v>136.0</v>
      </c>
      <c r="G1303" s="37">
        <v>359.0</v>
      </c>
      <c r="H1303" s="38">
        <v>0.0</v>
      </c>
    </row>
    <row r="1304" ht="14.25" customHeight="1">
      <c r="A1304" s="36" t="s">
        <v>431</v>
      </c>
      <c r="B1304" s="25">
        <v>44151.0</v>
      </c>
      <c r="C1304" s="37">
        <v>356.0</v>
      </c>
      <c r="D1304" s="37">
        <v>2403.0</v>
      </c>
      <c r="E1304" s="37">
        <v>0.0</v>
      </c>
      <c r="F1304" s="37">
        <v>323.0</v>
      </c>
      <c r="G1304" s="37">
        <v>938.0</v>
      </c>
      <c r="H1304" s="38">
        <v>0.0</v>
      </c>
    </row>
    <row r="1305" ht="14.25" customHeight="1">
      <c r="A1305" s="36" t="s">
        <v>432</v>
      </c>
      <c r="B1305" s="25">
        <v>44151.0</v>
      </c>
      <c r="C1305" s="37">
        <v>141.0</v>
      </c>
      <c r="D1305" s="37">
        <v>1201.0</v>
      </c>
      <c r="E1305" s="37">
        <v>0.0</v>
      </c>
      <c r="F1305" s="37">
        <v>115.0</v>
      </c>
      <c r="G1305" s="37">
        <v>624.0</v>
      </c>
      <c r="H1305" s="38">
        <v>0.0</v>
      </c>
    </row>
    <row r="1306" ht="14.25" customHeight="1">
      <c r="A1306" s="36" t="s">
        <v>433</v>
      </c>
      <c r="B1306" s="25">
        <v>44151.0</v>
      </c>
      <c r="C1306" s="37">
        <v>137.0</v>
      </c>
      <c r="D1306" s="37">
        <v>1259.0</v>
      </c>
      <c r="E1306" s="37">
        <v>0.0</v>
      </c>
      <c r="F1306" s="37">
        <v>122.0</v>
      </c>
      <c r="G1306" s="37">
        <v>549.0</v>
      </c>
      <c r="H1306" s="38">
        <v>0.0</v>
      </c>
    </row>
    <row r="1307" ht="14.25" customHeight="1">
      <c r="A1307" s="36" t="s">
        <v>434</v>
      </c>
      <c r="B1307" s="25">
        <v>44151.0</v>
      </c>
      <c r="C1307" s="37">
        <v>86.0</v>
      </c>
      <c r="D1307" s="37">
        <v>801.0</v>
      </c>
      <c r="E1307" s="37">
        <v>0.0</v>
      </c>
      <c r="F1307" s="37">
        <v>88.0</v>
      </c>
      <c r="G1307" s="37">
        <v>359.0</v>
      </c>
      <c r="H1307" s="38">
        <v>0.0</v>
      </c>
    </row>
    <row r="1308" ht="14.25" customHeight="1">
      <c r="A1308" s="36" t="s">
        <v>435</v>
      </c>
      <c r="B1308" s="25">
        <v>44151.0</v>
      </c>
      <c r="C1308" s="37">
        <v>81.0</v>
      </c>
      <c r="D1308" s="37">
        <v>943.0</v>
      </c>
      <c r="E1308" s="37">
        <v>0.0</v>
      </c>
      <c r="F1308" s="37">
        <v>205.0</v>
      </c>
      <c r="G1308" s="37">
        <v>642.0</v>
      </c>
      <c r="H1308" s="38">
        <v>0.0</v>
      </c>
    </row>
    <row r="1309" ht="14.25" customHeight="1">
      <c r="A1309" s="36" t="s">
        <v>436</v>
      </c>
      <c r="B1309" s="25">
        <v>44151.0</v>
      </c>
      <c r="C1309" s="37">
        <v>143.0</v>
      </c>
      <c r="D1309" s="37">
        <v>795.0</v>
      </c>
      <c r="E1309" s="37">
        <v>0.0</v>
      </c>
      <c r="F1309" s="37">
        <v>133.0</v>
      </c>
      <c r="G1309" s="37">
        <v>386.0</v>
      </c>
      <c r="H1309" s="38">
        <v>0.0</v>
      </c>
    </row>
    <row r="1310" ht="14.25" customHeight="1">
      <c r="A1310" s="36" t="s">
        <v>431</v>
      </c>
      <c r="B1310" s="25">
        <v>44152.0</v>
      </c>
      <c r="C1310" s="37">
        <v>407.0</v>
      </c>
      <c r="D1310" s="37">
        <v>2599.0</v>
      </c>
      <c r="E1310" s="37">
        <v>0.0</v>
      </c>
      <c r="F1310" s="37">
        <v>272.0</v>
      </c>
      <c r="G1310" s="37">
        <v>742.0</v>
      </c>
      <c r="H1310" s="38">
        <v>0.0</v>
      </c>
    </row>
    <row r="1311" ht="14.25" customHeight="1">
      <c r="A1311" s="36" t="s">
        <v>432</v>
      </c>
      <c r="B1311" s="25">
        <v>44152.0</v>
      </c>
      <c r="C1311" s="37">
        <v>150.0</v>
      </c>
      <c r="D1311" s="37">
        <v>1300.0</v>
      </c>
      <c r="E1311" s="37">
        <v>0.0</v>
      </c>
      <c r="F1311" s="37">
        <v>107.0</v>
      </c>
      <c r="G1311" s="37">
        <v>555.0</v>
      </c>
      <c r="H1311" s="38">
        <v>0.0</v>
      </c>
    </row>
    <row r="1312" ht="14.25" customHeight="1">
      <c r="A1312" s="36" t="s">
        <v>433</v>
      </c>
      <c r="B1312" s="25">
        <v>44152.0</v>
      </c>
      <c r="C1312" s="37">
        <v>135.0</v>
      </c>
      <c r="D1312" s="37">
        <v>1324.0</v>
      </c>
      <c r="E1312" s="37">
        <v>0.0</v>
      </c>
      <c r="F1312" s="37">
        <v>124.0</v>
      </c>
      <c r="G1312" s="37">
        <v>484.0</v>
      </c>
      <c r="H1312" s="38">
        <v>0.0</v>
      </c>
    </row>
    <row r="1313" ht="14.25" customHeight="1">
      <c r="A1313" s="36" t="s">
        <v>434</v>
      </c>
      <c r="B1313" s="25">
        <v>44152.0</v>
      </c>
      <c r="C1313" s="37">
        <v>92.0</v>
      </c>
      <c r="D1313" s="37">
        <v>833.0</v>
      </c>
      <c r="E1313" s="37">
        <v>0.0</v>
      </c>
      <c r="F1313" s="37">
        <v>82.0</v>
      </c>
      <c r="G1313" s="37">
        <v>327.0</v>
      </c>
      <c r="H1313" s="38">
        <v>0.0</v>
      </c>
    </row>
    <row r="1314" ht="14.25" customHeight="1">
      <c r="A1314" s="36" t="s">
        <v>435</v>
      </c>
      <c r="B1314" s="25">
        <v>44152.0</v>
      </c>
      <c r="C1314" s="37">
        <v>84.0</v>
      </c>
      <c r="D1314" s="37">
        <v>967.0</v>
      </c>
      <c r="E1314" s="37">
        <v>0.0</v>
      </c>
      <c r="F1314" s="37">
        <v>202.0</v>
      </c>
      <c r="G1314" s="37">
        <v>617.0</v>
      </c>
      <c r="H1314" s="38">
        <v>0.0</v>
      </c>
    </row>
    <row r="1315" ht="14.25" customHeight="1">
      <c r="A1315" s="36" t="s">
        <v>436</v>
      </c>
      <c r="B1315" s="25">
        <v>44152.0</v>
      </c>
      <c r="C1315" s="37">
        <v>143.0</v>
      </c>
      <c r="D1315" s="37">
        <v>859.0</v>
      </c>
      <c r="E1315" s="37">
        <v>0.0</v>
      </c>
      <c r="F1315" s="37">
        <v>134.0</v>
      </c>
      <c r="G1315" s="37">
        <v>322.0</v>
      </c>
      <c r="H1315" s="38">
        <v>0.0</v>
      </c>
    </row>
    <row r="1316" ht="14.25" customHeight="1">
      <c r="A1316" s="36" t="s">
        <v>431</v>
      </c>
      <c r="B1316" s="25">
        <v>44153.0</v>
      </c>
      <c r="C1316" s="37">
        <v>417.0</v>
      </c>
      <c r="D1316" s="37">
        <v>2631.0</v>
      </c>
      <c r="E1316" s="37">
        <v>0.0</v>
      </c>
      <c r="F1316" s="37">
        <v>262.0</v>
      </c>
      <c r="G1316" s="37">
        <v>710.0</v>
      </c>
      <c r="H1316" s="38">
        <v>0.0</v>
      </c>
    </row>
    <row r="1317" ht="14.25" customHeight="1">
      <c r="A1317" s="36" t="s">
        <v>432</v>
      </c>
      <c r="B1317" s="25">
        <v>44153.0</v>
      </c>
      <c r="C1317" s="37">
        <v>153.0</v>
      </c>
      <c r="D1317" s="37">
        <v>1336.0</v>
      </c>
      <c r="E1317" s="37">
        <v>0.0</v>
      </c>
      <c r="F1317" s="37">
        <v>104.0</v>
      </c>
      <c r="G1317" s="37">
        <v>499.0</v>
      </c>
      <c r="H1317" s="38">
        <v>0.0</v>
      </c>
    </row>
    <row r="1318" ht="14.25" customHeight="1">
      <c r="A1318" s="36" t="s">
        <v>433</v>
      </c>
      <c r="B1318" s="25">
        <v>44153.0</v>
      </c>
      <c r="C1318" s="37">
        <v>127.0</v>
      </c>
      <c r="D1318" s="37">
        <v>1320.0</v>
      </c>
      <c r="E1318" s="37">
        <v>0.0</v>
      </c>
      <c r="F1318" s="37">
        <v>132.0</v>
      </c>
      <c r="G1318" s="37">
        <v>488.0</v>
      </c>
      <c r="H1318" s="38">
        <v>0.0</v>
      </c>
    </row>
    <row r="1319" ht="14.25" customHeight="1">
      <c r="A1319" s="36" t="s">
        <v>434</v>
      </c>
      <c r="B1319" s="25">
        <v>44153.0</v>
      </c>
      <c r="C1319" s="37">
        <v>92.0</v>
      </c>
      <c r="D1319" s="37">
        <v>869.0</v>
      </c>
      <c r="E1319" s="37">
        <v>0.0</v>
      </c>
      <c r="F1319" s="37">
        <v>82.0</v>
      </c>
      <c r="G1319" s="37">
        <v>291.0</v>
      </c>
      <c r="H1319" s="38">
        <v>0.0</v>
      </c>
    </row>
    <row r="1320" ht="14.25" customHeight="1">
      <c r="A1320" s="36" t="s">
        <v>435</v>
      </c>
      <c r="B1320" s="25">
        <v>44153.0</v>
      </c>
      <c r="C1320" s="37">
        <v>90.0</v>
      </c>
      <c r="D1320" s="37">
        <v>942.0</v>
      </c>
      <c r="E1320" s="37">
        <v>0.0</v>
      </c>
      <c r="F1320" s="37">
        <v>196.0</v>
      </c>
      <c r="G1320" s="37">
        <v>641.0</v>
      </c>
      <c r="H1320" s="38">
        <v>0.0</v>
      </c>
    </row>
    <row r="1321" ht="14.25" customHeight="1">
      <c r="A1321" s="36" t="s">
        <v>436</v>
      </c>
      <c r="B1321" s="25">
        <v>44153.0</v>
      </c>
      <c r="C1321" s="37">
        <v>157.0</v>
      </c>
      <c r="D1321" s="37">
        <v>858.0</v>
      </c>
      <c r="E1321" s="37">
        <v>0.0</v>
      </c>
      <c r="F1321" s="37">
        <v>132.0</v>
      </c>
      <c r="G1321" s="37">
        <v>335.0</v>
      </c>
      <c r="H1321" s="38">
        <v>0.0</v>
      </c>
    </row>
    <row r="1322" ht="14.25" customHeight="1">
      <c r="A1322" s="36" t="s">
        <v>431</v>
      </c>
      <c r="B1322" s="25">
        <v>44154.0</v>
      </c>
      <c r="C1322" s="37">
        <v>421.0</v>
      </c>
      <c r="D1322" s="37">
        <v>2614.0</v>
      </c>
      <c r="E1322" s="37">
        <v>0.0</v>
      </c>
      <c r="F1322" s="37">
        <v>258.0</v>
      </c>
      <c r="G1322" s="37">
        <v>727.0</v>
      </c>
      <c r="H1322" s="38">
        <v>0.0</v>
      </c>
    </row>
    <row r="1323" ht="14.25" customHeight="1">
      <c r="A1323" s="36" t="s">
        <v>432</v>
      </c>
      <c r="B1323" s="25">
        <v>44154.0</v>
      </c>
      <c r="C1323" s="37">
        <v>142.0</v>
      </c>
      <c r="D1323" s="37">
        <v>1319.0</v>
      </c>
      <c r="E1323" s="37">
        <v>0.0</v>
      </c>
      <c r="F1323" s="37">
        <v>115.0</v>
      </c>
      <c r="G1323" s="37">
        <v>516.0</v>
      </c>
      <c r="H1323" s="38">
        <v>0.0</v>
      </c>
    </row>
    <row r="1324" ht="14.25" customHeight="1">
      <c r="A1324" s="36" t="s">
        <v>433</v>
      </c>
      <c r="B1324" s="25">
        <v>44154.0</v>
      </c>
      <c r="C1324" s="37">
        <v>130.0</v>
      </c>
      <c r="D1324" s="37">
        <v>1314.0</v>
      </c>
      <c r="E1324" s="37">
        <v>0.0</v>
      </c>
      <c r="F1324" s="37">
        <v>129.0</v>
      </c>
      <c r="G1324" s="37">
        <v>494.0</v>
      </c>
      <c r="H1324" s="38">
        <v>0.0</v>
      </c>
    </row>
    <row r="1325" ht="14.25" customHeight="1">
      <c r="A1325" s="36" t="s">
        <v>434</v>
      </c>
      <c r="B1325" s="25">
        <v>44154.0</v>
      </c>
      <c r="C1325" s="37">
        <v>85.0</v>
      </c>
      <c r="D1325" s="37">
        <v>861.0</v>
      </c>
      <c r="E1325" s="37">
        <v>0.0</v>
      </c>
      <c r="F1325" s="37">
        <v>89.0</v>
      </c>
      <c r="G1325" s="37">
        <v>299.0</v>
      </c>
      <c r="H1325" s="38">
        <v>0.0</v>
      </c>
    </row>
    <row r="1326" ht="14.25" customHeight="1">
      <c r="A1326" s="36" t="s">
        <v>435</v>
      </c>
      <c r="B1326" s="25">
        <v>44154.0</v>
      </c>
      <c r="C1326" s="37">
        <v>84.0</v>
      </c>
      <c r="D1326" s="37">
        <v>952.0</v>
      </c>
      <c r="E1326" s="37">
        <v>0.0</v>
      </c>
      <c r="F1326" s="37">
        <v>202.0</v>
      </c>
      <c r="G1326" s="37">
        <v>629.0</v>
      </c>
      <c r="H1326" s="38">
        <v>0.0</v>
      </c>
    </row>
    <row r="1327" ht="14.25" customHeight="1">
      <c r="A1327" s="36" t="s">
        <v>436</v>
      </c>
      <c r="B1327" s="25">
        <v>44154.0</v>
      </c>
      <c r="C1327" s="37">
        <v>154.0</v>
      </c>
      <c r="D1327" s="37">
        <v>874.0</v>
      </c>
      <c r="E1327" s="37">
        <v>0.0</v>
      </c>
      <c r="F1327" s="37">
        <v>135.0</v>
      </c>
      <c r="G1327" s="37">
        <v>319.0</v>
      </c>
      <c r="H1327" s="38">
        <v>0.0</v>
      </c>
    </row>
    <row r="1328" ht="14.25" customHeight="1">
      <c r="A1328" s="36" t="s">
        <v>431</v>
      </c>
      <c r="B1328" s="25">
        <v>44155.0</v>
      </c>
      <c r="C1328" s="37">
        <v>415.0</v>
      </c>
      <c r="D1328" s="37">
        <v>2598.0</v>
      </c>
      <c r="E1328" s="37">
        <v>0.0</v>
      </c>
      <c r="F1328" s="37">
        <v>264.0</v>
      </c>
      <c r="G1328" s="37">
        <v>743.0</v>
      </c>
      <c r="H1328" s="38">
        <v>0.0</v>
      </c>
    </row>
    <row r="1329" ht="14.25" customHeight="1">
      <c r="A1329" s="36" t="s">
        <v>432</v>
      </c>
      <c r="B1329" s="25">
        <v>44155.0</v>
      </c>
      <c r="C1329" s="37">
        <v>142.0</v>
      </c>
      <c r="D1329" s="37">
        <v>1290.0</v>
      </c>
      <c r="E1329" s="37">
        <v>0.0</v>
      </c>
      <c r="F1329" s="37">
        <v>115.0</v>
      </c>
      <c r="G1329" s="37">
        <v>559.0</v>
      </c>
      <c r="H1329" s="38">
        <v>0.0</v>
      </c>
    </row>
    <row r="1330" ht="14.25" customHeight="1">
      <c r="A1330" s="36" t="s">
        <v>433</v>
      </c>
      <c r="B1330" s="25">
        <v>44155.0</v>
      </c>
      <c r="C1330" s="37">
        <v>137.0</v>
      </c>
      <c r="D1330" s="37">
        <v>1299.0</v>
      </c>
      <c r="E1330" s="37">
        <v>0.0</v>
      </c>
      <c r="F1330" s="37">
        <v>122.0</v>
      </c>
      <c r="G1330" s="37">
        <v>509.0</v>
      </c>
      <c r="H1330" s="38">
        <v>0.0</v>
      </c>
    </row>
    <row r="1331" ht="14.25" customHeight="1">
      <c r="A1331" s="36" t="s">
        <v>434</v>
      </c>
      <c r="B1331" s="25">
        <v>44155.0</v>
      </c>
      <c r="C1331" s="37">
        <v>87.0</v>
      </c>
      <c r="D1331" s="37">
        <v>827.0</v>
      </c>
      <c r="E1331" s="37">
        <v>0.0</v>
      </c>
      <c r="F1331" s="37">
        <v>84.0</v>
      </c>
      <c r="G1331" s="37">
        <v>323.0</v>
      </c>
      <c r="H1331" s="38">
        <v>0.0</v>
      </c>
    </row>
    <row r="1332" ht="14.25" customHeight="1">
      <c r="A1332" s="36" t="s">
        <v>435</v>
      </c>
      <c r="B1332" s="25">
        <v>44155.0</v>
      </c>
      <c r="C1332" s="37">
        <v>82.0</v>
      </c>
      <c r="D1332" s="37">
        <v>947.0</v>
      </c>
      <c r="E1332" s="37">
        <v>0.0</v>
      </c>
      <c r="F1332" s="37">
        <v>204.0</v>
      </c>
      <c r="G1332" s="37">
        <v>635.0</v>
      </c>
      <c r="H1332" s="38">
        <v>0.0</v>
      </c>
    </row>
    <row r="1333" ht="14.25" customHeight="1">
      <c r="A1333" s="36" t="s">
        <v>436</v>
      </c>
      <c r="B1333" s="25">
        <v>44155.0</v>
      </c>
      <c r="C1333" s="37">
        <v>157.0</v>
      </c>
      <c r="D1333" s="37">
        <v>857.0</v>
      </c>
      <c r="E1333" s="37">
        <v>0.0</v>
      </c>
      <c r="F1333" s="37">
        <v>132.0</v>
      </c>
      <c r="G1333" s="37">
        <v>336.0</v>
      </c>
      <c r="H1333" s="38">
        <v>0.0</v>
      </c>
    </row>
    <row r="1334" ht="14.25" customHeight="1">
      <c r="A1334" s="36" t="s">
        <v>431</v>
      </c>
      <c r="B1334" s="25">
        <v>44156.0</v>
      </c>
      <c r="C1334" s="37">
        <v>408.0</v>
      </c>
      <c r="D1334" s="37">
        <v>2549.0</v>
      </c>
      <c r="E1334" s="37">
        <v>0.0</v>
      </c>
      <c r="F1334" s="37">
        <v>271.0</v>
      </c>
      <c r="G1334" s="37">
        <v>792.0</v>
      </c>
      <c r="H1334" s="38">
        <v>0.0</v>
      </c>
    </row>
    <row r="1335" ht="14.25" customHeight="1">
      <c r="A1335" s="36" t="s">
        <v>432</v>
      </c>
      <c r="B1335" s="25">
        <v>44156.0</v>
      </c>
      <c r="C1335" s="37">
        <v>147.0</v>
      </c>
      <c r="D1335" s="37">
        <v>1233.0</v>
      </c>
      <c r="E1335" s="37">
        <v>0.0</v>
      </c>
      <c r="F1335" s="37">
        <v>110.0</v>
      </c>
      <c r="G1335" s="37">
        <v>616.0</v>
      </c>
      <c r="H1335" s="38">
        <v>0.0</v>
      </c>
    </row>
    <row r="1336" ht="14.25" customHeight="1">
      <c r="A1336" s="36" t="s">
        <v>433</v>
      </c>
      <c r="B1336" s="25">
        <v>44156.0</v>
      </c>
      <c r="C1336" s="37">
        <v>131.0</v>
      </c>
      <c r="D1336" s="37">
        <v>1225.0</v>
      </c>
      <c r="E1336" s="37">
        <v>0.0</v>
      </c>
      <c r="F1336" s="37">
        <v>128.0</v>
      </c>
      <c r="G1336" s="37">
        <v>583.0</v>
      </c>
      <c r="H1336" s="38">
        <v>0.0</v>
      </c>
    </row>
    <row r="1337" ht="14.25" customHeight="1">
      <c r="A1337" s="36" t="s">
        <v>434</v>
      </c>
      <c r="B1337" s="25">
        <v>44156.0</v>
      </c>
      <c r="C1337" s="37">
        <v>79.0</v>
      </c>
      <c r="D1337" s="37">
        <v>812.0</v>
      </c>
      <c r="E1337" s="37">
        <v>0.0</v>
      </c>
      <c r="F1337" s="37">
        <v>86.0</v>
      </c>
      <c r="G1337" s="37">
        <v>331.0</v>
      </c>
      <c r="H1337" s="38">
        <v>0.0</v>
      </c>
    </row>
    <row r="1338" ht="14.25" customHeight="1">
      <c r="A1338" s="36" t="s">
        <v>435</v>
      </c>
      <c r="B1338" s="25">
        <v>44156.0</v>
      </c>
      <c r="C1338" s="37">
        <v>83.0</v>
      </c>
      <c r="D1338" s="37">
        <v>915.0</v>
      </c>
      <c r="E1338" s="37">
        <v>0.0</v>
      </c>
      <c r="F1338" s="37">
        <v>203.0</v>
      </c>
      <c r="G1338" s="37">
        <v>667.0</v>
      </c>
      <c r="H1338" s="38">
        <v>0.0</v>
      </c>
    </row>
    <row r="1339" ht="14.25" customHeight="1">
      <c r="A1339" s="36" t="s">
        <v>436</v>
      </c>
      <c r="B1339" s="25">
        <v>44156.0</v>
      </c>
      <c r="C1339" s="37">
        <v>157.0</v>
      </c>
      <c r="D1339" s="37">
        <v>819.0</v>
      </c>
      <c r="E1339" s="37">
        <v>0.0</v>
      </c>
      <c r="F1339" s="37">
        <v>132.0</v>
      </c>
      <c r="G1339" s="37">
        <v>374.0</v>
      </c>
      <c r="H1339" s="38">
        <v>0.0</v>
      </c>
    </row>
    <row r="1340" ht="14.25" customHeight="1">
      <c r="A1340" s="36" t="s">
        <v>431</v>
      </c>
      <c r="B1340" s="25">
        <v>44157.0</v>
      </c>
      <c r="C1340" s="37">
        <v>386.0</v>
      </c>
      <c r="D1340" s="37">
        <v>2440.0</v>
      </c>
      <c r="E1340" s="37">
        <v>0.0</v>
      </c>
      <c r="F1340" s="37">
        <v>293.0</v>
      </c>
      <c r="G1340" s="37">
        <v>901.0</v>
      </c>
      <c r="H1340" s="38">
        <v>0.0</v>
      </c>
    </row>
    <row r="1341" ht="14.25" customHeight="1">
      <c r="A1341" s="36" t="s">
        <v>432</v>
      </c>
      <c r="B1341" s="25">
        <v>44157.0</v>
      </c>
      <c r="C1341" s="37">
        <v>149.0</v>
      </c>
      <c r="D1341" s="37">
        <v>1229.0</v>
      </c>
      <c r="E1341" s="37">
        <v>0.0</v>
      </c>
      <c r="F1341" s="37">
        <v>108.0</v>
      </c>
      <c r="G1341" s="37">
        <v>620.0</v>
      </c>
      <c r="H1341" s="38">
        <v>0.0</v>
      </c>
    </row>
    <row r="1342" ht="14.25" customHeight="1">
      <c r="A1342" s="36" t="s">
        <v>433</v>
      </c>
      <c r="B1342" s="25">
        <v>44157.0</v>
      </c>
      <c r="C1342" s="37">
        <v>131.0</v>
      </c>
      <c r="D1342" s="37">
        <v>1235.0</v>
      </c>
      <c r="E1342" s="37">
        <v>0.0</v>
      </c>
      <c r="F1342" s="37">
        <v>128.0</v>
      </c>
      <c r="G1342" s="37">
        <v>573.0</v>
      </c>
      <c r="H1342" s="38">
        <v>0.0</v>
      </c>
    </row>
    <row r="1343" ht="14.25" customHeight="1">
      <c r="A1343" s="36" t="s">
        <v>434</v>
      </c>
      <c r="B1343" s="25">
        <v>44157.0</v>
      </c>
      <c r="C1343" s="37">
        <v>74.0</v>
      </c>
      <c r="D1343" s="37">
        <v>733.0</v>
      </c>
      <c r="E1343" s="37">
        <v>0.0</v>
      </c>
      <c r="F1343" s="37">
        <v>91.0</v>
      </c>
      <c r="G1343" s="37">
        <v>421.0</v>
      </c>
      <c r="H1343" s="38">
        <v>0.0</v>
      </c>
    </row>
    <row r="1344" ht="14.25" customHeight="1">
      <c r="A1344" s="36" t="s">
        <v>435</v>
      </c>
      <c r="B1344" s="25">
        <v>44157.0</v>
      </c>
      <c r="C1344" s="37">
        <v>83.0</v>
      </c>
      <c r="D1344" s="37">
        <v>854.0</v>
      </c>
      <c r="E1344" s="37">
        <v>0.0</v>
      </c>
      <c r="F1344" s="37">
        <v>203.0</v>
      </c>
      <c r="G1344" s="37">
        <v>730.0</v>
      </c>
      <c r="H1344" s="38">
        <v>0.0</v>
      </c>
    </row>
    <row r="1345" ht="14.25" customHeight="1">
      <c r="A1345" s="36" t="s">
        <v>436</v>
      </c>
      <c r="B1345" s="25">
        <v>44157.0</v>
      </c>
      <c r="C1345" s="37">
        <v>147.0</v>
      </c>
      <c r="D1345" s="37">
        <v>799.0</v>
      </c>
      <c r="E1345" s="37">
        <v>0.0</v>
      </c>
      <c r="F1345" s="37">
        <v>142.0</v>
      </c>
      <c r="G1345" s="37">
        <v>394.0</v>
      </c>
      <c r="H1345" s="38">
        <v>0.0</v>
      </c>
    </row>
    <row r="1346" ht="14.25" customHeight="1">
      <c r="A1346" s="36" t="s">
        <v>431</v>
      </c>
      <c r="B1346" s="25">
        <v>44158.0</v>
      </c>
      <c r="C1346" s="37">
        <v>386.0</v>
      </c>
      <c r="D1346" s="37">
        <v>2445.0</v>
      </c>
      <c r="E1346" s="37">
        <v>0.0</v>
      </c>
      <c r="F1346" s="37">
        <v>293.0</v>
      </c>
      <c r="G1346" s="37">
        <v>896.0</v>
      </c>
      <c r="H1346" s="38">
        <v>0.0</v>
      </c>
    </row>
    <row r="1347" ht="14.25" customHeight="1">
      <c r="A1347" s="36" t="s">
        <v>432</v>
      </c>
      <c r="B1347" s="25">
        <v>44158.0</v>
      </c>
      <c r="C1347" s="37">
        <v>150.0</v>
      </c>
      <c r="D1347" s="37">
        <v>1254.0</v>
      </c>
      <c r="E1347" s="37">
        <v>0.0</v>
      </c>
      <c r="F1347" s="37">
        <v>107.0</v>
      </c>
      <c r="G1347" s="37">
        <v>595.0</v>
      </c>
      <c r="H1347" s="38">
        <v>0.0</v>
      </c>
    </row>
    <row r="1348" ht="14.25" customHeight="1">
      <c r="A1348" s="36" t="s">
        <v>433</v>
      </c>
      <c r="B1348" s="25">
        <v>44158.0</v>
      </c>
      <c r="C1348" s="37">
        <v>135.0</v>
      </c>
      <c r="D1348" s="37">
        <v>1190.0</v>
      </c>
      <c r="E1348" s="37">
        <v>0.0</v>
      </c>
      <c r="F1348" s="37">
        <v>124.0</v>
      </c>
      <c r="G1348" s="37">
        <v>618.0</v>
      </c>
      <c r="H1348" s="38">
        <v>0.0</v>
      </c>
    </row>
    <row r="1349" ht="14.25" customHeight="1">
      <c r="A1349" s="36" t="s">
        <v>434</v>
      </c>
      <c r="B1349" s="25">
        <v>44158.0</v>
      </c>
      <c r="C1349" s="37">
        <v>77.0</v>
      </c>
      <c r="D1349" s="37">
        <v>782.0</v>
      </c>
      <c r="E1349" s="37">
        <v>0.0</v>
      </c>
      <c r="F1349" s="37">
        <v>90.0</v>
      </c>
      <c r="G1349" s="37">
        <v>372.0</v>
      </c>
      <c r="H1349" s="38">
        <v>0.0</v>
      </c>
    </row>
    <row r="1350" ht="14.25" customHeight="1">
      <c r="A1350" s="36" t="s">
        <v>435</v>
      </c>
      <c r="B1350" s="25">
        <v>44158.0</v>
      </c>
      <c r="C1350" s="37">
        <v>84.0</v>
      </c>
      <c r="D1350" s="37">
        <v>890.0</v>
      </c>
      <c r="E1350" s="37">
        <v>0.0</v>
      </c>
      <c r="F1350" s="37">
        <v>202.0</v>
      </c>
      <c r="G1350" s="37">
        <v>694.0</v>
      </c>
      <c r="H1350" s="38">
        <v>0.0</v>
      </c>
    </row>
    <row r="1351" ht="14.25" customHeight="1">
      <c r="A1351" s="36" t="s">
        <v>436</v>
      </c>
      <c r="B1351" s="25">
        <v>44158.0</v>
      </c>
      <c r="C1351" s="37">
        <v>143.0</v>
      </c>
      <c r="D1351" s="37">
        <v>801.0</v>
      </c>
      <c r="E1351" s="37">
        <v>0.0</v>
      </c>
      <c r="F1351" s="37">
        <v>146.0</v>
      </c>
      <c r="G1351" s="37">
        <v>392.0</v>
      </c>
      <c r="H1351" s="38">
        <v>0.0</v>
      </c>
    </row>
    <row r="1352" ht="14.25" customHeight="1">
      <c r="A1352" s="36" t="s">
        <v>431</v>
      </c>
      <c r="B1352" s="25">
        <v>44159.0</v>
      </c>
      <c r="C1352" s="37">
        <v>415.0</v>
      </c>
      <c r="D1352" s="37">
        <v>2523.0</v>
      </c>
      <c r="E1352" s="37">
        <v>0.0</v>
      </c>
      <c r="F1352" s="37">
        <v>264.0</v>
      </c>
      <c r="G1352" s="37">
        <v>818.0</v>
      </c>
      <c r="H1352" s="38">
        <v>0.0</v>
      </c>
    </row>
    <row r="1353" ht="14.25" customHeight="1">
      <c r="A1353" s="36" t="s">
        <v>432</v>
      </c>
      <c r="B1353" s="25">
        <v>44159.0</v>
      </c>
      <c r="C1353" s="37">
        <v>143.0</v>
      </c>
      <c r="D1353" s="37">
        <v>1279.0</v>
      </c>
      <c r="E1353" s="37">
        <v>0.0</v>
      </c>
      <c r="F1353" s="37">
        <v>114.0</v>
      </c>
      <c r="G1353" s="37">
        <v>570.0</v>
      </c>
      <c r="H1353" s="38">
        <v>0.0</v>
      </c>
    </row>
    <row r="1354" ht="14.25" customHeight="1">
      <c r="A1354" s="36" t="s">
        <v>433</v>
      </c>
      <c r="B1354" s="25">
        <v>44159.0</v>
      </c>
      <c r="C1354" s="37">
        <v>135.0</v>
      </c>
      <c r="D1354" s="37">
        <v>1235.0</v>
      </c>
      <c r="E1354" s="37">
        <v>0.0</v>
      </c>
      <c r="F1354" s="37">
        <v>124.0</v>
      </c>
      <c r="G1354" s="37">
        <v>573.0</v>
      </c>
      <c r="H1354" s="38">
        <v>0.0</v>
      </c>
    </row>
    <row r="1355" ht="14.25" customHeight="1">
      <c r="A1355" s="36" t="s">
        <v>434</v>
      </c>
      <c r="B1355" s="25">
        <v>44159.0</v>
      </c>
      <c r="C1355" s="37">
        <v>78.0</v>
      </c>
      <c r="D1355" s="37">
        <v>830.0</v>
      </c>
      <c r="E1355" s="37">
        <v>0.0</v>
      </c>
      <c r="F1355" s="37">
        <v>86.0</v>
      </c>
      <c r="G1355" s="37">
        <v>333.0</v>
      </c>
      <c r="H1355" s="38">
        <v>0.0</v>
      </c>
    </row>
    <row r="1356" ht="14.25" customHeight="1">
      <c r="A1356" s="36" t="s">
        <v>435</v>
      </c>
      <c r="B1356" s="25">
        <v>44159.0</v>
      </c>
      <c r="C1356" s="37">
        <v>77.0</v>
      </c>
      <c r="D1356" s="37">
        <v>891.0</v>
      </c>
      <c r="E1356" s="37">
        <v>0.0</v>
      </c>
      <c r="F1356" s="37">
        <v>209.0</v>
      </c>
      <c r="G1356" s="37">
        <v>693.0</v>
      </c>
      <c r="H1356" s="38">
        <v>0.0</v>
      </c>
    </row>
    <row r="1357" ht="14.25" customHeight="1">
      <c r="A1357" s="36" t="s">
        <v>436</v>
      </c>
      <c r="B1357" s="25">
        <v>44159.0</v>
      </c>
      <c r="C1357" s="37">
        <v>150.0</v>
      </c>
      <c r="D1357" s="37">
        <v>829.0</v>
      </c>
      <c r="E1357" s="37">
        <v>0.0</v>
      </c>
      <c r="F1357" s="37">
        <v>139.0</v>
      </c>
      <c r="G1357" s="37">
        <v>364.0</v>
      </c>
      <c r="H1357" s="38">
        <v>0.0</v>
      </c>
    </row>
    <row r="1358" ht="14.25" customHeight="1">
      <c r="A1358" s="36" t="s">
        <v>431</v>
      </c>
      <c r="B1358" s="25">
        <v>44160.0</v>
      </c>
      <c r="C1358" s="37">
        <v>422.0</v>
      </c>
      <c r="D1358" s="37">
        <v>2505.0</v>
      </c>
      <c r="E1358" s="37">
        <v>0.0</v>
      </c>
      <c r="F1358" s="37">
        <v>257.0</v>
      </c>
      <c r="G1358" s="37">
        <v>836.0</v>
      </c>
      <c r="H1358" s="38">
        <v>0.0</v>
      </c>
    </row>
    <row r="1359" ht="14.25" customHeight="1">
      <c r="A1359" s="36" t="s">
        <v>432</v>
      </c>
      <c r="B1359" s="25">
        <v>44160.0</v>
      </c>
      <c r="C1359" s="37">
        <v>149.0</v>
      </c>
      <c r="D1359" s="37">
        <v>1276.0</v>
      </c>
      <c r="E1359" s="37">
        <v>0.0</v>
      </c>
      <c r="F1359" s="37">
        <v>108.0</v>
      </c>
      <c r="G1359" s="37">
        <v>573.0</v>
      </c>
      <c r="H1359" s="38">
        <v>0.0</v>
      </c>
    </row>
    <row r="1360" ht="14.25" customHeight="1">
      <c r="A1360" s="36" t="s">
        <v>433</v>
      </c>
      <c r="B1360" s="25">
        <v>44160.0</v>
      </c>
      <c r="C1360" s="37">
        <v>131.0</v>
      </c>
      <c r="D1360" s="37">
        <v>1252.0</v>
      </c>
      <c r="E1360" s="37">
        <v>0.0</v>
      </c>
      <c r="F1360" s="37">
        <v>128.0</v>
      </c>
      <c r="G1360" s="37">
        <v>556.0</v>
      </c>
      <c r="H1360" s="38">
        <v>0.0</v>
      </c>
    </row>
    <row r="1361" ht="14.25" customHeight="1">
      <c r="A1361" s="36" t="s">
        <v>434</v>
      </c>
      <c r="B1361" s="25">
        <v>44160.0</v>
      </c>
      <c r="C1361" s="37">
        <v>87.0</v>
      </c>
      <c r="D1361" s="37">
        <v>836.0</v>
      </c>
      <c r="E1361" s="37">
        <v>0.0</v>
      </c>
      <c r="F1361" s="37">
        <v>82.0</v>
      </c>
      <c r="G1361" s="37">
        <v>323.0</v>
      </c>
      <c r="H1361" s="38">
        <v>0.0</v>
      </c>
    </row>
    <row r="1362" ht="14.25" customHeight="1">
      <c r="A1362" s="36" t="s">
        <v>435</v>
      </c>
      <c r="B1362" s="25">
        <v>44160.0</v>
      </c>
      <c r="C1362" s="37">
        <v>81.0</v>
      </c>
      <c r="D1362" s="37">
        <v>936.0</v>
      </c>
      <c r="E1362" s="37">
        <v>0.0</v>
      </c>
      <c r="F1362" s="37">
        <v>205.0</v>
      </c>
      <c r="G1362" s="37">
        <v>647.0</v>
      </c>
      <c r="H1362" s="38">
        <v>0.0</v>
      </c>
    </row>
    <row r="1363" ht="14.25" customHeight="1">
      <c r="A1363" s="36" t="s">
        <v>436</v>
      </c>
      <c r="B1363" s="25">
        <v>44160.0</v>
      </c>
      <c r="C1363" s="37">
        <v>156.0</v>
      </c>
      <c r="D1363" s="37">
        <v>838.0</v>
      </c>
      <c r="E1363" s="37">
        <v>0.0</v>
      </c>
      <c r="F1363" s="37">
        <v>133.0</v>
      </c>
      <c r="G1363" s="37">
        <v>355.0</v>
      </c>
      <c r="H1363" s="38">
        <v>0.0</v>
      </c>
    </row>
    <row r="1364" ht="14.25" customHeight="1">
      <c r="A1364" s="36" t="s">
        <v>431</v>
      </c>
      <c r="B1364" s="25">
        <v>44161.0</v>
      </c>
      <c r="C1364" s="37">
        <v>401.0</v>
      </c>
      <c r="D1364" s="37">
        <v>2395.0</v>
      </c>
      <c r="E1364" s="37">
        <v>0.0</v>
      </c>
      <c r="F1364" s="37">
        <v>278.0</v>
      </c>
      <c r="G1364" s="37">
        <v>946.0</v>
      </c>
      <c r="H1364" s="38">
        <v>0.0</v>
      </c>
    </row>
    <row r="1365" ht="14.25" customHeight="1">
      <c r="A1365" s="36" t="s">
        <v>432</v>
      </c>
      <c r="B1365" s="25">
        <v>44161.0</v>
      </c>
      <c r="C1365" s="37">
        <v>139.0</v>
      </c>
      <c r="D1365" s="37">
        <v>1123.0</v>
      </c>
      <c r="E1365" s="37">
        <v>0.0</v>
      </c>
      <c r="F1365" s="37">
        <v>118.0</v>
      </c>
      <c r="G1365" s="37">
        <v>726.0</v>
      </c>
      <c r="H1365" s="38">
        <v>0.0</v>
      </c>
    </row>
    <row r="1366" ht="14.25" customHeight="1">
      <c r="A1366" s="36" t="s">
        <v>433</v>
      </c>
      <c r="B1366" s="25">
        <v>44161.0</v>
      </c>
      <c r="C1366" s="37">
        <v>135.0</v>
      </c>
      <c r="D1366" s="37">
        <v>1155.0</v>
      </c>
      <c r="E1366" s="37">
        <v>0.0</v>
      </c>
      <c r="F1366" s="37">
        <v>124.0</v>
      </c>
      <c r="G1366" s="37">
        <v>653.0</v>
      </c>
      <c r="H1366" s="38">
        <v>0.0</v>
      </c>
    </row>
    <row r="1367" ht="14.25" customHeight="1">
      <c r="A1367" s="36" t="s">
        <v>434</v>
      </c>
      <c r="B1367" s="25">
        <v>44161.0</v>
      </c>
      <c r="C1367" s="37">
        <v>87.0</v>
      </c>
      <c r="D1367" s="37">
        <v>783.0</v>
      </c>
      <c r="E1367" s="37">
        <v>0.0</v>
      </c>
      <c r="F1367" s="37">
        <v>80.0</v>
      </c>
      <c r="G1367" s="37">
        <v>370.0</v>
      </c>
      <c r="H1367" s="38">
        <v>0.0</v>
      </c>
    </row>
    <row r="1368" ht="14.25" customHeight="1">
      <c r="A1368" s="36" t="s">
        <v>435</v>
      </c>
      <c r="B1368" s="25">
        <v>44161.0</v>
      </c>
      <c r="C1368" s="37">
        <v>76.0</v>
      </c>
      <c r="D1368" s="37">
        <v>896.0</v>
      </c>
      <c r="E1368" s="37">
        <v>0.0</v>
      </c>
      <c r="F1368" s="37">
        <v>210.0</v>
      </c>
      <c r="G1368" s="37">
        <v>690.0</v>
      </c>
      <c r="H1368" s="38">
        <v>0.0</v>
      </c>
    </row>
    <row r="1369" ht="14.25" customHeight="1">
      <c r="A1369" s="36" t="s">
        <v>436</v>
      </c>
      <c r="B1369" s="25">
        <v>44161.0</v>
      </c>
      <c r="C1369" s="37">
        <v>138.0</v>
      </c>
      <c r="D1369" s="37">
        <v>786.0</v>
      </c>
      <c r="E1369" s="37">
        <v>0.0</v>
      </c>
      <c r="F1369" s="37">
        <v>151.0</v>
      </c>
      <c r="G1369" s="37">
        <v>407.0</v>
      </c>
      <c r="H1369" s="38">
        <v>0.0</v>
      </c>
    </row>
    <row r="1370" ht="14.25" customHeight="1">
      <c r="A1370" s="36" t="s">
        <v>431</v>
      </c>
      <c r="B1370" s="25">
        <v>44162.0</v>
      </c>
      <c r="C1370" s="37">
        <v>390.0</v>
      </c>
      <c r="D1370" s="37">
        <v>2349.0</v>
      </c>
      <c r="E1370" s="37">
        <v>0.0</v>
      </c>
      <c r="F1370" s="37">
        <v>289.0</v>
      </c>
      <c r="G1370" s="37">
        <v>992.0</v>
      </c>
      <c r="H1370" s="38">
        <v>0.0</v>
      </c>
    </row>
    <row r="1371" ht="14.25" customHeight="1">
      <c r="A1371" s="36" t="s">
        <v>432</v>
      </c>
      <c r="B1371" s="25">
        <v>44162.0</v>
      </c>
      <c r="C1371" s="37">
        <v>131.0</v>
      </c>
      <c r="D1371" s="37">
        <v>1100.0</v>
      </c>
      <c r="E1371" s="37">
        <v>0.0</v>
      </c>
      <c r="F1371" s="37">
        <v>126.0</v>
      </c>
      <c r="G1371" s="37">
        <v>749.0</v>
      </c>
      <c r="H1371" s="38">
        <v>0.0</v>
      </c>
    </row>
    <row r="1372" ht="14.25" customHeight="1">
      <c r="A1372" s="36" t="s">
        <v>433</v>
      </c>
      <c r="B1372" s="25">
        <v>44162.0</v>
      </c>
      <c r="C1372" s="37">
        <v>141.0</v>
      </c>
      <c r="D1372" s="37">
        <v>1161.0</v>
      </c>
      <c r="E1372" s="37">
        <v>0.0</v>
      </c>
      <c r="F1372" s="37">
        <v>118.0</v>
      </c>
      <c r="G1372" s="37">
        <v>647.0</v>
      </c>
      <c r="H1372" s="38">
        <v>0.0</v>
      </c>
    </row>
    <row r="1373" ht="14.25" customHeight="1">
      <c r="A1373" s="36" t="s">
        <v>434</v>
      </c>
      <c r="B1373" s="25">
        <v>44162.0</v>
      </c>
      <c r="C1373" s="37">
        <v>81.0</v>
      </c>
      <c r="D1373" s="37">
        <v>755.0</v>
      </c>
      <c r="E1373" s="37">
        <v>0.0</v>
      </c>
      <c r="F1373" s="37">
        <v>86.0</v>
      </c>
      <c r="G1373" s="37">
        <v>401.0</v>
      </c>
      <c r="H1373" s="38">
        <v>0.0</v>
      </c>
    </row>
    <row r="1374" ht="14.25" customHeight="1">
      <c r="A1374" s="36" t="s">
        <v>435</v>
      </c>
      <c r="B1374" s="25">
        <v>44162.0</v>
      </c>
      <c r="C1374" s="37">
        <v>78.0</v>
      </c>
      <c r="D1374" s="37">
        <v>868.0</v>
      </c>
      <c r="E1374" s="37">
        <v>0.0</v>
      </c>
      <c r="F1374" s="37">
        <v>208.0</v>
      </c>
      <c r="G1374" s="37">
        <v>715.0</v>
      </c>
      <c r="H1374" s="38">
        <v>0.0</v>
      </c>
    </row>
    <row r="1375" ht="14.25" customHeight="1">
      <c r="A1375" s="36" t="s">
        <v>436</v>
      </c>
      <c r="B1375" s="25">
        <v>44162.0</v>
      </c>
      <c r="C1375" s="37">
        <v>141.0</v>
      </c>
      <c r="D1375" s="37">
        <v>771.0</v>
      </c>
      <c r="E1375" s="37">
        <v>0.0</v>
      </c>
      <c r="F1375" s="37">
        <v>148.0</v>
      </c>
      <c r="G1375" s="37">
        <v>422.0</v>
      </c>
      <c r="H1375" s="38">
        <v>0.0</v>
      </c>
    </row>
    <row r="1376" ht="14.25" customHeight="1">
      <c r="A1376" s="36" t="s">
        <v>431</v>
      </c>
      <c r="B1376" s="25">
        <v>44163.0</v>
      </c>
      <c r="C1376" s="37">
        <v>389.0</v>
      </c>
      <c r="D1376" s="37">
        <v>2333.0</v>
      </c>
      <c r="E1376" s="37">
        <v>0.0</v>
      </c>
      <c r="F1376" s="37">
        <v>290.0</v>
      </c>
      <c r="G1376" s="37">
        <v>1008.0</v>
      </c>
      <c r="H1376" s="38">
        <v>0.0</v>
      </c>
    </row>
    <row r="1377" ht="14.25" customHeight="1">
      <c r="A1377" s="36" t="s">
        <v>432</v>
      </c>
      <c r="B1377" s="25">
        <v>44163.0</v>
      </c>
      <c r="C1377" s="37">
        <v>139.0</v>
      </c>
      <c r="D1377" s="37">
        <v>1130.0</v>
      </c>
      <c r="E1377" s="37">
        <v>0.0</v>
      </c>
      <c r="F1377" s="37">
        <v>118.0</v>
      </c>
      <c r="G1377" s="37">
        <v>719.0</v>
      </c>
      <c r="H1377" s="38">
        <v>0.0</v>
      </c>
    </row>
    <row r="1378" ht="14.25" customHeight="1">
      <c r="A1378" s="36" t="s">
        <v>433</v>
      </c>
      <c r="B1378" s="25">
        <v>44163.0</v>
      </c>
      <c r="C1378" s="37">
        <v>128.0</v>
      </c>
      <c r="D1378" s="37">
        <v>1144.0</v>
      </c>
      <c r="E1378" s="37">
        <v>0.0</v>
      </c>
      <c r="F1378" s="37">
        <v>131.0</v>
      </c>
      <c r="G1378" s="37">
        <v>664.0</v>
      </c>
      <c r="H1378" s="38">
        <v>0.0</v>
      </c>
    </row>
    <row r="1379" ht="14.25" customHeight="1">
      <c r="A1379" s="36" t="s">
        <v>434</v>
      </c>
      <c r="B1379" s="25">
        <v>44163.0</v>
      </c>
      <c r="C1379" s="37">
        <v>85.0</v>
      </c>
      <c r="D1379" s="37">
        <v>739.0</v>
      </c>
      <c r="E1379" s="37">
        <v>0.0</v>
      </c>
      <c r="F1379" s="37">
        <v>83.0</v>
      </c>
      <c r="G1379" s="37">
        <v>421.0</v>
      </c>
      <c r="H1379" s="38">
        <v>0.0</v>
      </c>
    </row>
    <row r="1380" ht="14.25" customHeight="1">
      <c r="A1380" s="36" t="s">
        <v>435</v>
      </c>
      <c r="B1380" s="25">
        <v>44163.0</v>
      </c>
      <c r="C1380" s="37">
        <v>74.0</v>
      </c>
      <c r="D1380" s="37">
        <v>878.0</v>
      </c>
      <c r="E1380" s="37">
        <v>0.0</v>
      </c>
      <c r="F1380" s="37">
        <v>212.0</v>
      </c>
      <c r="G1380" s="37">
        <v>706.0</v>
      </c>
      <c r="H1380" s="38">
        <v>0.0</v>
      </c>
    </row>
    <row r="1381" ht="14.25" customHeight="1">
      <c r="A1381" s="36" t="s">
        <v>436</v>
      </c>
      <c r="B1381" s="25">
        <v>44163.0</v>
      </c>
      <c r="C1381" s="37">
        <v>149.0</v>
      </c>
      <c r="D1381" s="37">
        <v>765.0</v>
      </c>
      <c r="E1381" s="37">
        <v>0.0</v>
      </c>
      <c r="F1381" s="37">
        <v>140.0</v>
      </c>
      <c r="G1381" s="37">
        <v>428.0</v>
      </c>
      <c r="H1381" s="38">
        <v>0.0</v>
      </c>
    </row>
    <row r="1382" ht="14.25" customHeight="1">
      <c r="A1382" s="36" t="s">
        <v>431</v>
      </c>
      <c r="B1382" s="25">
        <v>44164.0</v>
      </c>
      <c r="C1382" s="37">
        <v>388.0</v>
      </c>
      <c r="D1382" s="37">
        <v>2307.0</v>
      </c>
      <c r="E1382" s="37">
        <v>0.0</v>
      </c>
      <c r="F1382" s="37">
        <v>291.0</v>
      </c>
      <c r="G1382" s="37">
        <v>1034.0</v>
      </c>
      <c r="H1382" s="38">
        <v>0.0</v>
      </c>
    </row>
    <row r="1383" ht="14.25" customHeight="1">
      <c r="A1383" s="36" t="s">
        <v>432</v>
      </c>
      <c r="B1383" s="25">
        <v>44164.0</v>
      </c>
      <c r="C1383" s="37">
        <v>143.0</v>
      </c>
      <c r="D1383" s="37">
        <v>1170.0</v>
      </c>
      <c r="E1383" s="37">
        <v>0.0</v>
      </c>
      <c r="F1383" s="37">
        <v>114.0</v>
      </c>
      <c r="G1383" s="37">
        <v>679.0</v>
      </c>
      <c r="H1383" s="38">
        <v>0.0</v>
      </c>
    </row>
    <row r="1384" ht="14.25" customHeight="1">
      <c r="A1384" s="36" t="s">
        <v>433</v>
      </c>
      <c r="B1384" s="25">
        <v>44164.0</v>
      </c>
      <c r="C1384" s="37">
        <v>130.0</v>
      </c>
      <c r="D1384" s="37">
        <v>1201.0</v>
      </c>
      <c r="E1384" s="37">
        <v>0.0</v>
      </c>
      <c r="F1384" s="37">
        <v>129.0</v>
      </c>
      <c r="G1384" s="37">
        <v>607.0</v>
      </c>
      <c r="H1384" s="38">
        <v>0.0</v>
      </c>
    </row>
    <row r="1385" ht="14.25" customHeight="1">
      <c r="A1385" s="36" t="s">
        <v>434</v>
      </c>
      <c r="B1385" s="25">
        <v>44164.0</v>
      </c>
      <c r="C1385" s="37">
        <v>94.0</v>
      </c>
      <c r="D1385" s="37">
        <v>799.0</v>
      </c>
      <c r="E1385" s="37">
        <v>0.0</v>
      </c>
      <c r="F1385" s="37">
        <v>72.0</v>
      </c>
      <c r="G1385" s="37">
        <v>343.0</v>
      </c>
      <c r="H1385" s="38">
        <v>0.0</v>
      </c>
    </row>
    <row r="1386" ht="14.25" customHeight="1">
      <c r="A1386" s="36" t="s">
        <v>435</v>
      </c>
      <c r="B1386" s="25">
        <v>44164.0</v>
      </c>
      <c r="C1386" s="37">
        <v>71.0</v>
      </c>
      <c r="D1386" s="37">
        <v>899.0</v>
      </c>
      <c r="E1386" s="37">
        <v>0.0</v>
      </c>
      <c r="F1386" s="37">
        <v>215.0</v>
      </c>
      <c r="G1386" s="37">
        <v>686.0</v>
      </c>
      <c r="H1386" s="38">
        <v>0.0</v>
      </c>
    </row>
    <row r="1387" ht="14.25" customHeight="1">
      <c r="A1387" s="36" t="s">
        <v>436</v>
      </c>
      <c r="B1387" s="25">
        <v>44164.0</v>
      </c>
      <c r="C1387" s="37">
        <v>144.0</v>
      </c>
      <c r="D1387" s="37">
        <v>779.0</v>
      </c>
      <c r="E1387" s="37">
        <v>0.0</v>
      </c>
      <c r="F1387" s="37">
        <v>145.0</v>
      </c>
      <c r="G1387" s="37">
        <v>391.0</v>
      </c>
      <c r="H1387" s="38">
        <v>0.0</v>
      </c>
    </row>
    <row r="1388" ht="14.25" customHeight="1">
      <c r="A1388" s="36" t="s">
        <v>431</v>
      </c>
      <c r="B1388" s="25">
        <v>44165.0</v>
      </c>
      <c r="C1388" s="37">
        <v>374.0</v>
      </c>
      <c r="D1388" s="37">
        <v>2359.0</v>
      </c>
      <c r="E1388" s="37">
        <v>0.0</v>
      </c>
      <c r="F1388" s="37">
        <v>305.0</v>
      </c>
      <c r="G1388" s="37">
        <v>982.0</v>
      </c>
      <c r="H1388" s="38">
        <v>0.0</v>
      </c>
    </row>
    <row r="1389" ht="14.25" customHeight="1">
      <c r="A1389" s="36" t="s">
        <v>432</v>
      </c>
      <c r="B1389" s="25">
        <v>44165.0</v>
      </c>
      <c r="C1389" s="37">
        <v>137.0</v>
      </c>
      <c r="D1389" s="37">
        <v>1218.0</v>
      </c>
      <c r="E1389" s="37">
        <v>0.0</v>
      </c>
      <c r="F1389" s="37">
        <v>120.0</v>
      </c>
      <c r="G1389" s="37">
        <v>631.0</v>
      </c>
      <c r="H1389" s="38">
        <v>0.0</v>
      </c>
    </row>
    <row r="1390" ht="14.25" customHeight="1">
      <c r="A1390" s="36" t="s">
        <v>433</v>
      </c>
      <c r="B1390" s="25">
        <v>44165.0</v>
      </c>
      <c r="C1390" s="37">
        <v>129.0</v>
      </c>
      <c r="D1390" s="37">
        <v>1243.0</v>
      </c>
      <c r="E1390" s="37">
        <v>0.0</v>
      </c>
      <c r="F1390" s="37">
        <v>130.0</v>
      </c>
      <c r="G1390" s="37">
        <v>574.0</v>
      </c>
      <c r="H1390" s="38">
        <v>0.0</v>
      </c>
    </row>
    <row r="1391" ht="14.25" customHeight="1">
      <c r="A1391" s="36" t="s">
        <v>434</v>
      </c>
      <c r="B1391" s="25">
        <v>44165.0</v>
      </c>
      <c r="C1391" s="37">
        <v>93.0</v>
      </c>
      <c r="D1391" s="37">
        <v>832.0</v>
      </c>
      <c r="E1391" s="37">
        <v>0.0</v>
      </c>
      <c r="F1391" s="37">
        <v>39.0</v>
      </c>
      <c r="G1391" s="37">
        <v>256.0</v>
      </c>
      <c r="H1391" s="38">
        <v>0.0</v>
      </c>
    </row>
    <row r="1392" ht="14.25" customHeight="1">
      <c r="A1392" s="36" t="s">
        <v>435</v>
      </c>
      <c r="B1392" s="25">
        <v>44165.0</v>
      </c>
      <c r="C1392" s="37">
        <v>76.0</v>
      </c>
      <c r="D1392" s="37">
        <v>935.0</v>
      </c>
      <c r="E1392" s="37">
        <v>0.0</v>
      </c>
      <c r="F1392" s="37">
        <v>210.0</v>
      </c>
      <c r="G1392" s="37">
        <v>652.0</v>
      </c>
      <c r="H1392" s="38">
        <v>0.0</v>
      </c>
    </row>
    <row r="1393" ht="14.25" customHeight="1">
      <c r="A1393" s="36" t="s">
        <v>436</v>
      </c>
      <c r="B1393" s="25">
        <v>44165.0</v>
      </c>
      <c r="C1393" s="37">
        <v>153.0</v>
      </c>
      <c r="D1393" s="37">
        <v>768.0</v>
      </c>
      <c r="E1393" s="37">
        <v>0.0</v>
      </c>
      <c r="F1393" s="37">
        <v>136.0</v>
      </c>
      <c r="G1393" s="37">
        <v>402.0</v>
      </c>
      <c r="H1393" s="38">
        <v>0.0</v>
      </c>
    </row>
    <row r="1394" ht="14.25" customHeight="1">
      <c r="A1394" s="36" t="s">
        <v>431</v>
      </c>
      <c r="B1394" s="25">
        <v>44166.0</v>
      </c>
      <c r="C1394" s="37">
        <v>415.0</v>
      </c>
      <c r="D1394" s="37">
        <v>2551.0</v>
      </c>
      <c r="E1394" s="37">
        <v>0.0</v>
      </c>
      <c r="F1394" s="37">
        <v>264.0</v>
      </c>
      <c r="G1394" s="37">
        <v>790.0</v>
      </c>
      <c r="H1394" s="38">
        <v>0.0</v>
      </c>
    </row>
    <row r="1395" ht="14.25" customHeight="1">
      <c r="A1395" s="36" t="s">
        <v>432</v>
      </c>
      <c r="B1395" s="25">
        <v>44166.0</v>
      </c>
      <c r="C1395" s="37">
        <v>143.0</v>
      </c>
      <c r="D1395" s="37">
        <v>1297.0</v>
      </c>
      <c r="E1395" s="37">
        <v>0.0</v>
      </c>
      <c r="F1395" s="37">
        <v>114.0</v>
      </c>
      <c r="G1395" s="37">
        <v>552.0</v>
      </c>
      <c r="H1395" s="38">
        <v>0.0</v>
      </c>
    </row>
    <row r="1396" ht="14.25" customHeight="1">
      <c r="A1396" s="36" t="s">
        <v>433</v>
      </c>
      <c r="B1396" s="25">
        <v>44166.0</v>
      </c>
      <c r="C1396" s="37">
        <v>133.0</v>
      </c>
      <c r="D1396" s="37">
        <v>1300.0</v>
      </c>
      <c r="E1396" s="37">
        <v>0.0</v>
      </c>
      <c r="F1396" s="37">
        <v>126.0</v>
      </c>
      <c r="G1396" s="37">
        <v>517.0</v>
      </c>
      <c r="H1396" s="38">
        <v>0.0</v>
      </c>
    </row>
    <row r="1397" ht="14.25" customHeight="1">
      <c r="A1397" s="36" t="s">
        <v>434</v>
      </c>
      <c r="B1397" s="25">
        <v>44166.0</v>
      </c>
      <c r="C1397" s="37">
        <v>89.0</v>
      </c>
      <c r="D1397" s="37">
        <v>885.0</v>
      </c>
      <c r="E1397" s="37">
        <v>0.0</v>
      </c>
      <c r="F1397" s="37">
        <v>41.0</v>
      </c>
      <c r="G1397" s="37">
        <v>211.0</v>
      </c>
      <c r="H1397" s="38">
        <v>0.0</v>
      </c>
    </row>
    <row r="1398" ht="14.25" customHeight="1">
      <c r="A1398" s="36" t="s">
        <v>435</v>
      </c>
      <c r="B1398" s="25">
        <v>44166.0</v>
      </c>
      <c r="C1398" s="37">
        <v>86.0</v>
      </c>
      <c r="D1398" s="37">
        <v>951.0</v>
      </c>
      <c r="E1398" s="37">
        <v>0.0</v>
      </c>
      <c r="F1398" s="37">
        <v>200.0</v>
      </c>
      <c r="G1398" s="37">
        <v>637.0</v>
      </c>
      <c r="H1398" s="38">
        <v>0.0</v>
      </c>
    </row>
    <row r="1399" ht="14.25" customHeight="1">
      <c r="A1399" s="36" t="s">
        <v>436</v>
      </c>
      <c r="B1399" s="25">
        <v>44166.0</v>
      </c>
      <c r="C1399" s="37">
        <v>158.0</v>
      </c>
      <c r="D1399" s="37">
        <v>856.0</v>
      </c>
      <c r="E1399" s="37">
        <v>0.0</v>
      </c>
      <c r="F1399" s="37">
        <v>131.0</v>
      </c>
      <c r="G1399" s="37">
        <v>314.0</v>
      </c>
      <c r="H1399" s="38">
        <v>0.0</v>
      </c>
    </row>
    <row r="1400" ht="14.25" customHeight="1">
      <c r="A1400" s="36" t="s">
        <v>431</v>
      </c>
      <c r="B1400" s="25">
        <v>44167.0</v>
      </c>
      <c r="C1400" s="37">
        <v>435.0</v>
      </c>
      <c r="D1400" s="37">
        <v>2623.0</v>
      </c>
      <c r="E1400" s="37">
        <v>0.0</v>
      </c>
      <c r="F1400" s="37">
        <v>244.0</v>
      </c>
      <c r="G1400" s="37">
        <v>718.0</v>
      </c>
      <c r="H1400" s="38">
        <v>0.0</v>
      </c>
    </row>
    <row r="1401" ht="14.25" customHeight="1">
      <c r="A1401" s="36" t="s">
        <v>432</v>
      </c>
      <c r="B1401" s="25">
        <v>44167.0</v>
      </c>
      <c r="C1401" s="37">
        <v>154.0</v>
      </c>
      <c r="D1401" s="37">
        <v>1327.0</v>
      </c>
      <c r="E1401" s="37">
        <v>0.0</v>
      </c>
      <c r="F1401" s="37">
        <v>103.0</v>
      </c>
      <c r="G1401" s="37">
        <v>522.0</v>
      </c>
      <c r="H1401" s="38">
        <v>0.0</v>
      </c>
    </row>
    <row r="1402" ht="14.25" customHeight="1">
      <c r="A1402" s="36" t="s">
        <v>433</v>
      </c>
      <c r="B1402" s="25">
        <v>44167.0</v>
      </c>
      <c r="C1402" s="37">
        <v>132.0</v>
      </c>
      <c r="D1402" s="37">
        <v>1331.0</v>
      </c>
      <c r="E1402" s="37">
        <v>0.0</v>
      </c>
      <c r="F1402" s="37">
        <v>116.0</v>
      </c>
      <c r="G1402" s="37">
        <v>336.0</v>
      </c>
      <c r="H1402" s="38">
        <v>0.0</v>
      </c>
    </row>
    <row r="1403" ht="14.25" customHeight="1">
      <c r="A1403" s="36" t="s">
        <v>434</v>
      </c>
      <c r="B1403" s="25">
        <v>44167.0</v>
      </c>
      <c r="C1403" s="37">
        <v>88.0</v>
      </c>
      <c r="D1403" s="37">
        <v>883.0</v>
      </c>
      <c r="E1403" s="37">
        <v>0.0</v>
      </c>
      <c r="F1403" s="37">
        <v>40.0</v>
      </c>
      <c r="G1403" s="37">
        <v>217.0</v>
      </c>
      <c r="H1403" s="38">
        <v>0.0</v>
      </c>
    </row>
    <row r="1404" ht="14.25" customHeight="1">
      <c r="A1404" s="36" t="s">
        <v>435</v>
      </c>
      <c r="B1404" s="25">
        <v>44167.0</v>
      </c>
      <c r="C1404" s="37">
        <v>87.0</v>
      </c>
      <c r="D1404" s="37">
        <v>974.0</v>
      </c>
      <c r="E1404" s="37">
        <v>0.0</v>
      </c>
      <c r="F1404" s="37">
        <v>199.0</v>
      </c>
      <c r="G1404" s="37">
        <v>614.0</v>
      </c>
      <c r="H1404" s="38">
        <v>0.0</v>
      </c>
    </row>
    <row r="1405" ht="14.25" customHeight="1">
      <c r="A1405" s="36" t="s">
        <v>436</v>
      </c>
      <c r="B1405" s="25">
        <v>44167.0</v>
      </c>
      <c r="C1405" s="37">
        <v>152.0</v>
      </c>
      <c r="D1405" s="37">
        <v>867.0</v>
      </c>
      <c r="E1405" s="37">
        <v>0.0</v>
      </c>
      <c r="F1405" s="37">
        <v>112.0</v>
      </c>
      <c r="G1405" s="37">
        <v>287.0</v>
      </c>
      <c r="H1405" s="38">
        <v>0.0</v>
      </c>
    </row>
    <row r="1406" ht="14.25" customHeight="1">
      <c r="A1406" s="36" t="s">
        <v>431</v>
      </c>
      <c r="B1406" s="25">
        <v>44168.0</v>
      </c>
      <c r="C1406" s="37">
        <v>445.0</v>
      </c>
      <c r="D1406" s="37">
        <v>2629.0</v>
      </c>
      <c r="E1406" s="37">
        <v>0.0</v>
      </c>
      <c r="F1406" s="37">
        <v>229.0</v>
      </c>
      <c r="G1406" s="37">
        <v>678.0</v>
      </c>
      <c r="H1406" s="38">
        <v>0.0</v>
      </c>
    </row>
    <row r="1407" ht="14.25" customHeight="1">
      <c r="A1407" s="36" t="s">
        <v>432</v>
      </c>
      <c r="B1407" s="25">
        <v>44168.0</v>
      </c>
      <c r="C1407" s="37">
        <v>153.0</v>
      </c>
      <c r="D1407" s="37">
        <v>1370.0</v>
      </c>
      <c r="E1407" s="37">
        <v>0.0</v>
      </c>
      <c r="F1407" s="37">
        <v>99.0</v>
      </c>
      <c r="G1407" s="37">
        <v>479.0</v>
      </c>
      <c r="H1407" s="38">
        <v>0.0</v>
      </c>
    </row>
    <row r="1408" ht="14.25" customHeight="1">
      <c r="A1408" s="36" t="s">
        <v>433</v>
      </c>
      <c r="B1408" s="25">
        <v>44168.0</v>
      </c>
      <c r="C1408" s="37">
        <v>133.0</v>
      </c>
      <c r="D1408" s="37">
        <v>1293.0</v>
      </c>
      <c r="E1408" s="37">
        <v>0.0</v>
      </c>
      <c r="F1408" s="37">
        <v>116.0</v>
      </c>
      <c r="G1408" s="37">
        <v>346.0</v>
      </c>
      <c r="H1408" s="38">
        <v>0.0</v>
      </c>
    </row>
    <row r="1409" ht="14.25" customHeight="1">
      <c r="A1409" s="36" t="s">
        <v>434</v>
      </c>
      <c r="B1409" s="25">
        <v>44168.0</v>
      </c>
      <c r="C1409" s="37">
        <v>86.0</v>
      </c>
      <c r="D1409" s="37">
        <v>898.0</v>
      </c>
      <c r="E1409" s="37">
        <v>0.0</v>
      </c>
      <c r="F1409" s="37">
        <v>44.0</v>
      </c>
      <c r="G1409" s="37">
        <v>223.0</v>
      </c>
      <c r="H1409" s="38">
        <v>0.0</v>
      </c>
    </row>
    <row r="1410" ht="14.25" customHeight="1">
      <c r="A1410" s="36" t="s">
        <v>435</v>
      </c>
      <c r="B1410" s="25">
        <v>44168.0</v>
      </c>
      <c r="C1410" s="37">
        <v>82.0</v>
      </c>
      <c r="D1410" s="37">
        <v>989.0</v>
      </c>
      <c r="E1410" s="37">
        <v>0.0</v>
      </c>
      <c r="F1410" s="37">
        <v>85.0</v>
      </c>
      <c r="G1410" s="37">
        <v>203.0</v>
      </c>
      <c r="H1410" s="38">
        <v>0.0</v>
      </c>
    </row>
    <row r="1411" ht="14.25" customHeight="1">
      <c r="A1411" s="36" t="s">
        <v>436</v>
      </c>
      <c r="B1411" s="25">
        <v>44168.0</v>
      </c>
      <c r="C1411" s="37">
        <v>147.0</v>
      </c>
      <c r="D1411" s="37">
        <v>892.0</v>
      </c>
      <c r="E1411" s="37">
        <v>0.0</v>
      </c>
      <c r="F1411" s="37">
        <v>113.0</v>
      </c>
      <c r="G1411" s="37">
        <v>227.0</v>
      </c>
      <c r="H1411" s="38">
        <v>0.0</v>
      </c>
    </row>
    <row r="1412" ht="14.25" customHeight="1">
      <c r="A1412" s="36" t="s">
        <v>431</v>
      </c>
      <c r="B1412" s="25">
        <v>44169.0</v>
      </c>
      <c r="C1412" s="37">
        <v>436.0</v>
      </c>
      <c r="D1412" s="37">
        <v>2612.0</v>
      </c>
      <c r="E1412" s="37">
        <v>0.0</v>
      </c>
      <c r="F1412" s="37">
        <v>238.0</v>
      </c>
      <c r="G1412" s="37">
        <v>695.0</v>
      </c>
      <c r="H1412" s="38">
        <v>0.0</v>
      </c>
    </row>
    <row r="1413" ht="14.25" customHeight="1">
      <c r="A1413" s="36" t="s">
        <v>432</v>
      </c>
      <c r="B1413" s="25">
        <v>44169.0</v>
      </c>
      <c r="C1413" s="37">
        <v>147.0</v>
      </c>
      <c r="D1413" s="37">
        <v>1305.0</v>
      </c>
      <c r="E1413" s="37">
        <v>0.0</v>
      </c>
      <c r="F1413" s="37">
        <v>99.0</v>
      </c>
      <c r="G1413" s="37">
        <v>534.0</v>
      </c>
      <c r="H1413" s="38">
        <v>0.0</v>
      </c>
    </row>
    <row r="1414" ht="14.25" customHeight="1">
      <c r="A1414" s="36" t="s">
        <v>433</v>
      </c>
      <c r="B1414" s="25">
        <v>44169.0</v>
      </c>
      <c r="C1414" s="37">
        <v>133.0</v>
      </c>
      <c r="D1414" s="37">
        <v>1275.0</v>
      </c>
      <c r="E1414" s="37">
        <v>0.0</v>
      </c>
      <c r="F1414" s="37">
        <v>114.0</v>
      </c>
      <c r="G1414" s="37">
        <v>352.0</v>
      </c>
      <c r="H1414" s="38">
        <v>0.0</v>
      </c>
    </row>
    <row r="1415" ht="14.25" customHeight="1">
      <c r="A1415" s="36" t="s">
        <v>434</v>
      </c>
      <c r="B1415" s="25">
        <v>44169.0</v>
      </c>
      <c r="C1415" s="37">
        <v>92.0</v>
      </c>
      <c r="D1415" s="37">
        <v>932.0</v>
      </c>
      <c r="E1415" s="37">
        <v>0.0</v>
      </c>
      <c r="F1415" s="37">
        <v>41.0</v>
      </c>
      <c r="G1415" s="37">
        <v>180.0</v>
      </c>
      <c r="H1415" s="38">
        <v>0.0</v>
      </c>
    </row>
    <row r="1416" ht="14.25" customHeight="1">
      <c r="A1416" s="36" t="s">
        <v>435</v>
      </c>
      <c r="B1416" s="25">
        <v>44169.0</v>
      </c>
      <c r="C1416" s="37">
        <v>85.0</v>
      </c>
      <c r="D1416" s="37">
        <v>951.0</v>
      </c>
      <c r="E1416" s="37">
        <v>0.0</v>
      </c>
      <c r="F1416" s="37">
        <v>82.0</v>
      </c>
      <c r="G1416" s="37">
        <v>233.0</v>
      </c>
      <c r="H1416" s="38">
        <v>0.0</v>
      </c>
    </row>
    <row r="1417" ht="14.25" customHeight="1">
      <c r="A1417" s="36" t="s">
        <v>436</v>
      </c>
      <c r="B1417" s="25">
        <v>44169.0</v>
      </c>
      <c r="C1417" s="37">
        <v>157.0</v>
      </c>
      <c r="D1417" s="37">
        <v>836.0</v>
      </c>
      <c r="E1417" s="37">
        <v>0.0</v>
      </c>
      <c r="F1417" s="37">
        <v>103.0</v>
      </c>
      <c r="G1417" s="37">
        <v>283.0</v>
      </c>
      <c r="H1417" s="38">
        <v>0.0</v>
      </c>
    </row>
    <row r="1418" ht="14.25" customHeight="1">
      <c r="A1418" s="36" t="s">
        <v>431</v>
      </c>
      <c r="B1418" s="25">
        <v>44170.0</v>
      </c>
      <c r="C1418" s="37">
        <v>420.0</v>
      </c>
      <c r="D1418" s="37">
        <v>2584.0</v>
      </c>
      <c r="E1418" s="37">
        <v>0.0</v>
      </c>
      <c r="F1418" s="37">
        <v>254.0</v>
      </c>
      <c r="G1418" s="37">
        <v>643.0</v>
      </c>
      <c r="H1418" s="38">
        <v>0.0</v>
      </c>
    </row>
    <row r="1419" ht="14.25" customHeight="1">
      <c r="A1419" s="36" t="s">
        <v>432</v>
      </c>
      <c r="B1419" s="25">
        <v>44170.0</v>
      </c>
      <c r="C1419" s="37">
        <v>152.0</v>
      </c>
      <c r="D1419" s="37">
        <v>1226.0</v>
      </c>
      <c r="E1419" s="37">
        <v>0.0</v>
      </c>
      <c r="F1419" s="37">
        <v>75.0</v>
      </c>
      <c r="G1419" s="37">
        <v>477.0</v>
      </c>
      <c r="H1419" s="38">
        <v>0.0</v>
      </c>
    </row>
    <row r="1420" ht="14.25" customHeight="1">
      <c r="A1420" s="36" t="s">
        <v>433</v>
      </c>
      <c r="B1420" s="25">
        <v>44170.0</v>
      </c>
      <c r="C1420" s="37">
        <v>119.0</v>
      </c>
      <c r="D1420" s="37">
        <v>1245.0</v>
      </c>
      <c r="E1420" s="37">
        <v>0.0</v>
      </c>
      <c r="F1420" s="37">
        <v>120.0</v>
      </c>
      <c r="G1420" s="37">
        <v>380.0</v>
      </c>
      <c r="H1420" s="38">
        <v>0.0</v>
      </c>
    </row>
    <row r="1421" ht="14.25" customHeight="1">
      <c r="A1421" s="36" t="s">
        <v>434</v>
      </c>
      <c r="B1421" s="25">
        <v>44170.0</v>
      </c>
      <c r="C1421" s="37">
        <v>92.0</v>
      </c>
      <c r="D1421" s="37">
        <v>881.0</v>
      </c>
      <c r="E1421" s="37">
        <v>0.0</v>
      </c>
      <c r="F1421" s="37">
        <v>39.0</v>
      </c>
      <c r="G1421" s="37">
        <v>231.0</v>
      </c>
      <c r="H1421" s="38">
        <v>0.0</v>
      </c>
    </row>
    <row r="1422" ht="14.25" customHeight="1">
      <c r="A1422" s="36" t="s">
        <v>435</v>
      </c>
      <c r="B1422" s="25">
        <v>44170.0</v>
      </c>
      <c r="C1422" s="37">
        <v>85.0</v>
      </c>
      <c r="D1422" s="37">
        <v>962.0</v>
      </c>
      <c r="E1422" s="37">
        <v>0.0</v>
      </c>
      <c r="F1422" s="37">
        <v>82.0</v>
      </c>
      <c r="G1422" s="37">
        <v>223.0</v>
      </c>
      <c r="H1422" s="38">
        <v>0.0</v>
      </c>
    </row>
    <row r="1423" ht="14.25" customHeight="1">
      <c r="A1423" s="36" t="s">
        <v>436</v>
      </c>
      <c r="B1423" s="25">
        <v>44170.0</v>
      </c>
      <c r="C1423" s="37">
        <v>154.0</v>
      </c>
      <c r="D1423" s="37">
        <v>806.0</v>
      </c>
      <c r="E1423" s="37">
        <v>0.0</v>
      </c>
      <c r="F1423" s="37">
        <v>105.0</v>
      </c>
      <c r="G1423" s="37">
        <v>298.0</v>
      </c>
      <c r="H1423" s="38">
        <v>0.0</v>
      </c>
    </row>
    <row r="1424" ht="14.25" customHeight="1">
      <c r="A1424" s="36" t="s">
        <v>431</v>
      </c>
      <c r="B1424" s="25">
        <v>44171.0</v>
      </c>
      <c r="C1424" s="37">
        <v>425.0</v>
      </c>
      <c r="D1424" s="37">
        <v>2487.0</v>
      </c>
      <c r="E1424" s="37">
        <v>0.0</v>
      </c>
      <c r="F1424" s="37">
        <v>227.0</v>
      </c>
      <c r="G1424" s="37">
        <v>731.0</v>
      </c>
      <c r="H1424" s="38">
        <v>0.0</v>
      </c>
    </row>
    <row r="1425" ht="14.25" customHeight="1">
      <c r="A1425" s="36" t="s">
        <v>432</v>
      </c>
      <c r="B1425" s="25">
        <v>44171.0</v>
      </c>
      <c r="C1425" s="37">
        <v>151.0</v>
      </c>
      <c r="D1425" s="37">
        <v>1198.0</v>
      </c>
      <c r="E1425" s="37">
        <v>0.0</v>
      </c>
      <c r="F1425" s="37">
        <v>77.0</v>
      </c>
      <c r="G1425" s="37">
        <v>505.0</v>
      </c>
      <c r="H1425" s="38">
        <v>0.0</v>
      </c>
    </row>
    <row r="1426" ht="14.25" customHeight="1">
      <c r="A1426" s="36" t="s">
        <v>433</v>
      </c>
      <c r="B1426" s="25">
        <v>44171.0</v>
      </c>
      <c r="C1426" s="37">
        <v>121.0</v>
      </c>
      <c r="D1426" s="37">
        <v>1198.0</v>
      </c>
      <c r="E1426" s="37">
        <v>0.0</v>
      </c>
      <c r="F1426" s="37">
        <v>87.0</v>
      </c>
      <c r="G1426" s="37">
        <v>335.0</v>
      </c>
      <c r="H1426" s="38">
        <v>0.0</v>
      </c>
    </row>
    <row r="1427" ht="14.25" customHeight="1">
      <c r="A1427" s="36" t="s">
        <v>434</v>
      </c>
      <c r="B1427" s="25">
        <v>44171.0</v>
      </c>
      <c r="C1427" s="37">
        <v>87.0</v>
      </c>
      <c r="D1427" s="37">
        <v>869.0</v>
      </c>
      <c r="E1427" s="37">
        <v>0.0</v>
      </c>
      <c r="F1427" s="37">
        <v>36.0</v>
      </c>
      <c r="G1427" s="37">
        <v>234.0</v>
      </c>
      <c r="H1427" s="38">
        <v>0.0</v>
      </c>
    </row>
    <row r="1428" ht="14.25" customHeight="1">
      <c r="A1428" s="36" t="s">
        <v>435</v>
      </c>
      <c r="B1428" s="25">
        <v>44171.0</v>
      </c>
      <c r="C1428" s="37">
        <v>88.0</v>
      </c>
      <c r="D1428" s="37">
        <v>929.0</v>
      </c>
      <c r="E1428" s="37">
        <v>0.0</v>
      </c>
      <c r="F1428" s="37">
        <v>70.0</v>
      </c>
      <c r="G1428" s="37">
        <v>219.0</v>
      </c>
      <c r="H1428" s="38">
        <v>0.0</v>
      </c>
    </row>
    <row r="1429" ht="14.25" customHeight="1">
      <c r="A1429" s="36" t="s">
        <v>436</v>
      </c>
      <c r="B1429" s="25">
        <v>44171.0</v>
      </c>
      <c r="C1429" s="37">
        <v>155.0</v>
      </c>
      <c r="D1429" s="37">
        <v>807.0</v>
      </c>
      <c r="E1429" s="37">
        <v>0.0</v>
      </c>
      <c r="F1429" s="37">
        <v>102.0</v>
      </c>
      <c r="G1429" s="37">
        <v>293.0</v>
      </c>
      <c r="H1429" s="38">
        <v>25.0</v>
      </c>
    </row>
    <row r="1430" ht="14.25" customHeight="1">
      <c r="A1430" s="36" t="s">
        <v>431</v>
      </c>
      <c r="B1430" s="25">
        <v>44172.0</v>
      </c>
      <c r="C1430" s="37">
        <v>424.0</v>
      </c>
      <c r="D1430" s="37">
        <v>2493.0</v>
      </c>
      <c r="E1430" s="37">
        <v>0.0</v>
      </c>
      <c r="F1430" s="37">
        <v>228.0</v>
      </c>
      <c r="G1430" s="37">
        <v>709.0</v>
      </c>
      <c r="H1430" s="38">
        <v>0.0</v>
      </c>
    </row>
    <row r="1431" ht="14.25" customHeight="1">
      <c r="A1431" s="36" t="s">
        <v>432</v>
      </c>
      <c r="B1431" s="25">
        <v>44172.0</v>
      </c>
      <c r="C1431" s="37">
        <v>157.0</v>
      </c>
      <c r="D1431" s="37">
        <v>1243.0</v>
      </c>
      <c r="E1431" s="37">
        <v>0.0</v>
      </c>
      <c r="F1431" s="37">
        <v>70.0</v>
      </c>
      <c r="G1431" s="37">
        <v>460.0</v>
      </c>
      <c r="H1431" s="38">
        <v>0.0</v>
      </c>
    </row>
    <row r="1432" ht="14.25" customHeight="1">
      <c r="A1432" s="36" t="s">
        <v>433</v>
      </c>
      <c r="B1432" s="25">
        <v>44172.0</v>
      </c>
      <c r="C1432" s="37">
        <v>124.0</v>
      </c>
      <c r="D1432" s="37">
        <v>1218.0</v>
      </c>
      <c r="E1432" s="37">
        <v>0.0</v>
      </c>
      <c r="F1432" s="37">
        <v>91.0</v>
      </c>
      <c r="G1432" s="37">
        <v>343.0</v>
      </c>
      <c r="H1432" s="38">
        <v>0.0</v>
      </c>
    </row>
    <row r="1433" ht="14.25" customHeight="1">
      <c r="A1433" s="36" t="s">
        <v>434</v>
      </c>
      <c r="B1433" s="25">
        <v>44172.0</v>
      </c>
      <c r="C1433" s="37">
        <v>96.0</v>
      </c>
      <c r="D1433" s="37">
        <v>884.0</v>
      </c>
      <c r="E1433" s="37">
        <v>0.0</v>
      </c>
      <c r="F1433" s="37">
        <v>20.0</v>
      </c>
      <c r="G1433" s="37">
        <v>158.0</v>
      </c>
      <c r="H1433" s="38">
        <v>0.0</v>
      </c>
    </row>
    <row r="1434" ht="14.25" customHeight="1">
      <c r="A1434" s="36" t="s">
        <v>435</v>
      </c>
      <c r="B1434" s="25">
        <v>44172.0</v>
      </c>
      <c r="C1434" s="37">
        <v>90.0</v>
      </c>
      <c r="D1434" s="37">
        <v>978.0</v>
      </c>
      <c r="E1434" s="37">
        <v>0.0</v>
      </c>
      <c r="F1434" s="37">
        <v>71.0</v>
      </c>
      <c r="G1434" s="37">
        <v>208.0</v>
      </c>
      <c r="H1434" s="38">
        <v>0.0</v>
      </c>
    </row>
    <row r="1435" ht="14.25" customHeight="1">
      <c r="A1435" s="36" t="s">
        <v>436</v>
      </c>
      <c r="B1435" s="25">
        <v>44172.0</v>
      </c>
      <c r="C1435" s="37">
        <v>155.0</v>
      </c>
      <c r="D1435" s="37">
        <v>804.0</v>
      </c>
      <c r="E1435" s="37">
        <v>7.0</v>
      </c>
      <c r="F1435" s="37">
        <v>102.0</v>
      </c>
      <c r="G1435" s="37">
        <v>296.0</v>
      </c>
      <c r="H1435" s="38">
        <v>18.0</v>
      </c>
    </row>
    <row r="1436" ht="14.25" customHeight="1">
      <c r="A1436" s="36" t="s">
        <v>431</v>
      </c>
      <c r="B1436" s="25">
        <v>44173.0</v>
      </c>
      <c r="C1436" s="37">
        <v>443.0</v>
      </c>
      <c r="D1436" s="37">
        <v>2591.0</v>
      </c>
      <c r="E1436" s="37">
        <v>0.0</v>
      </c>
      <c r="F1436" s="37">
        <v>189.0</v>
      </c>
      <c r="G1436" s="37">
        <v>623.0</v>
      </c>
      <c r="H1436" s="38">
        <v>0.0</v>
      </c>
    </row>
    <row r="1437" ht="14.25" customHeight="1">
      <c r="A1437" s="36" t="s">
        <v>432</v>
      </c>
      <c r="B1437" s="25">
        <v>44173.0</v>
      </c>
      <c r="C1437" s="37">
        <v>156.0</v>
      </c>
      <c r="D1437" s="37">
        <v>1331.0</v>
      </c>
      <c r="E1437" s="37">
        <v>0.0</v>
      </c>
      <c r="F1437" s="37">
        <v>75.0</v>
      </c>
      <c r="G1437" s="37">
        <v>321.0</v>
      </c>
      <c r="H1437" s="38">
        <v>0.0</v>
      </c>
    </row>
    <row r="1438" ht="14.25" customHeight="1">
      <c r="A1438" s="36" t="s">
        <v>433</v>
      </c>
      <c r="B1438" s="25">
        <v>44173.0</v>
      </c>
      <c r="C1438" s="37">
        <v>135.0</v>
      </c>
      <c r="D1438" s="37">
        <v>1285.0</v>
      </c>
      <c r="E1438" s="37">
        <v>0.0</v>
      </c>
      <c r="F1438" s="37">
        <v>75.0</v>
      </c>
      <c r="G1438" s="37">
        <v>292.0</v>
      </c>
      <c r="H1438" s="38">
        <v>0.0</v>
      </c>
    </row>
    <row r="1439" ht="14.25" customHeight="1">
      <c r="A1439" s="36" t="s">
        <v>434</v>
      </c>
      <c r="B1439" s="25">
        <v>44173.0</v>
      </c>
      <c r="C1439" s="37">
        <v>98.0</v>
      </c>
      <c r="D1439" s="37">
        <v>932.0</v>
      </c>
      <c r="E1439" s="37">
        <v>0.0</v>
      </c>
      <c r="F1439" s="37">
        <v>14.0</v>
      </c>
      <c r="G1439" s="37">
        <v>135.0</v>
      </c>
      <c r="H1439" s="38">
        <v>0.0</v>
      </c>
    </row>
    <row r="1440" ht="14.25" customHeight="1">
      <c r="A1440" s="36" t="s">
        <v>435</v>
      </c>
      <c r="B1440" s="25">
        <v>44173.0</v>
      </c>
      <c r="C1440" s="37">
        <v>91.0</v>
      </c>
      <c r="D1440" s="37">
        <v>980.0</v>
      </c>
      <c r="E1440" s="37">
        <v>0.0</v>
      </c>
      <c r="F1440" s="37">
        <v>70.0</v>
      </c>
      <c r="G1440" s="37">
        <v>204.0</v>
      </c>
      <c r="H1440" s="38">
        <v>0.0</v>
      </c>
    </row>
    <row r="1441" ht="14.25" customHeight="1">
      <c r="A1441" s="36" t="s">
        <v>436</v>
      </c>
      <c r="B1441" s="25">
        <v>44173.0</v>
      </c>
      <c r="C1441" s="37">
        <v>164.0</v>
      </c>
      <c r="D1441" s="37">
        <v>842.0</v>
      </c>
      <c r="E1441" s="37">
        <v>15.0</v>
      </c>
      <c r="F1441" s="37">
        <v>95.0</v>
      </c>
      <c r="G1441" s="37">
        <v>258.0</v>
      </c>
      <c r="H1441" s="38">
        <v>10.0</v>
      </c>
    </row>
    <row r="1442" ht="14.25" customHeight="1">
      <c r="A1442" s="36" t="s">
        <v>431</v>
      </c>
      <c r="B1442" s="25">
        <v>44174.0</v>
      </c>
      <c r="C1442" s="37">
        <v>444.0</v>
      </c>
      <c r="D1442" s="37">
        <v>2677.0</v>
      </c>
      <c r="E1442" s="37">
        <v>0.0</v>
      </c>
      <c r="F1442" s="37">
        <v>142.0</v>
      </c>
      <c r="G1442" s="37">
        <v>532.0</v>
      </c>
      <c r="H1442" s="38">
        <v>0.0</v>
      </c>
    </row>
    <row r="1443" ht="14.25" customHeight="1">
      <c r="A1443" s="36" t="s">
        <v>432</v>
      </c>
      <c r="B1443" s="25">
        <v>44174.0</v>
      </c>
      <c r="C1443" s="37">
        <v>158.0</v>
      </c>
      <c r="D1443" s="37">
        <v>1323.0</v>
      </c>
      <c r="E1443" s="37">
        <v>0.0</v>
      </c>
      <c r="F1443" s="37">
        <v>70.0</v>
      </c>
      <c r="G1443" s="37">
        <v>338.0</v>
      </c>
      <c r="H1443" s="38">
        <v>0.0</v>
      </c>
    </row>
    <row r="1444" ht="14.25" customHeight="1">
      <c r="A1444" s="36" t="s">
        <v>433</v>
      </c>
      <c r="B1444" s="25">
        <v>44174.0</v>
      </c>
      <c r="C1444" s="37">
        <v>134.0</v>
      </c>
      <c r="D1444" s="37">
        <v>1299.0</v>
      </c>
      <c r="E1444" s="37">
        <v>0.0</v>
      </c>
      <c r="F1444" s="37">
        <v>80.0</v>
      </c>
      <c r="G1444" s="37">
        <v>260.0</v>
      </c>
      <c r="H1444" s="38">
        <v>0.0</v>
      </c>
    </row>
    <row r="1445" ht="14.25" customHeight="1">
      <c r="A1445" s="36" t="s">
        <v>434</v>
      </c>
      <c r="B1445" s="25">
        <v>44174.0</v>
      </c>
      <c r="C1445" s="37">
        <v>96.0</v>
      </c>
      <c r="D1445" s="37">
        <v>924.0</v>
      </c>
      <c r="E1445" s="37">
        <v>0.0</v>
      </c>
      <c r="F1445" s="37">
        <v>13.0</v>
      </c>
      <c r="G1445" s="37">
        <v>155.0</v>
      </c>
      <c r="H1445" s="38">
        <v>0.0</v>
      </c>
    </row>
    <row r="1446" ht="14.25" customHeight="1">
      <c r="A1446" s="36" t="s">
        <v>435</v>
      </c>
      <c r="B1446" s="25">
        <v>44174.0</v>
      </c>
      <c r="C1446" s="37">
        <v>83.0</v>
      </c>
      <c r="D1446" s="37">
        <v>987.0</v>
      </c>
      <c r="E1446" s="37">
        <v>0.0</v>
      </c>
      <c r="F1446" s="37">
        <v>76.0</v>
      </c>
      <c r="G1446" s="37">
        <v>185.0</v>
      </c>
      <c r="H1446" s="38">
        <v>0.0</v>
      </c>
    </row>
    <row r="1447" ht="14.25" customHeight="1">
      <c r="A1447" s="36" t="s">
        <v>436</v>
      </c>
      <c r="B1447" s="25">
        <v>44174.0</v>
      </c>
      <c r="C1447" s="37">
        <v>164.0</v>
      </c>
      <c r="D1447" s="37">
        <v>906.0</v>
      </c>
      <c r="E1447" s="37">
        <v>24.0</v>
      </c>
      <c r="F1447" s="37">
        <v>93.0</v>
      </c>
      <c r="G1447" s="37">
        <v>188.0</v>
      </c>
      <c r="H1447" s="38">
        <v>6.0</v>
      </c>
    </row>
    <row r="1448" ht="14.25" customHeight="1">
      <c r="A1448" s="36" t="s">
        <v>431</v>
      </c>
      <c r="B1448" s="25">
        <v>44175.0</v>
      </c>
      <c r="C1448" s="37">
        <v>428.0</v>
      </c>
      <c r="D1448" s="37">
        <v>2639.0</v>
      </c>
      <c r="E1448" s="37">
        <v>0.0</v>
      </c>
      <c r="F1448" s="37">
        <v>81.0</v>
      </c>
      <c r="G1448" s="37">
        <v>315.0</v>
      </c>
      <c r="H1448" s="38">
        <v>0.0</v>
      </c>
    </row>
    <row r="1449" ht="14.25" customHeight="1">
      <c r="A1449" s="36" t="s">
        <v>432</v>
      </c>
      <c r="B1449" s="25">
        <v>44175.0</v>
      </c>
      <c r="C1449" s="37">
        <v>161.0</v>
      </c>
      <c r="D1449" s="37">
        <v>1335.0</v>
      </c>
      <c r="E1449" s="37">
        <v>0.0</v>
      </c>
      <c r="F1449" s="37">
        <v>69.0</v>
      </c>
      <c r="G1449" s="37">
        <v>302.0</v>
      </c>
      <c r="H1449" s="38">
        <v>0.0</v>
      </c>
    </row>
    <row r="1450" ht="14.25" customHeight="1">
      <c r="A1450" s="36" t="s">
        <v>433</v>
      </c>
      <c r="B1450" s="25">
        <v>44175.0</v>
      </c>
      <c r="C1450" s="37">
        <v>129.0</v>
      </c>
      <c r="D1450" s="37">
        <v>1317.0</v>
      </c>
      <c r="E1450" s="37">
        <v>0.0</v>
      </c>
      <c r="F1450" s="37">
        <v>75.0</v>
      </c>
      <c r="G1450" s="37">
        <v>237.0</v>
      </c>
      <c r="H1450" s="38">
        <v>0.0</v>
      </c>
    </row>
    <row r="1451" ht="14.25" customHeight="1">
      <c r="A1451" s="36" t="s">
        <v>434</v>
      </c>
      <c r="B1451" s="25">
        <v>44175.0</v>
      </c>
      <c r="C1451" s="37">
        <v>100.0</v>
      </c>
      <c r="D1451" s="37">
        <v>932.0</v>
      </c>
      <c r="E1451" s="37">
        <v>0.0</v>
      </c>
      <c r="F1451" s="37">
        <v>12.0</v>
      </c>
      <c r="G1451" s="37">
        <v>149.0</v>
      </c>
      <c r="H1451" s="38">
        <v>0.0</v>
      </c>
    </row>
    <row r="1452" ht="14.25" customHeight="1">
      <c r="A1452" s="36" t="s">
        <v>435</v>
      </c>
      <c r="B1452" s="25">
        <v>44175.0</v>
      </c>
      <c r="C1452" s="37">
        <v>88.0</v>
      </c>
      <c r="D1452" s="37">
        <v>974.0</v>
      </c>
      <c r="E1452" s="37">
        <v>0.0</v>
      </c>
      <c r="F1452" s="37">
        <v>72.0</v>
      </c>
      <c r="G1452" s="37">
        <v>215.0</v>
      </c>
      <c r="H1452" s="38">
        <v>0.0</v>
      </c>
    </row>
    <row r="1453" ht="14.25" customHeight="1">
      <c r="A1453" s="36" t="s">
        <v>436</v>
      </c>
      <c r="B1453" s="25">
        <v>44175.0</v>
      </c>
      <c r="C1453" s="37">
        <v>159.0</v>
      </c>
      <c r="D1453" s="37">
        <v>894.0</v>
      </c>
      <c r="E1453" s="37">
        <v>29.0</v>
      </c>
      <c r="F1453" s="37">
        <v>98.0</v>
      </c>
      <c r="G1453" s="37">
        <v>200.0</v>
      </c>
      <c r="H1453" s="38">
        <v>1.0</v>
      </c>
    </row>
    <row r="1454" ht="14.25" customHeight="1">
      <c r="A1454" s="36" t="s">
        <v>431</v>
      </c>
      <c r="B1454" s="25">
        <v>44176.0</v>
      </c>
      <c r="C1454" s="37">
        <v>423.0</v>
      </c>
      <c r="D1454" s="37">
        <v>2605.0</v>
      </c>
      <c r="E1454" s="37">
        <v>0.0</v>
      </c>
      <c r="F1454" s="37">
        <v>84.0</v>
      </c>
      <c r="G1454" s="37">
        <v>292.0</v>
      </c>
      <c r="H1454" s="38">
        <v>0.0</v>
      </c>
    </row>
    <row r="1455" ht="14.25" customHeight="1">
      <c r="A1455" s="36" t="s">
        <v>432</v>
      </c>
      <c r="B1455" s="25">
        <v>44176.0</v>
      </c>
      <c r="C1455" s="37">
        <v>164.0</v>
      </c>
      <c r="D1455" s="37">
        <v>1338.0</v>
      </c>
      <c r="E1455" s="37">
        <v>0.0</v>
      </c>
      <c r="F1455" s="37">
        <v>53.0</v>
      </c>
      <c r="G1455" s="37">
        <v>166.0</v>
      </c>
      <c r="H1455" s="38">
        <v>0.0</v>
      </c>
    </row>
    <row r="1456" ht="14.25" customHeight="1">
      <c r="A1456" s="36" t="s">
        <v>433</v>
      </c>
      <c r="B1456" s="25">
        <v>44176.0</v>
      </c>
      <c r="C1456" s="37">
        <v>146.0</v>
      </c>
      <c r="D1456" s="37">
        <v>1285.0</v>
      </c>
      <c r="E1456" s="37">
        <v>0.0</v>
      </c>
      <c r="F1456" s="37">
        <v>61.0</v>
      </c>
      <c r="G1456" s="37">
        <v>240.0</v>
      </c>
      <c r="H1456" s="38">
        <v>0.0</v>
      </c>
    </row>
    <row r="1457" ht="14.25" customHeight="1">
      <c r="A1457" s="36" t="s">
        <v>434</v>
      </c>
      <c r="B1457" s="25">
        <v>44176.0</v>
      </c>
      <c r="C1457" s="37">
        <v>95.0</v>
      </c>
      <c r="D1457" s="37">
        <v>932.0</v>
      </c>
      <c r="E1457" s="37">
        <v>0.0</v>
      </c>
      <c r="F1457" s="37">
        <v>17.0</v>
      </c>
      <c r="G1457" s="37">
        <v>138.0</v>
      </c>
      <c r="H1457" s="38">
        <v>0.0</v>
      </c>
    </row>
    <row r="1458" ht="14.25" customHeight="1">
      <c r="A1458" s="36" t="s">
        <v>435</v>
      </c>
      <c r="B1458" s="25">
        <v>44176.0</v>
      </c>
      <c r="C1458" s="37">
        <v>86.0</v>
      </c>
      <c r="D1458" s="37">
        <v>989.0</v>
      </c>
      <c r="E1458" s="37">
        <v>0.0</v>
      </c>
      <c r="F1458" s="37">
        <v>73.0</v>
      </c>
      <c r="G1458" s="37">
        <v>197.0</v>
      </c>
      <c r="H1458" s="38">
        <v>0.0</v>
      </c>
    </row>
    <row r="1459" ht="14.25" customHeight="1">
      <c r="A1459" s="36" t="s">
        <v>436</v>
      </c>
      <c r="B1459" s="25">
        <v>44176.0</v>
      </c>
      <c r="C1459" s="37">
        <v>167.0</v>
      </c>
      <c r="D1459" s="37">
        <v>877.0</v>
      </c>
      <c r="E1459" s="37">
        <v>31.0</v>
      </c>
      <c r="F1459" s="37">
        <v>90.0</v>
      </c>
      <c r="G1459" s="37">
        <v>217.0</v>
      </c>
      <c r="H1459" s="38">
        <v>4.0</v>
      </c>
    </row>
    <row r="1460" ht="14.25" customHeight="1">
      <c r="A1460" s="36" t="s">
        <v>431</v>
      </c>
      <c r="B1460" s="25">
        <v>44177.0</v>
      </c>
      <c r="C1460" s="37">
        <v>416.0</v>
      </c>
      <c r="D1460" s="37">
        <v>2498.0</v>
      </c>
      <c r="E1460" s="37">
        <v>0.0</v>
      </c>
      <c r="F1460" s="37">
        <v>91.0</v>
      </c>
      <c r="G1460" s="37">
        <v>393.0</v>
      </c>
      <c r="H1460" s="38">
        <v>0.0</v>
      </c>
    </row>
    <row r="1461" ht="14.25" customHeight="1">
      <c r="A1461" s="36" t="s">
        <v>432</v>
      </c>
      <c r="B1461" s="25">
        <v>44177.0</v>
      </c>
      <c r="C1461" s="37">
        <v>167.0</v>
      </c>
      <c r="D1461" s="37">
        <v>1310.0</v>
      </c>
      <c r="E1461" s="37">
        <v>0.0</v>
      </c>
      <c r="F1461" s="37">
        <v>61.0</v>
      </c>
      <c r="G1461" s="37">
        <v>208.0</v>
      </c>
      <c r="H1461" s="38">
        <v>0.0</v>
      </c>
    </row>
    <row r="1462" ht="14.25" customHeight="1">
      <c r="A1462" s="36" t="s">
        <v>433</v>
      </c>
      <c r="B1462" s="25">
        <v>44177.0</v>
      </c>
      <c r="C1462" s="37">
        <v>136.0</v>
      </c>
      <c r="D1462" s="37">
        <v>1219.0</v>
      </c>
      <c r="E1462" s="37">
        <v>0.0</v>
      </c>
      <c r="F1462" s="37">
        <v>69.0</v>
      </c>
      <c r="G1462" s="37">
        <v>307.0</v>
      </c>
      <c r="H1462" s="38">
        <v>0.0</v>
      </c>
    </row>
    <row r="1463" ht="14.25" customHeight="1">
      <c r="A1463" s="36" t="s">
        <v>434</v>
      </c>
      <c r="B1463" s="25">
        <v>44177.0</v>
      </c>
      <c r="C1463" s="37">
        <v>93.0</v>
      </c>
      <c r="D1463" s="37">
        <v>897.0</v>
      </c>
      <c r="E1463" s="37">
        <v>0.0</v>
      </c>
      <c r="F1463" s="37">
        <v>17.0</v>
      </c>
      <c r="G1463" s="37">
        <v>154.0</v>
      </c>
      <c r="H1463" s="38">
        <v>0.0</v>
      </c>
    </row>
    <row r="1464" ht="14.25" customHeight="1">
      <c r="A1464" s="36" t="s">
        <v>435</v>
      </c>
      <c r="B1464" s="25">
        <v>44177.0</v>
      </c>
      <c r="C1464" s="37">
        <v>91.0</v>
      </c>
      <c r="D1464" s="37">
        <v>980.0</v>
      </c>
      <c r="E1464" s="37">
        <v>0.0</v>
      </c>
      <c r="F1464" s="37">
        <v>63.0</v>
      </c>
      <c r="G1464" s="37">
        <v>172.0</v>
      </c>
      <c r="H1464" s="38">
        <v>0.0</v>
      </c>
    </row>
    <row r="1465" ht="14.25" customHeight="1">
      <c r="A1465" s="36" t="s">
        <v>436</v>
      </c>
      <c r="B1465" s="25">
        <v>44177.0</v>
      </c>
      <c r="C1465" s="37">
        <v>163.0</v>
      </c>
      <c r="D1465" s="37">
        <v>861.0</v>
      </c>
      <c r="E1465" s="37">
        <v>28.0</v>
      </c>
      <c r="F1465" s="37">
        <v>94.0</v>
      </c>
      <c r="G1465" s="37">
        <v>233.0</v>
      </c>
      <c r="H1465" s="38">
        <v>7.0</v>
      </c>
    </row>
    <row r="1466" ht="14.25" customHeight="1">
      <c r="A1466" s="36" t="s">
        <v>431</v>
      </c>
      <c r="B1466" s="25">
        <v>44178.0</v>
      </c>
      <c r="C1466" s="37">
        <v>403.0</v>
      </c>
      <c r="D1466" s="37">
        <v>2423.0</v>
      </c>
      <c r="E1466" s="37">
        <v>0.0</v>
      </c>
      <c r="F1466" s="37">
        <v>104.0</v>
      </c>
      <c r="G1466" s="37">
        <v>468.0</v>
      </c>
      <c r="H1466" s="38">
        <v>0.0</v>
      </c>
    </row>
    <row r="1467" ht="14.25" customHeight="1">
      <c r="A1467" s="36" t="s">
        <v>432</v>
      </c>
      <c r="B1467" s="25">
        <v>44178.0</v>
      </c>
      <c r="C1467" s="37">
        <v>156.0</v>
      </c>
      <c r="D1467" s="37">
        <v>1236.0</v>
      </c>
      <c r="E1467" s="37">
        <v>0.0</v>
      </c>
      <c r="F1467" s="37">
        <v>63.0</v>
      </c>
      <c r="G1467" s="37">
        <v>260.0</v>
      </c>
      <c r="H1467" s="38">
        <v>0.0</v>
      </c>
    </row>
    <row r="1468" ht="14.25" customHeight="1">
      <c r="A1468" s="36" t="s">
        <v>433</v>
      </c>
      <c r="B1468" s="25">
        <v>44178.0</v>
      </c>
      <c r="C1468" s="37">
        <v>115.0</v>
      </c>
      <c r="D1468" s="37">
        <v>1203.0</v>
      </c>
      <c r="E1468" s="37">
        <v>0.0</v>
      </c>
      <c r="F1468" s="37">
        <v>87.0</v>
      </c>
      <c r="G1468" s="37">
        <v>324.0</v>
      </c>
      <c r="H1468" s="38">
        <v>0.0</v>
      </c>
    </row>
    <row r="1469" ht="14.25" customHeight="1">
      <c r="A1469" s="36" t="s">
        <v>434</v>
      </c>
      <c r="B1469" s="25">
        <v>44178.0</v>
      </c>
      <c r="C1469" s="37">
        <v>91.0</v>
      </c>
      <c r="D1469" s="37">
        <v>863.0</v>
      </c>
      <c r="E1469" s="37">
        <v>0.0</v>
      </c>
      <c r="F1469" s="37">
        <v>19.0</v>
      </c>
      <c r="G1469" s="37">
        <v>174.0</v>
      </c>
      <c r="H1469" s="38">
        <v>0.0</v>
      </c>
    </row>
    <row r="1470" ht="14.25" customHeight="1">
      <c r="A1470" s="36" t="s">
        <v>435</v>
      </c>
      <c r="B1470" s="25">
        <v>44178.0</v>
      </c>
      <c r="C1470" s="37">
        <v>89.0</v>
      </c>
      <c r="D1470" s="37">
        <v>988.0</v>
      </c>
      <c r="E1470" s="37">
        <v>0.0</v>
      </c>
      <c r="F1470" s="37">
        <v>66.0</v>
      </c>
      <c r="G1470" s="37">
        <v>176.0</v>
      </c>
      <c r="H1470" s="38">
        <v>0.0</v>
      </c>
    </row>
    <row r="1471" ht="14.25" customHeight="1">
      <c r="A1471" s="36" t="s">
        <v>436</v>
      </c>
      <c r="B1471" s="25">
        <v>44178.0</v>
      </c>
      <c r="C1471" s="37">
        <v>163.0</v>
      </c>
      <c r="D1471" s="37">
        <v>863.0</v>
      </c>
      <c r="E1471" s="37">
        <v>33.0</v>
      </c>
      <c r="F1471" s="37">
        <v>94.0</v>
      </c>
      <c r="G1471" s="37">
        <v>231.0</v>
      </c>
      <c r="H1471" s="38">
        <v>2.0</v>
      </c>
    </row>
    <row r="1472" ht="14.25" customHeight="1">
      <c r="A1472" s="36" t="s">
        <v>431</v>
      </c>
      <c r="B1472" s="25">
        <v>44179.0</v>
      </c>
      <c r="C1472" s="37">
        <v>381.0</v>
      </c>
      <c r="D1472" s="37">
        <v>2421.0</v>
      </c>
      <c r="E1472" s="37">
        <v>0.0</v>
      </c>
      <c r="F1472" s="37">
        <v>127.0</v>
      </c>
      <c r="G1472" s="37">
        <v>464.0</v>
      </c>
      <c r="H1472" s="38">
        <v>0.0</v>
      </c>
    </row>
    <row r="1473" ht="14.25" customHeight="1">
      <c r="A1473" s="36" t="s">
        <v>432</v>
      </c>
      <c r="B1473" s="25">
        <v>44179.0</v>
      </c>
      <c r="C1473" s="37">
        <v>160.0</v>
      </c>
      <c r="D1473" s="37">
        <v>1268.0</v>
      </c>
      <c r="E1473" s="37">
        <v>0.0</v>
      </c>
      <c r="F1473" s="37">
        <v>54.0</v>
      </c>
      <c r="G1473" s="37">
        <v>252.0</v>
      </c>
      <c r="H1473" s="38">
        <v>0.0</v>
      </c>
    </row>
    <row r="1474" ht="14.25" customHeight="1">
      <c r="A1474" s="36" t="s">
        <v>433</v>
      </c>
      <c r="B1474" s="25">
        <v>44179.0</v>
      </c>
      <c r="C1474" s="37">
        <v>119.0</v>
      </c>
      <c r="D1474" s="37">
        <v>1244.0</v>
      </c>
      <c r="E1474" s="37">
        <v>0.0</v>
      </c>
      <c r="F1474" s="37">
        <v>83.0</v>
      </c>
      <c r="G1474" s="37">
        <v>293.0</v>
      </c>
      <c r="H1474" s="38">
        <v>0.0</v>
      </c>
    </row>
    <row r="1475" ht="14.25" customHeight="1">
      <c r="A1475" s="36" t="s">
        <v>434</v>
      </c>
      <c r="B1475" s="25">
        <v>44179.0</v>
      </c>
      <c r="C1475" s="37">
        <v>98.0</v>
      </c>
      <c r="D1475" s="37">
        <v>891.0</v>
      </c>
      <c r="E1475" s="37">
        <v>0.0</v>
      </c>
      <c r="F1475" s="37">
        <v>14.0</v>
      </c>
      <c r="G1475" s="37">
        <v>154.0</v>
      </c>
      <c r="H1475" s="38">
        <v>0.0</v>
      </c>
    </row>
    <row r="1476" ht="14.25" customHeight="1">
      <c r="A1476" s="36" t="s">
        <v>435</v>
      </c>
      <c r="B1476" s="25">
        <v>44179.0</v>
      </c>
      <c r="C1476" s="37">
        <v>93.0</v>
      </c>
      <c r="D1476" s="37">
        <v>954.0</v>
      </c>
      <c r="E1476" s="37">
        <v>0.0</v>
      </c>
      <c r="F1476" s="37">
        <v>62.0</v>
      </c>
      <c r="G1476" s="37">
        <v>202.0</v>
      </c>
      <c r="H1476" s="38">
        <v>0.0</v>
      </c>
    </row>
    <row r="1477" ht="14.25" customHeight="1">
      <c r="A1477" s="36" t="s">
        <v>436</v>
      </c>
      <c r="B1477" s="25">
        <v>44179.0</v>
      </c>
      <c r="C1477" s="37">
        <v>160.0</v>
      </c>
      <c r="D1477" s="37">
        <v>857.0</v>
      </c>
      <c r="E1477" s="37">
        <v>33.0</v>
      </c>
      <c r="F1477" s="37">
        <v>97.0</v>
      </c>
      <c r="G1477" s="37">
        <v>237.0</v>
      </c>
      <c r="H1477" s="38">
        <v>2.0</v>
      </c>
    </row>
    <row r="1478" ht="14.25" customHeight="1">
      <c r="A1478" s="36" t="s">
        <v>431</v>
      </c>
      <c r="B1478" s="25">
        <v>44180.0</v>
      </c>
      <c r="C1478" s="37">
        <v>408.0</v>
      </c>
      <c r="D1478" s="37">
        <v>2558.0</v>
      </c>
      <c r="E1478" s="37">
        <v>0.0</v>
      </c>
      <c r="F1478" s="37">
        <v>103.0</v>
      </c>
      <c r="G1478" s="37">
        <v>371.0</v>
      </c>
      <c r="H1478" s="38">
        <v>0.0</v>
      </c>
    </row>
    <row r="1479" ht="14.25" customHeight="1">
      <c r="A1479" s="36" t="s">
        <v>432</v>
      </c>
      <c r="B1479" s="25">
        <v>44180.0</v>
      </c>
      <c r="C1479" s="37">
        <v>169.0</v>
      </c>
      <c r="D1479" s="37">
        <v>1350.0</v>
      </c>
      <c r="E1479" s="37">
        <v>0.0</v>
      </c>
      <c r="F1479" s="37">
        <v>56.0</v>
      </c>
      <c r="G1479" s="37">
        <v>208.0</v>
      </c>
      <c r="H1479" s="38">
        <v>0.0</v>
      </c>
    </row>
    <row r="1480" ht="14.25" customHeight="1">
      <c r="A1480" s="36" t="s">
        <v>433</v>
      </c>
      <c r="B1480" s="25">
        <v>44180.0</v>
      </c>
      <c r="C1480" s="37">
        <v>131.0</v>
      </c>
      <c r="D1480" s="37">
        <v>1283.0</v>
      </c>
      <c r="E1480" s="37">
        <v>0.0</v>
      </c>
      <c r="F1480" s="37">
        <v>72.0</v>
      </c>
      <c r="G1480" s="37">
        <v>270.0</v>
      </c>
      <c r="H1480" s="38">
        <v>0.0</v>
      </c>
    </row>
    <row r="1481" ht="14.25" customHeight="1">
      <c r="A1481" s="36" t="s">
        <v>434</v>
      </c>
      <c r="B1481" s="25">
        <v>44180.0</v>
      </c>
      <c r="C1481" s="37">
        <v>92.0</v>
      </c>
      <c r="D1481" s="37">
        <v>918.0</v>
      </c>
      <c r="E1481" s="37">
        <v>0.0</v>
      </c>
      <c r="F1481" s="37">
        <v>21.0</v>
      </c>
      <c r="G1481" s="37">
        <v>134.0</v>
      </c>
      <c r="H1481" s="38">
        <v>0.0</v>
      </c>
    </row>
    <row r="1482" ht="14.25" customHeight="1">
      <c r="A1482" s="36" t="s">
        <v>435</v>
      </c>
      <c r="B1482" s="25">
        <v>44180.0</v>
      </c>
      <c r="C1482" s="37">
        <v>95.0</v>
      </c>
      <c r="D1482" s="37">
        <v>950.0</v>
      </c>
      <c r="E1482" s="37">
        <v>0.0</v>
      </c>
      <c r="F1482" s="37">
        <v>60.0</v>
      </c>
      <c r="G1482" s="37">
        <v>211.0</v>
      </c>
      <c r="H1482" s="38">
        <v>0.0</v>
      </c>
    </row>
    <row r="1483" ht="14.25" customHeight="1">
      <c r="A1483" s="36" t="s">
        <v>436</v>
      </c>
      <c r="B1483" s="25">
        <v>44180.0</v>
      </c>
      <c r="C1483" s="37">
        <v>169.0</v>
      </c>
      <c r="D1483" s="37">
        <v>879.0</v>
      </c>
      <c r="E1483" s="37">
        <v>25.0</v>
      </c>
      <c r="F1483" s="37">
        <v>88.0</v>
      </c>
      <c r="G1483" s="37">
        <v>215.0</v>
      </c>
      <c r="H1483" s="38">
        <v>10.0</v>
      </c>
    </row>
    <row r="1484" ht="14.25" customHeight="1">
      <c r="A1484" s="36" t="s">
        <v>431</v>
      </c>
      <c r="B1484" s="25">
        <v>44181.0</v>
      </c>
      <c r="C1484" s="37">
        <v>412.0</v>
      </c>
      <c r="D1484" s="37">
        <v>2574.0</v>
      </c>
      <c r="E1484" s="37">
        <v>0.0</v>
      </c>
      <c r="F1484" s="37">
        <v>99.0</v>
      </c>
      <c r="G1484" s="37">
        <v>356.0</v>
      </c>
      <c r="H1484" s="38">
        <v>0.0</v>
      </c>
    </row>
    <row r="1485" ht="14.25" customHeight="1">
      <c r="A1485" s="36" t="s">
        <v>432</v>
      </c>
      <c r="B1485" s="25">
        <v>44181.0</v>
      </c>
      <c r="C1485" s="37">
        <v>171.0</v>
      </c>
      <c r="D1485" s="37">
        <v>1328.0</v>
      </c>
      <c r="E1485" s="37">
        <v>0.0</v>
      </c>
      <c r="F1485" s="37">
        <v>60.0</v>
      </c>
      <c r="G1485" s="37">
        <v>202.0</v>
      </c>
      <c r="H1485" s="38">
        <v>0.0</v>
      </c>
    </row>
    <row r="1486" ht="14.25" customHeight="1">
      <c r="A1486" s="36" t="s">
        <v>433</v>
      </c>
      <c r="B1486" s="25">
        <v>44181.0</v>
      </c>
      <c r="C1486" s="37">
        <v>139.0</v>
      </c>
      <c r="D1486" s="37">
        <v>1288.0</v>
      </c>
      <c r="E1486" s="37">
        <v>0.0</v>
      </c>
      <c r="F1486" s="37">
        <v>67.0</v>
      </c>
      <c r="G1486" s="37">
        <v>256.0</v>
      </c>
      <c r="H1486" s="38">
        <v>0.0</v>
      </c>
    </row>
    <row r="1487" ht="14.25" customHeight="1">
      <c r="A1487" s="36" t="s">
        <v>434</v>
      </c>
      <c r="B1487" s="25">
        <v>44181.0</v>
      </c>
      <c r="C1487" s="37">
        <v>93.0</v>
      </c>
      <c r="D1487" s="37">
        <v>902.0</v>
      </c>
      <c r="E1487" s="37">
        <v>0.0</v>
      </c>
      <c r="F1487" s="37">
        <v>19.0</v>
      </c>
      <c r="G1487" s="37">
        <v>150.0</v>
      </c>
      <c r="H1487" s="38">
        <v>0.0</v>
      </c>
    </row>
    <row r="1488" ht="14.25" customHeight="1">
      <c r="A1488" s="36" t="s">
        <v>435</v>
      </c>
      <c r="B1488" s="25">
        <v>44181.0</v>
      </c>
      <c r="C1488" s="37">
        <v>90.0</v>
      </c>
      <c r="D1488" s="37">
        <v>956.0</v>
      </c>
      <c r="E1488" s="37">
        <v>0.0</v>
      </c>
      <c r="F1488" s="37">
        <v>65.0</v>
      </c>
      <c r="G1488" s="37">
        <v>215.0</v>
      </c>
      <c r="H1488" s="38">
        <v>0.0</v>
      </c>
    </row>
    <row r="1489" ht="14.25" customHeight="1">
      <c r="A1489" s="36" t="s">
        <v>436</v>
      </c>
      <c r="B1489" s="25">
        <v>44181.0</v>
      </c>
      <c r="C1489" s="37">
        <v>160.0</v>
      </c>
      <c r="D1489" s="37">
        <v>868.0</v>
      </c>
      <c r="E1489" s="37">
        <v>26.0</v>
      </c>
      <c r="F1489" s="37">
        <v>97.0</v>
      </c>
      <c r="G1489" s="37">
        <v>226.0</v>
      </c>
      <c r="H1489" s="38">
        <v>9.0</v>
      </c>
    </row>
    <row r="1490" ht="14.25" customHeight="1">
      <c r="A1490" s="36" t="s">
        <v>431</v>
      </c>
      <c r="B1490" s="25">
        <v>44182.0</v>
      </c>
      <c r="C1490" s="37">
        <v>407.0</v>
      </c>
      <c r="D1490" s="37">
        <v>2532.0</v>
      </c>
      <c r="E1490" s="37">
        <v>0.0</v>
      </c>
      <c r="F1490" s="37">
        <v>104.0</v>
      </c>
      <c r="G1490" s="37">
        <v>408.0</v>
      </c>
      <c r="H1490" s="38">
        <v>0.0</v>
      </c>
    </row>
    <row r="1491" ht="14.25" customHeight="1">
      <c r="A1491" s="36" t="s">
        <v>432</v>
      </c>
      <c r="B1491" s="25">
        <v>44182.0</v>
      </c>
      <c r="C1491" s="37">
        <v>162.0</v>
      </c>
      <c r="D1491" s="37">
        <v>1241.0</v>
      </c>
      <c r="E1491" s="37">
        <v>0.0</v>
      </c>
      <c r="F1491" s="37">
        <v>58.0</v>
      </c>
      <c r="G1491" s="37">
        <v>261.0</v>
      </c>
      <c r="H1491" s="38">
        <v>0.0</v>
      </c>
    </row>
    <row r="1492" ht="14.25" customHeight="1">
      <c r="A1492" s="36" t="s">
        <v>433</v>
      </c>
      <c r="B1492" s="25">
        <v>44182.0</v>
      </c>
      <c r="C1492" s="37">
        <v>129.0</v>
      </c>
      <c r="D1492" s="37">
        <v>1259.0</v>
      </c>
      <c r="E1492" s="37">
        <v>0.0</v>
      </c>
      <c r="F1492" s="37">
        <v>72.0</v>
      </c>
      <c r="G1492" s="37">
        <v>286.0</v>
      </c>
      <c r="H1492" s="38">
        <v>0.0</v>
      </c>
    </row>
    <row r="1493" ht="14.25" customHeight="1">
      <c r="A1493" s="36" t="s">
        <v>434</v>
      </c>
      <c r="B1493" s="25">
        <v>44182.0</v>
      </c>
      <c r="C1493" s="37">
        <v>95.0</v>
      </c>
      <c r="D1493" s="37">
        <v>864.0</v>
      </c>
      <c r="E1493" s="37">
        <v>0.0</v>
      </c>
      <c r="F1493" s="37">
        <v>19.0</v>
      </c>
      <c r="G1493" s="37">
        <v>166.0</v>
      </c>
      <c r="H1493" s="38">
        <v>0.0</v>
      </c>
    </row>
    <row r="1494" ht="14.25" customHeight="1">
      <c r="A1494" s="36" t="s">
        <v>435</v>
      </c>
      <c r="B1494" s="25">
        <v>44182.0</v>
      </c>
      <c r="C1494" s="37">
        <v>83.0</v>
      </c>
      <c r="D1494" s="37">
        <v>945.0</v>
      </c>
      <c r="E1494" s="37">
        <v>0.0</v>
      </c>
      <c r="F1494" s="37">
        <v>72.0</v>
      </c>
      <c r="G1494" s="37">
        <v>203.0</v>
      </c>
      <c r="H1494" s="38">
        <v>0.0</v>
      </c>
    </row>
    <row r="1495" ht="14.25" customHeight="1">
      <c r="A1495" s="36" t="s">
        <v>436</v>
      </c>
      <c r="B1495" s="25">
        <v>44182.0</v>
      </c>
      <c r="C1495" s="37">
        <v>160.0</v>
      </c>
      <c r="D1495" s="37">
        <v>831.0</v>
      </c>
      <c r="E1495" s="37">
        <v>27.0</v>
      </c>
      <c r="F1495" s="37">
        <v>97.0</v>
      </c>
      <c r="G1495" s="37">
        <v>252.0</v>
      </c>
      <c r="H1495" s="38">
        <v>8.0</v>
      </c>
    </row>
    <row r="1496" ht="14.25" customHeight="1">
      <c r="A1496" s="36" t="s">
        <v>431</v>
      </c>
      <c r="B1496" s="25">
        <v>44183.0</v>
      </c>
      <c r="C1496" s="37">
        <v>420.0</v>
      </c>
      <c r="D1496" s="37">
        <v>2631.0</v>
      </c>
      <c r="E1496" s="37">
        <v>0.0</v>
      </c>
      <c r="F1496" s="37">
        <v>89.0</v>
      </c>
      <c r="G1496" s="37">
        <v>267.0</v>
      </c>
      <c r="H1496" s="38">
        <v>0.0</v>
      </c>
    </row>
    <row r="1497" ht="14.25" customHeight="1">
      <c r="A1497" s="36" t="s">
        <v>432</v>
      </c>
      <c r="B1497" s="25">
        <v>44183.0</v>
      </c>
      <c r="C1497" s="37">
        <v>171.0</v>
      </c>
      <c r="D1497" s="37">
        <v>1304.0</v>
      </c>
      <c r="E1497" s="37">
        <v>0.0</v>
      </c>
      <c r="F1497" s="37">
        <v>47.0</v>
      </c>
      <c r="G1497" s="37">
        <v>207.0</v>
      </c>
      <c r="H1497" s="38">
        <v>0.0</v>
      </c>
    </row>
    <row r="1498" ht="14.25" customHeight="1">
      <c r="A1498" s="36" t="s">
        <v>433</v>
      </c>
      <c r="B1498" s="25">
        <v>44183.0</v>
      </c>
      <c r="C1498" s="37">
        <v>124.0</v>
      </c>
      <c r="D1498" s="37">
        <v>1243.0</v>
      </c>
      <c r="E1498" s="37">
        <v>0.0</v>
      </c>
      <c r="F1498" s="37">
        <v>77.0</v>
      </c>
      <c r="G1498" s="37">
        <v>306.0</v>
      </c>
      <c r="H1498" s="38">
        <v>0.0</v>
      </c>
    </row>
    <row r="1499" ht="14.25" customHeight="1">
      <c r="A1499" s="36" t="s">
        <v>434</v>
      </c>
      <c r="B1499" s="25">
        <v>44183.0</v>
      </c>
      <c r="C1499" s="37">
        <v>92.0</v>
      </c>
      <c r="D1499" s="37">
        <v>885.0</v>
      </c>
      <c r="E1499" s="37">
        <v>0.0</v>
      </c>
      <c r="F1499" s="37">
        <v>17.0</v>
      </c>
      <c r="G1499" s="37">
        <v>145.0</v>
      </c>
      <c r="H1499" s="38">
        <v>0.0</v>
      </c>
    </row>
    <row r="1500" ht="14.25" customHeight="1">
      <c r="A1500" s="36" t="s">
        <v>435</v>
      </c>
      <c r="B1500" s="25">
        <v>44183.0</v>
      </c>
      <c r="C1500" s="37">
        <v>93.0</v>
      </c>
      <c r="D1500" s="37">
        <v>947.0</v>
      </c>
      <c r="E1500" s="37">
        <v>0.0</v>
      </c>
      <c r="F1500" s="37">
        <v>60.0</v>
      </c>
      <c r="G1500" s="37">
        <v>203.0</v>
      </c>
      <c r="H1500" s="38">
        <v>0.0</v>
      </c>
    </row>
    <row r="1501" ht="14.25" customHeight="1">
      <c r="A1501" s="36" t="s">
        <v>436</v>
      </c>
      <c r="B1501" s="25">
        <v>44183.0</v>
      </c>
      <c r="C1501" s="37">
        <v>157.0</v>
      </c>
      <c r="D1501" s="37">
        <v>876.0</v>
      </c>
      <c r="E1501" s="37">
        <v>31.0</v>
      </c>
      <c r="F1501" s="37">
        <v>100.0</v>
      </c>
      <c r="G1501" s="37">
        <v>210.0</v>
      </c>
      <c r="H1501" s="38">
        <v>4.0</v>
      </c>
    </row>
    <row r="1502" ht="14.25" customHeight="1">
      <c r="A1502" s="36" t="s">
        <v>431</v>
      </c>
      <c r="B1502" s="25">
        <v>44184.0</v>
      </c>
      <c r="C1502" s="37">
        <v>436.0</v>
      </c>
      <c r="D1502" s="37">
        <v>2470.0</v>
      </c>
      <c r="E1502" s="37">
        <v>0.0</v>
      </c>
      <c r="F1502" s="37">
        <v>73.0</v>
      </c>
      <c r="G1502" s="37">
        <v>396.0</v>
      </c>
      <c r="H1502" s="38">
        <v>0.0</v>
      </c>
    </row>
    <row r="1503" ht="14.25" customHeight="1">
      <c r="A1503" s="36" t="s">
        <v>432</v>
      </c>
      <c r="B1503" s="25">
        <v>44184.0</v>
      </c>
      <c r="C1503" s="37">
        <v>170.0</v>
      </c>
      <c r="D1503" s="37">
        <v>1316.0</v>
      </c>
      <c r="E1503" s="37">
        <v>0.0</v>
      </c>
      <c r="F1503" s="37">
        <v>53.0</v>
      </c>
      <c r="G1503" s="37">
        <v>216.0</v>
      </c>
      <c r="H1503" s="38">
        <v>0.0</v>
      </c>
    </row>
    <row r="1504" ht="14.25" customHeight="1">
      <c r="A1504" s="36" t="s">
        <v>433</v>
      </c>
      <c r="B1504" s="25">
        <v>44184.0</v>
      </c>
      <c r="C1504" s="37">
        <v>128.0</v>
      </c>
      <c r="D1504" s="37">
        <v>1216.0</v>
      </c>
      <c r="E1504" s="37">
        <v>0.0</v>
      </c>
      <c r="F1504" s="37">
        <v>76.0</v>
      </c>
      <c r="G1504" s="37">
        <v>320.0</v>
      </c>
      <c r="H1504" s="38">
        <v>0.0</v>
      </c>
    </row>
    <row r="1505" ht="14.25" customHeight="1">
      <c r="A1505" s="36" t="s">
        <v>434</v>
      </c>
      <c r="B1505" s="25">
        <v>44184.0</v>
      </c>
      <c r="C1505" s="37">
        <v>92.0</v>
      </c>
      <c r="D1505" s="37">
        <v>824.0</v>
      </c>
      <c r="E1505" s="37">
        <v>0.0</v>
      </c>
      <c r="F1505" s="37">
        <v>19.0</v>
      </c>
      <c r="G1505" s="37">
        <v>174.0</v>
      </c>
      <c r="H1505" s="38">
        <v>0.0</v>
      </c>
    </row>
    <row r="1506" ht="14.25" customHeight="1">
      <c r="A1506" s="36" t="s">
        <v>435</v>
      </c>
      <c r="B1506" s="25">
        <v>44184.0</v>
      </c>
      <c r="C1506" s="37">
        <v>93.0</v>
      </c>
      <c r="D1506" s="37">
        <v>905.0</v>
      </c>
      <c r="E1506" s="37">
        <v>0.0</v>
      </c>
      <c r="F1506" s="37">
        <v>60.0</v>
      </c>
      <c r="G1506" s="37">
        <v>237.0</v>
      </c>
      <c r="H1506" s="38">
        <v>0.0</v>
      </c>
    </row>
    <row r="1507" ht="14.25" customHeight="1">
      <c r="A1507" s="36" t="s">
        <v>436</v>
      </c>
      <c r="B1507" s="25">
        <v>44184.0</v>
      </c>
      <c r="C1507" s="37">
        <v>152.0</v>
      </c>
      <c r="D1507" s="37">
        <v>851.0</v>
      </c>
      <c r="E1507" s="37">
        <v>25.0</v>
      </c>
      <c r="F1507" s="37">
        <v>105.0</v>
      </c>
      <c r="G1507" s="37">
        <v>232.0</v>
      </c>
      <c r="H1507" s="38">
        <v>15.0</v>
      </c>
    </row>
    <row r="1508" ht="14.25" customHeight="1">
      <c r="A1508" s="36" t="s">
        <v>431</v>
      </c>
      <c r="B1508" s="25">
        <v>44185.0</v>
      </c>
      <c r="C1508" s="37">
        <v>430.0</v>
      </c>
      <c r="D1508" s="37">
        <v>2313.0</v>
      </c>
      <c r="E1508" s="37">
        <v>0.0</v>
      </c>
      <c r="F1508" s="37">
        <v>81.0</v>
      </c>
      <c r="G1508" s="37">
        <v>555.0</v>
      </c>
      <c r="H1508" s="38">
        <v>0.0</v>
      </c>
    </row>
    <row r="1509" ht="14.25" customHeight="1">
      <c r="A1509" s="36" t="s">
        <v>432</v>
      </c>
      <c r="B1509" s="25">
        <v>44185.0</v>
      </c>
      <c r="C1509" s="37">
        <v>171.0</v>
      </c>
      <c r="D1509" s="37">
        <v>1271.0</v>
      </c>
      <c r="E1509" s="37">
        <v>0.0</v>
      </c>
      <c r="F1509" s="37">
        <v>51.0</v>
      </c>
      <c r="G1509" s="37">
        <v>218.0</v>
      </c>
      <c r="H1509" s="38">
        <v>0.0</v>
      </c>
    </row>
    <row r="1510" ht="14.25" customHeight="1">
      <c r="A1510" s="36" t="s">
        <v>433</v>
      </c>
      <c r="B1510" s="25">
        <v>44185.0</v>
      </c>
      <c r="C1510" s="37">
        <v>129.0</v>
      </c>
      <c r="D1510" s="37">
        <v>1194.0</v>
      </c>
      <c r="E1510" s="37">
        <v>0.0</v>
      </c>
      <c r="F1510" s="37">
        <v>78.0</v>
      </c>
      <c r="G1510" s="37">
        <v>329.0</v>
      </c>
      <c r="H1510" s="38">
        <v>0.0</v>
      </c>
    </row>
    <row r="1511" ht="14.25" customHeight="1">
      <c r="A1511" s="36" t="s">
        <v>434</v>
      </c>
      <c r="B1511" s="25">
        <v>44185.0</v>
      </c>
      <c r="C1511" s="37">
        <v>92.0</v>
      </c>
      <c r="D1511" s="37">
        <v>844.0</v>
      </c>
      <c r="E1511" s="37">
        <v>0.0</v>
      </c>
      <c r="F1511" s="37">
        <v>16.0</v>
      </c>
      <c r="G1511" s="37">
        <v>147.0</v>
      </c>
      <c r="H1511" s="38">
        <v>0.0</v>
      </c>
    </row>
    <row r="1512" ht="14.25" customHeight="1">
      <c r="A1512" s="36" t="s">
        <v>435</v>
      </c>
      <c r="B1512" s="25">
        <v>44185.0</v>
      </c>
      <c r="C1512" s="37">
        <v>90.0</v>
      </c>
      <c r="D1512" s="37">
        <v>872.0</v>
      </c>
      <c r="E1512" s="37">
        <v>0.0</v>
      </c>
      <c r="F1512" s="37">
        <v>63.0</v>
      </c>
      <c r="G1512" s="37">
        <v>277.0</v>
      </c>
      <c r="H1512" s="38">
        <v>0.0</v>
      </c>
    </row>
    <row r="1513" ht="14.25" customHeight="1">
      <c r="A1513" s="36" t="s">
        <v>436</v>
      </c>
      <c r="B1513" s="25">
        <v>44185.0</v>
      </c>
      <c r="C1513" s="37">
        <v>158.0</v>
      </c>
      <c r="D1513" s="37">
        <v>840.0</v>
      </c>
      <c r="E1513" s="37">
        <v>23.0</v>
      </c>
      <c r="F1513" s="37">
        <v>96.0</v>
      </c>
      <c r="G1513" s="37">
        <v>230.0</v>
      </c>
      <c r="H1513" s="38">
        <v>27.0</v>
      </c>
    </row>
    <row r="1514" ht="14.25" customHeight="1">
      <c r="A1514" s="36" t="s">
        <v>431</v>
      </c>
      <c r="B1514" s="25">
        <v>44186.0</v>
      </c>
      <c r="C1514" s="37">
        <v>420.0</v>
      </c>
      <c r="D1514" s="37">
        <v>2328.0</v>
      </c>
      <c r="E1514" s="37">
        <v>0.0</v>
      </c>
      <c r="F1514" s="37">
        <v>85.0</v>
      </c>
      <c r="G1514" s="37">
        <v>535.0</v>
      </c>
      <c r="H1514" s="38">
        <v>0.0</v>
      </c>
    </row>
    <row r="1515" ht="14.25" customHeight="1">
      <c r="A1515" s="36" t="s">
        <v>432</v>
      </c>
      <c r="B1515" s="25">
        <v>44186.0</v>
      </c>
      <c r="C1515" s="37">
        <v>167.0</v>
      </c>
      <c r="D1515" s="37">
        <v>1297.0</v>
      </c>
      <c r="E1515" s="37">
        <v>0.0</v>
      </c>
      <c r="F1515" s="37">
        <v>56.0</v>
      </c>
      <c r="G1515" s="37">
        <v>217.0</v>
      </c>
      <c r="H1515" s="38">
        <v>0.0</v>
      </c>
    </row>
    <row r="1516" ht="14.25" customHeight="1">
      <c r="A1516" s="36" t="s">
        <v>433</v>
      </c>
      <c r="B1516" s="25">
        <v>44186.0</v>
      </c>
      <c r="C1516" s="37">
        <v>132.0</v>
      </c>
      <c r="D1516" s="37">
        <v>1270.0</v>
      </c>
      <c r="E1516" s="37">
        <v>0.0</v>
      </c>
      <c r="F1516" s="37">
        <v>73.0</v>
      </c>
      <c r="G1516" s="37">
        <v>273.0</v>
      </c>
      <c r="H1516" s="38">
        <v>0.0</v>
      </c>
    </row>
    <row r="1517" ht="14.25" customHeight="1">
      <c r="A1517" s="36" t="s">
        <v>434</v>
      </c>
      <c r="B1517" s="25">
        <v>44186.0</v>
      </c>
      <c r="C1517" s="37">
        <v>91.0</v>
      </c>
      <c r="D1517" s="37">
        <v>889.0</v>
      </c>
      <c r="E1517" s="37">
        <v>0.0</v>
      </c>
      <c r="F1517" s="37">
        <v>13.0</v>
      </c>
      <c r="G1517" s="37">
        <v>110.0</v>
      </c>
      <c r="H1517" s="38">
        <v>0.0</v>
      </c>
    </row>
    <row r="1518" ht="14.25" customHeight="1">
      <c r="A1518" s="36" t="s">
        <v>435</v>
      </c>
      <c r="B1518" s="25">
        <v>44186.0</v>
      </c>
      <c r="C1518" s="37">
        <v>91.0</v>
      </c>
      <c r="D1518" s="37">
        <v>926.0</v>
      </c>
      <c r="E1518" s="37">
        <v>0.0</v>
      </c>
      <c r="F1518" s="37">
        <v>64.0</v>
      </c>
      <c r="G1518" s="37">
        <v>214.0</v>
      </c>
      <c r="H1518" s="38">
        <v>0.0</v>
      </c>
    </row>
    <row r="1519" ht="14.25" customHeight="1">
      <c r="A1519" s="36" t="s">
        <v>436</v>
      </c>
      <c r="B1519" s="25">
        <v>44186.0</v>
      </c>
      <c r="C1519" s="37">
        <v>160.0</v>
      </c>
      <c r="D1519" s="37">
        <v>823.0</v>
      </c>
      <c r="E1519" s="37">
        <v>22.0</v>
      </c>
      <c r="F1519" s="37">
        <v>93.0</v>
      </c>
      <c r="G1519" s="37">
        <v>245.0</v>
      </c>
      <c r="H1519" s="38">
        <v>28.0</v>
      </c>
    </row>
    <row r="1520" ht="14.25" customHeight="1">
      <c r="A1520" s="36" t="s">
        <v>431</v>
      </c>
      <c r="B1520" s="25">
        <v>44187.0</v>
      </c>
      <c r="C1520" s="37">
        <v>423.0</v>
      </c>
      <c r="D1520" s="37">
        <v>2414.0</v>
      </c>
      <c r="E1520" s="37">
        <v>0.0</v>
      </c>
      <c r="F1520" s="37">
        <v>76.0</v>
      </c>
      <c r="G1520" s="37">
        <v>434.0</v>
      </c>
      <c r="H1520" s="38">
        <v>0.0</v>
      </c>
    </row>
    <row r="1521" ht="14.25" customHeight="1">
      <c r="A1521" s="36" t="s">
        <v>432</v>
      </c>
      <c r="B1521" s="25">
        <v>44187.0</v>
      </c>
      <c r="C1521" s="37">
        <v>176.0</v>
      </c>
      <c r="D1521" s="37">
        <v>1359.0</v>
      </c>
      <c r="E1521" s="37">
        <v>0.0</v>
      </c>
      <c r="F1521" s="37">
        <v>44.0</v>
      </c>
      <c r="G1521" s="37">
        <v>188.0</v>
      </c>
      <c r="H1521" s="38">
        <v>0.0</v>
      </c>
    </row>
    <row r="1522" ht="14.25" customHeight="1">
      <c r="A1522" s="36" t="s">
        <v>433</v>
      </c>
      <c r="B1522" s="25">
        <v>44187.0</v>
      </c>
      <c r="C1522" s="37">
        <v>140.0</v>
      </c>
      <c r="D1522" s="37">
        <v>1291.0</v>
      </c>
      <c r="E1522" s="37">
        <v>0.0</v>
      </c>
      <c r="F1522" s="37">
        <v>67.0</v>
      </c>
      <c r="G1522" s="37">
        <v>248.0</v>
      </c>
      <c r="H1522" s="38">
        <v>0.0</v>
      </c>
    </row>
    <row r="1523" ht="14.25" customHeight="1">
      <c r="A1523" s="36" t="s">
        <v>434</v>
      </c>
      <c r="B1523" s="25">
        <v>44187.0</v>
      </c>
      <c r="C1523" s="37">
        <v>95.0</v>
      </c>
      <c r="D1523" s="37">
        <v>937.0</v>
      </c>
      <c r="E1523" s="37">
        <v>0.0</v>
      </c>
      <c r="F1523" s="37">
        <v>14.0</v>
      </c>
      <c r="G1523" s="37">
        <v>84.0</v>
      </c>
      <c r="H1523" s="38">
        <v>0.0</v>
      </c>
    </row>
    <row r="1524" ht="14.25" customHeight="1">
      <c r="A1524" s="36" t="s">
        <v>435</v>
      </c>
      <c r="B1524" s="25">
        <v>44187.0</v>
      </c>
      <c r="C1524" s="37">
        <v>97.0</v>
      </c>
      <c r="D1524" s="37">
        <v>977.0</v>
      </c>
      <c r="E1524" s="37">
        <v>0.0</v>
      </c>
      <c r="F1524" s="37">
        <v>58.0</v>
      </c>
      <c r="G1524" s="37">
        <v>175.0</v>
      </c>
      <c r="H1524" s="38">
        <v>0.0</v>
      </c>
    </row>
    <row r="1525" ht="14.25" customHeight="1">
      <c r="A1525" s="36" t="s">
        <v>436</v>
      </c>
      <c r="B1525" s="25">
        <v>44187.0</v>
      </c>
      <c r="C1525" s="37">
        <v>163.0</v>
      </c>
      <c r="D1525" s="37">
        <v>860.0</v>
      </c>
      <c r="E1525" s="37">
        <v>23.0</v>
      </c>
      <c r="F1525" s="37">
        <v>90.0</v>
      </c>
      <c r="G1525" s="37">
        <v>212.0</v>
      </c>
      <c r="H1525" s="38">
        <v>27.0</v>
      </c>
    </row>
    <row r="1526" ht="14.25" customHeight="1">
      <c r="A1526" s="36" t="s">
        <v>431</v>
      </c>
      <c r="B1526" s="25">
        <v>44188.0</v>
      </c>
      <c r="C1526" s="37">
        <v>425.0</v>
      </c>
      <c r="D1526" s="37">
        <v>2395.0</v>
      </c>
      <c r="E1526" s="37">
        <v>0.0</v>
      </c>
      <c r="F1526" s="37">
        <v>74.0</v>
      </c>
      <c r="G1526" s="37">
        <v>440.0</v>
      </c>
      <c r="H1526" s="38">
        <v>0.0</v>
      </c>
    </row>
    <row r="1527" ht="14.25" customHeight="1">
      <c r="A1527" s="36" t="s">
        <v>432</v>
      </c>
      <c r="B1527" s="25">
        <v>44188.0</v>
      </c>
      <c r="C1527" s="37">
        <v>175.0</v>
      </c>
      <c r="D1527" s="37">
        <v>1341.0</v>
      </c>
      <c r="E1527" s="37">
        <v>0.0</v>
      </c>
      <c r="F1527" s="37">
        <v>39.0</v>
      </c>
      <c r="G1527" s="37">
        <v>191.0</v>
      </c>
      <c r="H1527" s="38">
        <v>0.0</v>
      </c>
    </row>
    <row r="1528" ht="14.25" customHeight="1">
      <c r="A1528" s="36" t="s">
        <v>433</v>
      </c>
      <c r="B1528" s="25">
        <v>44188.0</v>
      </c>
      <c r="C1528" s="37">
        <v>137.0</v>
      </c>
      <c r="D1528" s="37">
        <v>1268.0</v>
      </c>
      <c r="E1528" s="37">
        <v>0.0</v>
      </c>
      <c r="F1528" s="37">
        <v>68.0</v>
      </c>
      <c r="G1528" s="37">
        <v>264.0</v>
      </c>
      <c r="H1528" s="38">
        <v>0.0</v>
      </c>
    </row>
    <row r="1529" ht="14.25" customHeight="1">
      <c r="A1529" s="36" t="s">
        <v>434</v>
      </c>
      <c r="B1529" s="25">
        <v>44188.0</v>
      </c>
      <c r="C1529" s="37">
        <v>97.0</v>
      </c>
      <c r="D1529" s="37">
        <v>955.0</v>
      </c>
      <c r="E1529" s="37">
        <v>0.0</v>
      </c>
      <c r="F1529" s="37">
        <v>11.0</v>
      </c>
      <c r="G1529" s="37">
        <v>73.0</v>
      </c>
      <c r="H1529" s="38">
        <v>0.0</v>
      </c>
    </row>
    <row r="1530" ht="14.25" customHeight="1">
      <c r="A1530" s="36" t="s">
        <v>435</v>
      </c>
      <c r="B1530" s="25">
        <v>44188.0</v>
      </c>
      <c r="C1530" s="37">
        <v>91.0</v>
      </c>
      <c r="D1530" s="37">
        <v>972.0</v>
      </c>
      <c r="E1530" s="37">
        <v>0.0</v>
      </c>
      <c r="F1530" s="37">
        <v>62.0</v>
      </c>
      <c r="G1530" s="37">
        <v>178.0</v>
      </c>
      <c r="H1530" s="38">
        <v>0.0</v>
      </c>
    </row>
    <row r="1531" ht="14.25" customHeight="1">
      <c r="A1531" s="36" t="s">
        <v>436</v>
      </c>
      <c r="B1531" s="25">
        <v>44188.0</v>
      </c>
      <c r="C1531" s="37">
        <v>160.0</v>
      </c>
      <c r="D1531" s="37">
        <v>867.0</v>
      </c>
      <c r="E1531" s="37">
        <v>25.0</v>
      </c>
      <c r="F1531" s="37">
        <v>93.0</v>
      </c>
      <c r="G1531" s="37">
        <v>201.0</v>
      </c>
      <c r="H1531" s="38">
        <v>25.0</v>
      </c>
    </row>
    <row r="1532" ht="14.25" customHeight="1">
      <c r="A1532" s="36" t="s">
        <v>431</v>
      </c>
      <c r="B1532" s="25">
        <v>44189.0</v>
      </c>
      <c r="C1532" s="37">
        <v>425.0</v>
      </c>
      <c r="D1532" s="37">
        <v>2345.0</v>
      </c>
      <c r="E1532" s="37">
        <v>0.0</v>
      </c>
      <c r="F1532" s="37">
        <v>77.0</v>
      </c>
      <c r="G1532" s="37">
        <v>494.0</v>
      </c>
      <c r="H1532" s="38">
        <v>0.0</v>
      </c>
    </row>
    <row r="1533" ht="14.25" customHeight="1">
      <c r="A1533" s="36" t="s">
        <v>432</v>
      </c>
      <c r="B1533" s="25">
        <v>44189.0</v>
      </c>
      <c r="C1533" s="37">
        <v>162.0</v>
      </c>
      <c r="D1533" s="37">
        <v>1298.0</v>
      </c>
      <c r="E1533" s="37">
        <v>0.0</v>
      </c>
      <c r="F1533" s="37">
        <v>54.0</v>
      </c>
      <c r="G1533" s="37">
        <v>203.0</v>
      </c>
      <c r="H1533" s="38">
        <v>0.0</v>
      </c>
    </row>
    <row r="1534" ht="14.25" customHeight="1">
      <c r="A1534" s="36" t="s">
        <v>433</v>
      </c>
      <c r="B1534" s="25">
        <v>44189.0</v>
      </c>
      <c r="C1534" s="37">
        <v>140.0</v>
      </c>
      <c r="D1534" s="37">
        <v>1232.0</v>
      </c>
      <c r="E1534" s="37">
        <v>0.0</v>
      </c>
      <c r="F1534" s="37">
        <v>64.0</v>
      </c>
      <c r="G1534" s="37">
        <v>282.0</v>
      </c>
      <c r="H1534" s="38">
        <v>0.0</v>
      </c>
    </row>
    <row r="1535" ht="14.25" customHeight="1">
      <c r="A1535" s="36" t="s">
        <v>434</v>
      </c>
      <c r="B1535" s="25">
        <v>44189.0</v>
      </c>
      <c r="C1535" s="37">
        <v>91.0</v>
      </c>
      <c r="D1535" s="37">
        <v>863.0</v>
      </c>
      <c r="E1535" s="37">
        <v>0.0</v>
      </c>
      <c r="F1535" s="37">
        <v>20.0</v>
      </c>
      <c r="G1535" s="37">
        <v>134.0</v>
      </c>
      <c r="H1535" s="38">
        <v>0.0</v>
      </c>
    </row>
    <row r="1536" ht="14.25" customHeight="1">
      <c r="A1536" s="36" t="s">
        <v>435</v>
      </c>
      <c r="B1536" s="25">
        <v>44189.0</v>
      </c>
      <c r="C1536" s="37">
        <v>96.0</v>
      </c>
      <c r="D1536" s="37">
        <v>923.0</v>
      </c>
      <c r="E1536" s="37">
        <v>0.0</v>
      </c>
      <c r="F1536" s="37">
        <v>57.0</v>
      </c>
      <c r="G1536" s="37">
        <v>212.0</v>
      </c>
      <c r="H1536" s="38">
        <v>0.0</v>
      </c>
    </row>
    <row r="1537" ht="14.25" customHeight="1">
      <c r="A1537" s="36" t="s">
        <v>436</v>
      </c>
      <c r="B1537" s="25">
        <v>44189.0</v>
      </c>
      <c r="C1537" s="37">
        <v>159.0</v>
      </c>
      <c r="D1537" s="37">
        <v>843.0</v>
      </c>
      <c r="E1537" s="37">
        <v>30.0</v>
      </c>
      <c r="F1537" s="37">
        <v>94.0</v>
      </c>
      <c r="G1537" s="37">
        <v>206.0</v>
      </c>
      <c r="H1537" s="38">
        <v>20.0</v>
      </c>
    </row>
    <row r="1538" ht="14.25" customHeight="1">
      <c r="A1538" s="36" t="s">
        <v>431</v>
      </c>
      <c r="B1538" s="25">
        <v>44190.0</v>
      </c>
      <c r="C1538" s="37">
        <v>418.0</v>
      </c>
      <c r="D1538" s="37">
        <v>2181.0</v>
      </c>
      <c r="E1538" s="37">
        <v>0.0</v>
      </c>
      <c r="F1538" s="37">
        <v>85.0</v>
      </c>
      <c r="G1538" s="37">
        <v>658.0</v>
      </c>
      <c r="H1538" s="38">
        <v>0.0</v>
      </c>
    </row>
    <row r="1539" ht="14.25" customHeight="1">
      <c r="A1539" s="36" t="s">
        <v>432</v>
      </c>
      <c r="B1539" s="25">
        <v>44190.0</v>
      </c>
      <c r="C1539" s="37">
        <v>165.0</v>
      </c>
      <c r="D1539" s="37">
        <v>1121.0</v>
      </c>
      <c r="E1539" s="37">
        <v>0.0</v>
      </c>
      <c r="F1539" s="37">
        <v>55.0</v>
      </c>
      <c r="G1539" s="37">
        <v>267.0</v>
      </c>
      <c r="H1539" s="38">
        <v>0.0</v>
      </c>
    </row>
    <row r="1540" ht="14.25" customHeight="1">
      <c r="A1540" s="36" t="s">
        <v>433</v>
      </c>
      <c r="B1540" s="25">
        <v>44190.0</v>
      </c>
      <c r="C1540" s="37">
        <v>136.0</v>
      </c>
      <c r="D1540" s="37">
        <v>1127.0</v>
      </c>
      <c r="E1540" s="37">
        <v>0.0</v>
      </c>
      <c r="F1540" s="37">
        <v>70.0</v>
      </c>
      <c r="G1540" s="37">
        <v>375.0</v>
      </c>
      <c r="H1540" s="38">
        <v>0.0</v>
      </c>
    </row>
    <row r="1541" ht="14.25" customHeight="1">
      <c r="A1541" s="36" t="s">
        <v>434</v>
      </c>
      <c r="B1541" s="25">
        <v>44190.0</v>
      </c>
      <c r="C1541" s="37">
        <v>95.0</v>
      </c>
      <c r="D1541" s="37">
        <v>788.0</v>
      </c>
      <c r="E1541" s="37">
        <v>0.0</v>
      </c>
      <c r="F1541" s="37">
        <v>15.0</v>
      </c>
      <c r="G1541" s="37">
        <v>200.0</v>
      </c>
      <c r="H1541" s="38">
        <v>0.0</v>
      </c>
    </row>
    <row r="1542" ht="14.25" customHeight="1">
      <c r="A1542" s="36" t="s">
        <v>435</v>
      </c>
      <c r="B1542" s="25">
        <v>44190.0</v>
      </c>
      <c r="C1542" s="37">
        <v>92.0</v>
      </c>
      <c r="D1542" s="37">
        <v>825.0</v>
      </c>
      <c r="E1542" s="37">
        <v>0.0</v>
      </c>
      <c r="F1542" s="37">
        <v>63.0</v>
      </c>
      <c r="G1542" s="37">
        <v>302.0</v>
      </c>
      <c r="H1542" s="38">
        <v>0.0</v>
      </c>
    </row>
    <row r="1543" ht="14.25" customHeight="1">
      <c r="A1543" s="36" t="s">
        <v>436</v>
      </c>
      <c r="B1543" s="25">
        <v>44190.0</v>
      </c>
      <c r="C1543" s="37">
        <v>159.0</v>
      </c>
      <c r="D1543" s="37">
        <v>803.0</v>
      </c>
      <c r="E1543" s="37">
        <v>31.0</v>
      </c>
      <c r="F1543" s="37">
        <v>92.0</v>
      </c>
      <c r="G1543" s="37">
        <v>261.0</v>
      </c>
      <c r="H1543" s="38">
        <v>19.0</v>
      </c>
    </row>
    <row r="1544" ht="14.25" customHeight="1">
      <c r="A1544" s="36" t="s">
        <v>431</v>
      </c>
      <c r="B1544" s="25">
        <v>44191.0</v>
      </c>
      <c r="C1544" s="37">
        <v>408.0</v>
      </c>
      <c r="D1544" s="37">
        <v>2110.0</v>
      </c>
      <c r="E1544" s="37">
        <v>0.0</v>
      </c>
      <c r="F1544" s="37">
        <v>99.0</v>
      </c>
      <c r="G1544" s="37">
        <v>696.0</v>
      </c>
      <c r="H1544" s="38">
        <v>0.0</v>
      </c>
    </row>
    <row r="1545" ht="14.25" customHeight="1">
      <c r="A1545" s="36" t="s">
        <v>432</v>
      </c>
      <c r="B1545" s="25">
        <v>44191.0</v>
      </c>
      <c r="C1545" s="37">
        <v>170.0</v>
      </c>
      <c r="D1545" s="37">
        <v>1154.0</v>
      </c>
      <c r="E1545" s="37">
        <v>0.0</v>
      </c>
      <c r="F1545" s="37">
        <v>51.0</v>
      </c>
      <c r="G1545" s="37">
        <v>307.0</v>
      </c>
      <c r="H1545" s="38">
        <v>0.0</v>
      </c>
    </row>
    <row r="1546" ht="14.25" customHeight="1">
      <c r="A1546" s="36" t="s">
        <v>433</v>
      </c>
      <c r="B1546" s="25">
        <v>44191.0</v>
      </c>
      <c r="C1546" s="37">
        <v>133.0</v>
      </c>
      <c r="D1546" s="37">
        <v>1203.0</v>
      </c>
      <c r="E1546" s="37">
        <v>0.0</v>
      </c>
      <c r="F1546" s="37">
        <v>69.0</v>
      </c>
      <c r="G1546" s="37">
        <v>313.0</v>
      </c>
      <c r="H1546" s="38">
        <v>0.0</v>
      </c>
    </row>
    <row r="1547" ht="14.25" customHeight="1">
      <c r="A1547" s="36" t="s">
        <v>434</v>
      </c>
      <c r="B1547" s="25">
        <v>44191.0</v>
      </c>
      <c r="C1547" s="37">
        <v>93.0</v>
      </c>
      <c r="D1547" s="37">
        <v>805.0</v>
      </c>
      <c r="E1547" s="37">
        <v>0.0</v>
      </c>
      <c r="F1547" s="37">
        <v>18.0</v>
      </c>
      <c r="G1547" s="37">
        <v>188.0</v>
      </c>
      <c r="H1547" s="38">
        <v>0.0</v>
      </c>
    </row>
    <row r="1548" ht="14.25" customHeight="1">
      <c r="A1548" s="36" t="s">
        <v>435</v>
      </c>
      <c r="B1548" s="25">
        <v>44191.0</v>
      </c>
      <c r="C1548" s="37">
        <v>93.0</v>
      </c>
      <c r="D1548" s="37">
        <v>901.0</v>
      </c>
      <c r="E1548" s="37">
        <v>0.0</v>
      </c>
      <c r="F1548" s="37">
        <v>60.0</v>
      </c>
      <c r="G1548" s="37">
        <v>236.0</v>
      </c>
      <c r="H1548" s="38">
        <v>0.0</v>
      </c>
    </row>
    <row r="1549" ht="14.25" customHeight="1">
      <c r="A1549" s="36" t="s">
        <v>436</v>
      </c>
      <c r="B1549" s="25">
        <v>44191.0</v>
      </c>
      <c r="C1549" s="37">
        <v>157.0</v>
      </c>
      <c r="D1549" s="37">
        <v>810.0</v>
      </c>
      <c r="E1549" s="37">
        <v>32.0</v>
      </c>
      <c r="F1549" s="37">
        <v>96.0</v>
      </c>
      <c r="G1549" s="37">
        <v>244.0</v>
      </c>
      <c r="H1549" s="38">
        <v>18.0</v>
      </c>
    </row>
    <row r="1550" ht="14.25" customHeight="1">
      <c r="A1550" s="36" t="s">
        <v>431</v>
      </c>
      <c r="B1550" s="25">
        <v>44192.0</v>
      </c>
      <c r="C1550" s="37">
        <v>412.0</v>
      </c>
      <c r="D1550" s="37">
        <v>2180.0</v>
      </c>
      <c r="E1550" s="37">
        <v>0.0</v>
      </c>
      <c r="F1550" s="37">
        <v>95.0</v>
      </c>
      <c r="G1550" s="37">
        <v>612.0</v>
      </c>
      <c r="H1550" s="38">
        <v>0.0</v>
      </c>
    </row>
    <row r="1551" ht="14.25" customHeight="1">
      <c r="A1551" s="36" t="s">
        <v>432</v>
      </c>
      <c r="B1551" s="25">
        <v>44192.0</v>
      </c>
      <c r="C1551" s="37">
        <v>174.0</v>
      </c>
      <c r="D1551" s="37">
        <v>1202.0</v>
      </c>
      <c r="E1551" s="37">
        <v>0.0</v>
      </c>
      <c r="F1551" s="37">
        <v>47.0</v>
      </c>
      <c r="G1551" s="37">
        <v>258.0</v>
      </c>
      <c r="H1551" s="38">
        <v>0.0</v>
      </c>
    </row>
    <row r="1552" ht="14.25" customHeight="1">
      <c r="A1552" s="36" t="s">
        <v>433</v>
      </c>
      <c r="B1552" s="25">
        <v>44192.0</v>
      </c>
      <c r="C1552" s="37">
        <v>137.0</v>
      </c>
      <c r="D1552" s="37">
        <v>1247.0</v>
      </c>
      <c r="E1552" s="37">
        <v>0.0</v>
      </c>
      <c r="F1552" s="37">
        <v>68.0</v>
      </c>
      <c r="G1552" s="37">
        <v>272.0</v>
      </c>
      <c r="H1552" s="38">
        <v>0.0</v>
      </c>
    </row>
    <row r="1553" ht="14.25" customHeight="1">
      <c r="A1553" s="36" t="s">
        <v>434</v>
      </c>
      <c r="B1553" s="25">
        <v>44192.0</v>
      </c>
      <c r="C1553" s="37">
        <v>95.0</v>
      </c>
      <c r="D1553" s="37">
        <v>831.0</v>
      </c>
      <c r="E1553" s="37">
        <v>0.0</v>
      </c>
      <c r="F1553" s="37">
        <v>16.0</v>
      </c>
      <c r="G1553" s="37">
        <v>155.0</v>
      </c>
      <c r="H1553" s="38">
        <v>0.0</v>
      </c>
    </row>
    <row r="1554" ht="14.25" customHeight="1">
      <c r="A1554" s="36" t="s">
        <v>435</v>
      </c>
      <c r="B1554" s="25">
        <v>44192.0</v>
      </c>
      <c r="C1554" s="37">
        <v>98.0</v>
      </c>
      <c r="D1554" s="37">
        <v>947.0</v>
      </c>
      <c r="E1554" s="37">
        <v>0.0</v>
      </c>
      <c r="F1554" s="37">
        <v>55.0</v>
      </c>
      <c r="G1554" s="37">
        <v>194.0</v>
      </c>
      <c r="H1554" s="38">
        <v>0.0</v>
      </c>
    </row>
    <row r="1555" ht="14.25" customHeight="1">
      <c r="A1555" s="36" t="s">
        <v>436</v>
      </c>
      <c r="B1555" s="25">
        <v>44192.0</v>
      </c>
      <c r="C1555" s="37">
        <v>158.0</v>
      </c>
      <c r="D1555" s="37">
        <v>843.0</v>
      </c>
      <c r="E1555" s="37">
        <v>34.0</v>
      </c>
      <c r="F1555" s="37">
        <v>94.0</v>
      </c>
      <c r="G1555" s="37">
        <v>217.0</v>
      </c>
      <c r="H1555" s="38">
        <v>16.0</v>
      </c>
    </row>
    <row r="1556" ht="14.25" customHeight="1">
      <c r="A1556" s="36" t="s">
        <v>431</v>
      </c>
      <c r="B1556" s="25">
        <v>44193.0</v>
      </c>
      <c r="C1556" s="37">
        <v>418.0</v>
      </c>
      <c r="D1556" s="37">
        <v>2287.0</v>
      </c>
      <c r="E1556" s="37">
        <v>0.0</v>
      </c>
      <c r="F1556" s="37">
        <v>92.0</v>
      </c>
      <c r="G1556" s="37">
        <v>542.0</v>
      </c>
      <c r="H1556" s="38">
        <v>0.0</v>
      </c>
    </row>
    <row r="1557" ht="14.25" customHeight="1">
      <c r="A1557" s="36" t="s">
        <v>432</v>
      </c>
      <c r="B1557" s="25">
        <v>44193.0</v>
      </c>
      <c r="C1557" s="37">
        <v>176.0</v>
      </c>
      <c r="D1557" s="37">
        <v>1282.0</v>
      </c>
      <c r="E1557" s="37">
        <v>0.0</v>
      </c>
      <c r="F1557" s="37">
        <v>51.0</v>
      </c>
      <c r="G1557" s="37">
        <v>230.0</v>
      </c>
      <c r="H1557" s="38">
        <v>0.0</v>
      </c>
    </row>
    <row r="1558" ht="14.25" customHeight="1">
      <c r="A1558" s="36" t="s">
        <v>433</v>
      </c>
      <c r="B1558" s="25">
        <v>44193.0</v>
      </c>
      <c r="C1558" s="37">
        <v>135.0</v>
      </c>
      <c r="D1558" s="37">
        <v>1307.0</v>
      </c>
      <c r="E1558" s="37">
        <v>0.0</v>
      </c>
      <c r="F1558" s="37">
        <v>72.0</v>
      </c>
      <c r="G1558" s="37">
        <v>208.0</v>
      </c>
      <c r="H1558" s="38">
        <v>0.0</v>
      </c>
    </row>
    <row r="1559" ht="14.25" customHeight="1">
      <c r="A1559" s="36" t="s">
        <v>434</v>
      </c>
      <c r="B1559" s="25">
        <v>44193.0</v>
      </c>
      <c r="C1559" s="37">
        <v>99.0</v>
      </c>
      <c r="D1559" s="37">
        <v>888.0</v>
      </c>
      <c r="E1559" s="37">
        <v>0.0</v>
      </c>
      <c r="F1559" s="37">
        <v>10.0</v>
      </c>
      <c r="G1559" s="37">
        <v>107.0</v>
      </c>
      <c r="H1559" s="38">
        <v>0.0</v>
      </c>
    </row>
    <row r="1560" ht="14.25" customHeight="1">
      <c r="A1560" s="36" t="s">
        <v>435</v>
      </c>
      <c r="B1560" s="25">
        <v>44193.0</v>
      </c>
      <c r="C1560" s="37">
        <v>91.0</v>
      </c>
      <c r="D1560" s="37">
        <v>971.0</v>
      </c>
      <c r="E1560" s="37">
        <v>0.0</v>
      </c>
      <c r="F1560" s="37">
        <v>62.0</v>
      </c>
      <c r="G1560" s="37">
        <v>186.0</v>
      </c>
      <c r="H1560" s="38">
        <v>0.0</v>
      </c>
    </row>
    <row r="1561" ht="14.25" customHeight="1">
      <c r="A1561" s="36" t="s">
        <v>436</v>
      </c>
      <c r="B1561" s="25">
        <v>44193.0</v>
      </c>
      <c r="C1561" s="37">
        <v>162.0</v>
      </c>
      <c r="D1561" s="37">
        <v>860.0</v>
      </c>
      <c r="E1561" s="37">
        <v>37.0</v>
      </c>
      <c r="F1561" s="37">
        <v>90.0</v>
      </c>
      <c r="G1561" s="37">
        <v>198.0</v>
      </c>
      <c r="H1561" s="38">
        <v>13.0</v>
      </c>
    </row>
    <row r="1562" ht="14.25" customHeight="1">
      <c r="A1562" s="36" t="s">
        <v>431</v>
      </c>
      <c r="B1562" s="25">
        <v>44194.0</v>
      </c>
      <c r="C1562" s="37">
        <v>436.0</v>
      </c>
      <c r="D1562" s="37">
        <v>2490.0</v>
      </c>
      <c r="E1562" s="37">
        <v>0.0</v>
      </c>
      <c r="F1562" s="37">
        <v>78.0</v>
      </c>
      <c r="G1562" s="37">
        <v>365.0</v>
      </c>
      <c r="H1562" s="38">
        <v>0.0</v>
      </c>
    </row>
    <row r="1563" ht="14.25" customHeight="1">
      <c r="A1563" s="36" t="s">
        <v>432</v>
      </c>
      <c r="B1563" s="25">
        <v>44194.0</v>
      </c>
      <c r="C1563" s="37">
        <v>184.0</v>
      </c>
      <c r="D1563" s="37">
        <v>1367.0</v>
      </c>
      <c r="E1563" s="37">
        <v>0.0</v>
      </c>
      <c r="F1563" s="37">
        <v>48.0</v>
      </c>
      <c r="G1563" s="37">
        <v>192.0</v>
      </c>
      <c r="H1563" s="38">
        <v>0.0</v>
      </c>
    </row>
    <row r="1564" ht="14.25" customHeight="1">
      <c r="A1564" s="36" t="s">
        <v>433</v>
      </c>
      <c r="B1564" s="25">
        <v>44194.0</v>
      </c>
      <c r="C1564" s="37">
        <v>146.0</v>
      </c>
      <c r="D1564" s="37">
        <v>1368.0</v>
      </c>
      <c r="E1564" s="37">
        <v>0.0</v>
      </c>
      <c r="F1564" s="37">
        <v>62.0</v>
      </c>
      <c r="G1564" s="37">
        <v>185.0</v>
      </c>
      <c r="H1564" s="38">
        <v>0.0</v>
      </c>
    </row>
    <row r="1565" ht="14.25" customHeight="1">
      <c r="A1565" s="36" t="s">
        <v>434</v>
      </c>
      <c r="B1565" s="25">
        <v>44194.0</v>
      </c>
      <c r="C1565" s="37">
        <v>98.0</v>
      </c>
      <c r="D1565" s="37">
        <v>936.0</v>
      </c>
      <c r="E1565" s="37">
        <v>0.0</v>
      </c>
      <c r="F1565" s="37">
        <v>13.0</v>
      </c>
      <c r="G1565" s="37">
        <v>84.0</v>
      </c>
      <c r="H1565" s="38">
        <v>0.0</v>
      </c>
    </row>
    <row r="1566" ht="14.25" customHeight="1">
      <c r="A1566" s="36" t="s">
        <v>435</v>
      </c>
      <c r="B1566" s="25">
        <v>44194.0</v>
      </c>
      <c r="C1566" s="37">
        <v>92.0</v>
      </c>
      <c r="D1566" s="37">
        <v>975.0</v>
      </c>
      <c r="E1566" s="37">
        <v>0.0</v>
      </c>
      <c r="F1566" s="37">
        <v>62.0</v>
      </c>
      <c r="G1566" s="37">
        <v>184.0</v>
      </c>
      <c r="H1566" s="38">
        <v>0.0</v>
      </c>
    </row>
    <row r="1567" ht="14.25" customHeight="1">
      <c r="A1567" s="36" t="s">
        <v>436</v>
      </c>
      <c r="B1567" s="25">
        <v>44194.0</v>
      </c>
      <c r="C1567" s="37">
        <v>165.0</v>
      </c>
      <c r="D1567" s="37">
        <v>873.0</v>
      </c>
      <c r="E1567" s="37">
        <v>40.0</v>
      </c>
      <c r="F1567" s="37">
        <v>88.0</v>
      </c>
      <c r="G1567" s="37">
        <v>209.0</v>
      </c>
      <c r="H1567" s="38">
        <v>10.0</v>
      </c>
    </row>
    <row r="1568" ht="14.25" customHeight="1">
      <c r="A1568" s="36" t="s">
        <v>431</v>
      </c>
      <c r="B1568" s="25">
        <v>44195.0</v>
      </c>
      <c r="C1568" s="37">
        <v>437.0</v>
      </c>
      <c r="D1568" s="37">
        <v>2525.0</v>
      </c>
      <c r="E1568" s="37">
        <v>0.0</v>
      </c>
      <c r="F1568" s="37">
        <v>95.0</v>
      </c>
      <c r="G1568" s="37">
        <v>362.0</v>
      </c>
      <c r="H1568" s="38">
        <v>0.0</v>
      </c>
    </row>
    <row r="1569" ht="14.25" customHeight="1">
      <c r="A1569" s="36" t="s">
        <v>432</v>
      </c>
      <c r="B1569" s="25">
        <v>44195.0</v>
      </c>
      <c r="C1569" s="37">
        <v>176.0</v>
      </c>
      <c r="D1569" s="37">
        <v>1386.0</v>
      </c>
      <c r="E1569" s="37">
        <v>0.0</v>
      </c>
      <c r="F1569" s="37">
        <v>57.0</v>
      </c>
      <c r="G1569" s="37">
        <v>174.0</v>
      </c>
      <c r="H1569" s="38">
        <v>0.0</v>
      </c>
    </row>
    <row r="1570" ht="14.25" customHeight="1">
      <c r="A1570" s="36" t="s">
        <v>433</v>
      </c>
      <c r="B1570" s="25">
        <v>44195.0</v>
      </c>
      <c r="C1570" s="37">
        <v>141.0</v>
      </c>
      <c r="D1570" s="37">
        <v>1370.0</v>
      </c>
      <c r="E1570" s="37">
        <v>0.0</v>
      </c>
      <c r="F1570" s="37">
        <v>66.0</v>
      </c>
      <c r="G1570" s="37">
        <v>183.0</v>
      </c>
      <c r="H1570" s="38">
        <v>0.0</v>
      </c>
    </row>
    <row r="1571" ht="14.25" customHeight="1">
      <c r="A1571" s="36" t="s">
        <v>434</v>
      </c>
      <c r="B1571" s="25">
        <v>44195.0</v>
      </c>
      <c r="C1571" s="37">
        <v>101.0</v>
      </c>
      <c r="D1571" s="37">
        <v>939.0</v>
      </c>
      <c r="E1571" s="37">
        <v>0.0</v>
      </c>
      <c r="F1571" s="37">
        <v>10.0</v>
      </c>
      <c r="G1571" s="37">
        <v>84.0</v>
      </c>
      <c r="H1571" s="38">
        <v>0.0</v>
      </c>
    </row>
    <row r="1572" ht="14.25" customHeight="1">
      <c r="A1572" s="36" t="s">
        <v>435</v>
      </c>
      <c r="B1572" s="25">
        <v>44195.0</v>
      </c>
      <c r="C1572" s="37">
        <v>92.0</v>
      </c>
      <c r="D1572" s="37">
        <v>1002.0</v>
      </c>
      <c r="E1572" s="37">
        <v>0.0</v>
      </c>
      <c r="F1572" s="37">
        <v>63.0</v>
      </c>
      <c r="G1572" s="37">
        <v>180.0</v>
      </c>
      <c r="H1572" s="38">
        <v>0.0</v>
      </c>
    </row>
    <row r="1573" ht="14.25" customHeight="1">
      <c r="A1573" s="36" t="s">
        <v>436</v>
      </c>
      <c r="B1573" s="25">
        <v>44195.0</v>
      </c>
      <c r="C1573" s="37">
        <v>173.0</v>
      </c>
      <c r="D1573" s="37">
        <v>907.0</v>
      </c>
      <c r="E1573" s="37">
        <v>43.0</v>
      </c>
      <c r="F1573" s="37">
        <v>80.0</v>
      </c>
      <c r="G1573" s="37">
        <v>178.0</v>
      </c>
      <c r="H1573" s="38">
        <v>17.0</v>
      </c>
    </row>
    <row r="1574" ht="14.25" customHeight="1">
      <c r="A1574" s="36" t="s">
        <v>431</v>
      </c>
      <c r="B1574" s="25">
        <v>44196.0</v>
      </c>
      <c r="C1574" s="37">
        <v>439.0</v>
      </c>
      <c r="D1574" s="37">
        <v>2509.0</v>
      </c>
      <c r="E1574" s="37">
        <v>0.0</v>
      </c>
      <c r="F1574" s="37">
        <v>91.0</v>
      </c>
      <c r="G1574" s="37">
        <v>371.0</v>
      </c>
      <c r="H1574" s="38">
        <v>0.0</v>
      </c>
    </row>
    <row r="1575" ht="14.25" customHeight="1">
      <c r="A1575" s="36" t="s">
        <v>432</v>
      </c>
      <c r="B1575" s="25">
        <v>44196.0</v>
      </c>
      <c r="C1575" s="37">
        <v>170.0</v>
      </c>
      <c r="D1575" s="37">
        <v>1331.0</v>
      </c>
      <c r="E1575" s="37">
        <v>0.0</v>
      </c>
      <c r="F1575" s="37">
        <v>62.0</v>
      </c>
      <c r="G1575" s="37">
        <v>209.0</v>
      </c>
      <c r="H1575" s="38">
        <v>0.0</v>
      </c>
    </row>
    <row r="1576" ht="14.25" customHeight="1">
      <c r="A1576" s="36" t="s">
        <v>433</v>
      </c>
      <c r="B1576" s="25">
        <v>44196.0</v>
      </c>
      <c r="C1576" s="37">
        <v>142.0</v>
      </c>
      <c r="D1576" s="37">
        <v>1378.0</v>
      </c>
      <c r="E1576" s="37">
        <v>0.0</v>
      </c>
      <c r="F1576" s="37">
        <v>65.0</v>
      </c>
      <c r="G1576" s="37">
        <v>187.0</v>
      </c>
      <c r="H1576" s="38">
        <v>0.0</v>
      </c>
    </row>
    <row r="1577" ht="14.25" customHeight="1">
      <c r="A1577" s="36" t="s">
        <v>434</v>
      </c>
      <c r="B1577" s="25">
        <v>44196.0</v>
      </c>
      <c r="C1577" s="37">
        <v>95.0</v>
      </c>
      <c r="D1577" s="37">
        <v>923.0</v>
      </c>
      <c r="E1577" s="37">
        <v>0.0</v>
      </c>
      <c r="F1577" s="37">
        <v>12.0</v>
      </c>
      <c r="G1577" s="37">
        <v>99.0</v>
      </c>
      <c r="H1577" s="38">
        <v>0.0</v>
      </c>
    </row>
    <row r="1578" ht="14.25" customHeight="1">
      <c r="A1578" s="36" t="s">
        <v>435</v>
      </c>
      <c r="B1578" s="25">
        <v>44196.0</v>
      </c>
      <c r="C1578" s="37">
        <v>107.0</v>
      </c>
      <c r="D1578" s="37">
        <v>995.0</v>
      </c>
      <c r="E1578" s="37">
        <v>0.0</v>
      </c>
      <c r="F1578" s="37">
        <v>48.0</v>
      </c>
      <c r="G1578" s="37">
        <v>175.0</v>
      </c>
      <c r="H1578" s="38">
        <v>0.0</v>
      </c>
    </row>
    <row r="1579" ht="14.25" customHeight="1">
      <c r="A1579" s="36" t="s">
        <v>436</v>
      </c>
      <c r="B1579" s="25">
        <v>44196.0</v>
      </c>
      <c r="C1579" s="37">
        <v>171.0</v>
      </c>
      <c r="D1579" s="37">
        <v>907.0</v>
      </c>
      <c r="E1579" s="37">
        <v>53.0</v>
      </c>
      <c r="F1579" s="37">
        <v>82.0</v>
      </c>
      <c r="G1579" s="37">
        <v>186.0</v>
      </c>
      <c r="H1579" s="38">
        <v>7.0</v>
      </c>
    </row>
    <row r="1580" ht="14.25" customHeight="1">
      <c r="A1580" s="36" t="s">
        <v>431</v>
      </c>
      <c r="B1580" s="25">
        <v>44197.0</v>
      </c>
      <c r="C1580" s="37">
        <v>440.0</v>
      </c>
      <c r="D1580" s="37">
        <v>2362.0</v>
      </c>
      <c r="E1580" s="37">
        <v>0.0</v>
      </c>
      <c r="F1580" s="37">
        <v>78.0</v>
      </c>
      <c r="G1580" s="37">
        <v>514.0</v>
      </c>
      <c r="H1580" s="38">
        <v>0.0</v>
      </c>
    </row>
    <row r="1581" ht="14.25" customHeight="1">
      <c r="A1581" s="36" t="s">
        <v>432</v>
      </c>
      <c r="B1581" s="25">
        <v>44197.0</v>
      </c>
      <c r="C1581" s="37">
        <v>168.0</v>
      </c>
      <c r="D1581" s="37">
        <v>1272.0</v>
      </c>
      <c r="E1581" s="37">
        <v>0.0</v>
      </c>
      <c r="F1581" s="37">
        <v>65.0</v>
      </c>
      <c r="G1581" s="37">
        <v>270.0</v>
      </c>
      <c r="H1581" s="38">
        <v>0.0</v>
      </c>
    </row>
    <row r="1582" ht="14.25" customHeight="1">
      <c r="A1582" s="36" t="s">
        <v>433</v>
      </c>
      <c r="B1582" s="25">
        <v>44197.0</v>
      </c>
      <c r="C1582" s="37">
        <v>135.0</v>
      </c>
      <c r="D1582" s="37">
        <v>1321.0</v>
      </c>
      <c r="E1582" s="37">
        <v>0.0</v>
      </c>
      <c r="F1582" s="37">
        <v>70.0</v>
      </c>
      <c r="G1582" s="37">
        <v>265.0</v>
      </c>
      <c r="H1582" s="38">
        <v>0.0</v>
      </c>
    </row>
    <row r="1583" ht="14.25" customHeight="1">
      <c r="A1583" s="36" t="s">
        <v>434</v>
      </c>
      <c r="B1583" s="25">
        <v>44197.0</v>
      </c>
      <c r="C1583" s="37">
        <v>100.0</v>
      </c>
      <c r="D1583" s="37">
        <v>872.0</v>
      </c>
      <c r="E1583" s="37">
        <v>0.0</v>
      </c>
      <c r="F1583" s="37">
        <v>14.0</v>
      </c>
      <c r="G1583" s="37">
        <v>123.0</v>
      </c>
      <c r="H1583" s="38">
        <v>0.0</v>
      </c>
    </row>
    <row r="1584" ht="14.25" customHeight="1">
      <c r="A1584" s="36" t="s">
        <v>435</v>
      </c>
      <c r="B1584" s="25">
        <v>44197.0</v>
      </c>
      <c r="C1584" s="37">
        <v>93.0</v>
      </c>
      <c r="D1584" s="37">
        <v>941.0</v>
      </c>
      <c r="E1584" s="37">
        <v>0.0</v>
      </c>
      <c r="F1584" s="37">
        <v>62.0</v>
      </c>
      <c r="G1584" s="37">
        <v>226.0</v>
      </c>
      <c r="H1584" s="38">
        <v>0.0</v>
      </c>
    </row>
    <row r="1585" ht="14.25" customHeight="1">
      <c r="A1585" s="36" t="s">
        <v>436</v>
      </c>
      <c r="B1585" s="25">
        <v>44197.0</v>
      </c>
      <c r="C1585" s="37">
        <v>167.0</v>
      </c>
      <c r="D1585" s="37">
        <v>875.0</v>
      </c>
      <c r="E1585" s="37">
        <v>56.0</v>
      </c>
      <c r="F1585" s="37">
        <v>86.0</v>
      </c>
      <c r="G1585" s="37">
        <v>216.0</v>
      </c>
      <c r="H1585" s="38">
        <v>4.0</v>
      </c>
    </row>
    <row r="1586" ht="14.25" customHeight="1">
      <c r="A1586" s="36" t="s">
        <v>431</v>
      </c>
      <c r="B1586" s="25">
        <v>44198.0</v>
      </c>
      <c r="C1586" s="37">
        <v>426.0</v>
      </c>
      <c r="D1586" s="37">
        <v>2325.0</v>
      </c>
      <c r="E1586" s="37">
        <v>0.0</v>
      </c>
      <c r="F1586" s="37">
        <v>89.0</v>
      </c>
      <c r="G1586" s="37">
        <v>535.0</v>
      </c>
      <c r="H1586" s="38">
        <v>0.0</v>
      </c>
    </row>
    <row r="1587" ht="14.25" customHeight="1">
      <c r="A1587" s="36" t="s">
        <v>432</v>
      </c>
      <c r="B1587" s="25">
        <v>44198.0</v>
      </c>
      <c r="C1587" s="37">
        <v>163.0</v>
      </c>
      <c r="D1587" s="37">
        <v>1283.0</v>
      </c>
      <c r="E1587" s="37">
        <v>0.0</v>
      </c>
      <c r="F1587" s="37">
        <v>70.0</v>
      </c>
      <c r="G1587" s="37">
        <v>275.0</v>
      </c>
      <c r="H1587" s="38">
        <v>0.0</v>
      </c>
    </row>
    <row r="1588" ht="14.25" customHeight="1">
      <c r="A1588" s="36" t="s">
        <v>433</v>
      </c>
      <c r="B1588" s="25">
        <v>44198.0</v>
      </c>
      <c r="C1588" s="37">
        <v>134.0</v>
      </c>
      <c r="D1588" s="37">
        <v>1320.0</v>
      </c>
      <c r="E1588" s="37">
        <v>0.0</v>
      </c>
      <c r="F1588" s="37">
        <v>73.0</v>
      </c>
      <c r="G1588" s="37">
        <v>261.0</v>
      </c>
      <c r="H1588" s="38">
        <v>0.0</v>
      </c>
    </row>
    <row r="1589" ht="14.25" customHeight="1">
      <c r="A1589" s="36" t="s">
        <v>434</v>
      </c>
      <c r="B1589" s="25">
        <v>44198.0</v>
      </c>
      <c r="C1589" s="37">
        <v>92.0</v>
      </c>
      <c r="D1589" s="37">
        <v>874.0</v>
      </c>
      <c r="E1589" s="37">
        <v>0.0</v>
      </c>
      <c r="F1589" s="37">
        <v>15.0</v>
      </c>
      <c r="G1589" s="37">
        <v>127.0</v>
      </c>
      <c r="H1589" s="38">
        <v>0.0</v>
      </c>
    </row>
    <row r="1590" ht="14.25" customHeight="1">
      <c r="A1590" s="36" t="s">
        <v>435</v>
      </c>
      <c r="B1590" s="25">
        <v>44198.0</v>
      </c>
      <c r="C1590" s="37">
        <v>96.0</v>
      </c>
      <c r="D1590" s="37">
        <v>952.0</v>
      </c>
      <c r="E1590" s="37">
        <v>0.0</v>
      </c>
      <c r="F1590" s="37">
        <v>57.0</v>
      </c>
      <c r="G1590" s="37">
        <v>202.0</v>
      </c>
      <c r="H1590" s="38">
        <v>0.0</v>
      </c>
    </row>
    <row r="1591" ht="14.25" customHeight="1">
      <c r="A1591" s="36" t="s">
        <v>436</v>
      </c>
      <c r="B1591" s="25">
        <v>44198.0</v>
      </c>
      <c r="C1591" s="37">
        <v>164.0</v>
      </c>
      <c r="D1591" s="37">
        <v>876.0</v>
      </c>
      <c r="E1591" s="37">
        <v>54.0</v>
      </c>
      <c r="F1591" s="37">
        <v>90.0</v>
      </c>
      <c r="G1591" s="37">
        <v>206.0</v>
      </c>
      <c r="H1591" s="38">
        <v>21.0</v>
      </c>
    </row>
    <row r="1592" ht="14.25" customHeight="1">
      <c r="A1592" s="36" t="s">
        <v>431</v>
      </c>
      <c r="B1592" s="25">
        <v>44199.0</v>
      </c>
      <c r="C1592" s="37">
        <v>438.0</v>
      </c>
      <c r="D1592" s="37">
        <v>2294.0</v>
      </c>
      <c r="E1592" s="37">
        <v>0.0</v>
      </c>
      <c r="F1592" s="37">
        <v>79.0</v>
      </c>
      <c r="G1592" s="37">
        <v>562.0</v>
      </c>
      <c r="H1592" s="38">
        <v>0.0</v>
      </c>
    </row>
    <row r="1593" ht="14.25" customHeight="1">
      <c r="A1593" s="36" t="s">
        <v>432</v>
      </c>
      <c r="B1593" s="25">
        <v>44199.0</v>
      </c>
      <c r="C1593" s="37">
        <v>171.0</v>
      </c>
      <c r="D1593" s="37">
        <v>1302.0</v>
      </c>
      <c r="E1593" s="37">
        <v>0.0</v>
      </c>
      <c r="F1593" s="37">
        <v>62.0</v>
      </c>
      <c r="G1593" s="37">
        <v>223.0</v>
      </c>
      <c r="H1593" s="38">
        <v>0.0</v>
      </c>
    </row>
    <row r="1594" ht="14.25" customHeight="1">
      <c r="A1594" s="36" t="s">
        <v>433</v>
      </c>
      <c r="B1594" s="25">
        <v>44199.0</v>
      </c>
      <c r="C1594" s="37">
        <v>132.0</v>
      </c>
      <c r="D1594" s="37">
        <v>1314.0</v>
      </c>
      <c r="E1594" s="37">
        <v>0.0</v>
      </c>
      <c r="F1594" s="37">
        <v>77.0</v>
      </c>
      <c r="G1594" s="37">
        <v>271.0</v>
      </c>
      <c r="H1594" s="38">
        <v>0.0</v>
      </c>
    </row>
    <row r="1595" ht="14.25" customHeight="1">
      <c r="A1595" s="36" t="s">
        <v>434</v>
      </c>
      <c r="B1595" s="25">
        <v>44199.0</v>
      </c>
      <c r="C1595" s="37">
        <v>93.0</v>
      </c>
      <c r="D1595" s="37">
        <v>907.0</v>
      </c>
      <c r="E1595" s="37">
        <v>0.0</v>
      </c>
      <c r="F1595" s="37">
        <v>20.0</v>
      </c>
      <c r="G1595" s="37">
        <v>90.0</v>
      </c>
      <c r="H1595" s="38">
        <v>0.0</v>
      </c>
    </row>
    <row r="1596" ht="14.25" customHeight="1">
      <c r="A1596" s="36" t="s">
        <v>435</v>
      </c>
      <c r="B1596" s="25">
        <v>44199.0</v>
      </c>
      <c r="C1596" s="37">
        <v>95.0</v>
      </c>
      <c r="D1596" s="37">
        <v>973.0</v>
      </c>
      <c r="E1596" s="37">
        <v>0.0</v>
      </c>
      <c r="F1596" s="37">
        <v>58.0</v>
      </c>
      <c r="G1596" s="37">
        <v>216.0</v>
      </c>
      <c r="H1596" s="38">
        <v>0.0</v>
      </c>
    </row>
    <row r="1597" ht="14.25" customHeight="1">
      <c r="A1597" s="36" t="s">
        <v>436</v>
      </c>
      <c r="B1597" s="25">
        <v>44199.0</v>
      </c>
      <c r="C1597" s="37">
        <v>168.0</v>
      </c>
      <c r="D1597" s="37">
        <v>888.0</v>
      </c>
      <c r="E1597" s="37">
        <v>50.0</v>
      </c>
      <c r="F1597" s="37">
        <v>85.0</v>
      </c>
      <c r="G1597" s="37">
        <v>189.0</v>
      </c>
      <c r="H1597" s="38">
        <v>25.0</v>
      </c>
    </row>
    <row r="1598" ht="14.25" customHeight="1">
      <c r="A1598" s="36" t="s">
        <v>431</v>
      </c>
      <c r="B1598" s="25">
        <v>44200.0</v>
      </c>
      <c r="C1598" s="37">
        <v>434.0</v>
      </c>
      <c r="D1598" s="37">
        <v>2397.0</v>
      </c>
      <c r="E1598" s="37">
        <v>0.0</v>
      </c>
      <c r="F1598" s="37">
        <v>76.0</v>
      </c>
      <c r="G1598" s="37">
        <v>432.0</v>
      </c>
      <c r="H1598" s="38">
        <v>0.0</v>
      </c>
    </row>
    <row r="1599" ht="14.25" customHeight="1">
      <c r="A1599" s="36" t="s">
        <v>432</v>
      </c>
      <c r="B1599" s="25">
        <v>44200.0</v>
      </c>
      <c r="C1599" s="37">
        <v>167.0</v>
      </c>
      <c r="D1599" s="37">
        <v>1363.0</v>
      </c>
      <c r="E1599" s="37">
        <v>0.0</v>
      </c>
      <c r="F1599" s="37">
        <v>56.0</v>
      </c>
      <c r="G1599" s="37">
        <v>204.0</v>
      </c>
      <c r="H1599" s="38">
        <v>0.0</v>
      </c>
    </row>
    <row r="1600" ht="14.25" customHeight="1">
      <c r="A1600" s="36" t="s">
        <v>433</v>
      </c>
      <c r="B1600" s="25">
        <v>44200.0</v>
      </c>
      <c r="C1600" s="37">
        <v>141.0</v>
      </c>
      <c r="D1600" s="37">
        <v>1365.0</v>
      </c>
      <c r="E1600" s="37">
        <v>0.0</v>
      </c>
      <c r="F1600" s="37">
        <v>65.0</v>
      </c>
      <c r="G1600" s="37">
        <v>229.0</v>
      </c>
      <c r="H1600" s="38">
        <v>0.0</v>
      </c>
    </row>
    <row r="1601" ht="14.25" customHeight="1">
      <c r="A1601" s="36" t="s">
        <v>434</v>
      </c>
      <c r="B1601" s="25">
        <v>44200.0</v>
      </c>
      <c r="C1601" s="37">
        <v>101.0</v>
      </c>
      <c r="D1601" s="37">
        <v>941.0</v>
      </c>
      <c r="E1601" s="37">
        <v>1.0</v>
      </c>
      <c r="F1601" s="37">
        <v>15.0</v>
      </c>
      <c r="G1601" s="37">
        <v>58.0</v>
      </c>
      <c r="H1601" s="38">
        <v>13.0</v>
      </c>
    </row>
    <row r="1602" ht="14.25" customHeight="1">
      <c r="A1602" s="36" t="s">
        <v>435</v>
      </c>
      <c r="B1602" s="25">
        <v>44200.0</v>
      </c>
      <c r="C1602" s="37">
        <v>88.0</v>
      </c>
      <c r="D1602" s="37">
        <v>1015.0</v>
      </c>
      <c r="E1602" s="37">
        <v>0.0</v>
      </c>
      <c r="F1602" s="37">
        <v>65.0</v>
      </c>
      <c r="G1602" s="37">
        <v>174.0</v>
      </c>
      <c r="H1602" s="38">
        <v>0.0</v>
      </c>
    </row>
    <row r="1603" ht="14.25" customHeight="1">
      <c r="A1603" s="36" t="s">
        <v>436</v>
      </c>
      <c r="B1603" s="25">
        <v>44200.0</v>
      </c>
      <c r="C1603" s="37">
        <v>168.0</v>
      </c>
      <c r="D1603" s="37">
        <v>899.0</v>
      </c>
      <c r="E1603" s="37">
        <v>59.0</v>
      </c>
      <c r="F1603" s="37">
        <v>82.0</v>
      </c>
      <c r="G1603" s="37">
        <v>177.0</v>
      </c>
      <c r="H1603" s="38">
        <v>16.0</v>
      </c>
    </row>
    <row r="1604" ht="14.25" customHeight="1">
      <c r="A1604" s="36" t="s">
        <v>431</v>
      </c>
      <c r="B1604" s="25">
        <v>44201.0</v>
      </c>
      <c r="C1604" s="37">
        <v>464.0</v>
      </c>
      <c r="D1604" s="37">
        <v>2529.0</v>
      </c>
      <c r="E1604" s="37">
        <v>0.0</v>
      </c>
      <c r="F1604" s="37">
        <v>53.0</v>
      </c>
      <c r="G1604" s="37">
        <v>309.0</v>
      </c>
      <c r="H1604" s="38">
        <v>0.0</v>
      </c>
    </row>
    <row r="1605" ht="14.25" customHeight="1">
      <c r="A1605" s="36" t="s">
        <v>432</v>
      </c>
      <c r="B1605" s="25">
        <v>44201.0</v>
      </c>
      <c r="C1605" s="37">
        <v>181.0</v>
      </c>
      <c r="D1605" s="37">
        <v>1408.0</v>
      </c>
      <c r="E1605" s="37">
        <v>0.0</v>
      </c>
      <c r="F1605" s="37">
        <v>51.0</v>
      </c>
      <c r="G1605" s="37">
        <v>158.0</v>
      </c>
      <c r="H1605" s="38">
        <v>0.0</v>
      </c>
    </row>
    <row r="1606" ht="14.25" customHeight="1">
      <c r="A1606" s="36" t="s">
        <v>433</v>
      </c>
      <c r="B1606" s="25">
        <v>44201.0</v>
      </c>
      <c r="C1606" s="37">
        <v>147.0</v>
      </c>
      <c r="D1606" s="37">
        <v>1375.0</v>
      </c>
      <c r="E1606" s="37">
        <v>0.0</v>
      </c>
      <c r="F1606" s="37">
        <v>62.0</v>
      </c>
      <c r="G1606" s="37">
        <v>220.0</v>
      </c>
      <c r="H1606" s="38">
        <v>0.0</v>
      </c>
    </row>
    <row r="1607" ht="14.25" customHeight="1">
      <c r="A1607" s="36" t="s">
        <v>434</v>
      </c>
      <c r="B1607" s="25">
        <v>44201.0</v>
      </c>
      <c r="C1607" s="37">
        <v>110.0</v>
      </c>
      <c r="D1607" s="37">
        <v>974.0</v>
      </c>
      <c r="E1607" s="37">
        <v>0.0</v>
      </c>
      <c r="F1607" s="37">
        <v>4.0</v>
      </c>
      <c r="G1607" s="37">
        <v>56.0</v>
      </c>
      <c r="H1607" s="38">
        <v>14.0</v>
      </c>
    </row>
    <row r="1608" ht="14.25" customHeight="1">
      <c r="A1608" s="36" t="s">
        <v>435</v>
      </c>
      <c r="B1608" s="25">
        <v>44201.0</v>
      </c>
      <c r="C1608" s="37">
        <v>98.0</v>
      </c>
      <c r="D1608" s="37">
        <v>1049.0</v>
      </c>
      <c r="E1608" s="37">
        <v>0.0</v>
      </c>
      <c r="F1608" s="37">
        <v>55.0</v>
      </c>
      <c r="G1608" s="37">
        <v>147.0</v>
      </c>
      <c r="H1608" s="38">
        <v>0.0</v>
      </c>
    </row>
    <row r="1609" ht="14.25" customHeight="1">
      <c r="A1609" s="36" t="s">
        <v>436</v>
      </c>
      <c r="B1609" s="25">
        <v>44201.0</v>
      </c>
      <c r="C1609" s="37">
        <v>172.0</v>
      </c>
      <c r="D1609" s="37">
        <v>930.0</v>
      </c>
      <c r="E1609" s="37">
        <v>57.0</v>
      </c>
      <c r="F1609" s="37">
        <v>80.0</v>
      </c>
      <c r="G1609" s="37">
        <v>139.0</v>
      </c>
      <c r="H1609" s="38">
        <v>18.0</v>
      </c>
    </row>
    <row r="1610" ht="14.25" customHeight="1">
      <c r="A1610" s="36" t="s">
        <v>431</v>
      </c>
      <c r="B1610" s="25">
        <v>44202.0</v>
      </c>
      <c r="C1610" s="37">
        <v>458.0</v>
      </c>
      <c r="D1610" s="37">
        <v>2563.0</v>
      </c>
      <c r="E1610" s="37">
        <v>0.0</v>
      </c>
      <c r="F1610" s="37">
        <v>55.0</v>
      </c>
      <c r="G1610" s="37">
        <v>278.0</v>
      </c>
      <c r="H1610" s="38">
        <v>0.0</v>
      </c>
    </row>
    <row r="1611" ht="14.25" customHeight="1">
      <c r="A1611" s="36" t="s">
        <v>432</v>
      </c>
      <c r="B1611" s="25">
        <v>44202.0</v>
      </c>
      <c r="C1611" s="37">
        <v>187.0</v>
      </c>
      <c r="D1611" s="37">
        <v>1405.0</v>
      </c>
      <c r="E1611" s="37">
        <v>0.0</v>
      </c>
      <c r="F1611" s="37">
        <v>52.0</v>
      </c>
      <c r="G1611" s="37">
        <v>146.0</v>
      </c>
      <c r="H1611" s="38">
        <v>0.0</v>
      </c>
    </row>
    <row r="1612" ht="14.25" customHeight="1">
      <c r="A1612" s="36" t="s">
        <v>433</v>
      </c>
      <c r="B1612" s="25">
        <v>44202.0</v>
      </c>
      <c r="C1612" s="37">
        <v>149.0</v>
      </c>
      <c r="D1612" s="37">
        <v>1387.0</v>
      </c>
      <c r="E1612" s="37">
        <v>0.0</v>
      </c>
      <c r="F1612" s="37">
        <v>59.0</v>
      </c>
      <c r="G1612" s="37">
        <v>209.0</v>
      </c>
      <c r="H1612" s="38">
        <v>0.0</v>
      </c>
    </row>
    <row r="1613" ht="14.25" customHeight="1">
      <c r="A1613" s="36" t="s">
        <v>434</v>
      </c>
      <c r="B1613" s="25">
        <v>44202.0</v>
      </c>
      <c r="C1613" s="37">
        <v>103.0</v>
      </c>
      <c r="D1613" s="37">
        <v>964.0</v>
      </c>
      <c r="E1613" s="37">
        <v>3.0</v>
      </c>
      <c r="F1613" s="37">
        <v>11.0</v>
      </c>
      <c r="G1613" s="37">
        <v>62.0</v>
      </c>
      <c r="H1613" s="38">
        <v>25.0</v>
      </c>
    </row>
    <row r="1614" ht="14.25" customHeight="1">
      <c r="A1614" s="36" t="s">
        <v>435</v>
      </c>
      <c r="B1614" s="25">
        <v>44202.0</v>
      </c>
      <c r="C1614" s="37">
        <v>95.0</v>
      </c>
      <c r="D1614" s="37">
        <v>1029.0</v>
      </c>
      <c r="E1614" s="37">
        <v>0.0</v>
      </c>
      <c r="F1614" s="37">
        <v>58.0</v>
      </c>
      <c r="G1614" s="37">
        <v>175.0</v>
      </c>
      <c r="H1614" s="38">
        <v>0.0</v>
      </c>
    </row>
    <row r="1615" ht="14.25" customHeight="1">
      <c r="A1615" s="36" t="s">
        <v>436</v>
      </c>
      <c r="B1615" s="25">
        <v>44202.0</v>
      </c>
      <c r="C1615" s="37">
        <v>188.0</v>
      </c>
      <c r="D1615" s="37">
        <v>891.0</v>
      </c>
      <c r="E1615" s="37">
        <v>54.0</v>
      </c>
      <c r="F1615" s="37">
        <v>38.0</v>
      </c>
      <c r="G1615" s="37">
        <v>185.0</v>
      </c>
      <c r="H1615" s="38">
        <v>21.0</v>
      </c>
    </row>
    <row r="1616" ht="14.25" customHeight="1">
      <c r="A1616" s="36" t="s">
        <v>431</v>
      </c>
      <c r="B1616" s="25">
        <v>44203.0</v>
      </c>
      <c r="C1616" s="37">
        <v>458.0</v>
      </c>
      <c r="D1616" s="37">
        <v>2590.0</v>
      </c>
      <c r="E1616" s="37">
        <v>0.0</v>
      </c>
      <c r="F1616" s="37">
        <v>73.0</v>
      </c>
      <c r="G1616" s="37">
        <v>280.0</v>
      </c>
      <c r="H1616" s="38">
        <v>0.0</v>
      </c>
    </row>
    <row r="1617" ht="14.25" customHeight="1">
      <c r="A1617" s="36" t="s">
        <v>432</v>
      </c>
      <c r="B1617" s="25">
        <v>44203.0</v>
      </c>
      <c r="C1617" s="37">
        <v>182.0</v>
      </c>
      <c r="D1617" s="37">
        <v>1389.0</v>
      </c>
      <c r="E1617" s="37">
        <v>0.0</v>
      </c>
      <c r="F1617" s="37">
        <v>55.0</v>
      </c>
      <c r="G1617" s="37">
        <v>170.0</v>
      </c>
      <c r="H1617" s="38">
        <v>0.0</v>
      </c>
    </row>
    <row r="1618" ht="14.25" customHeight="1">
      <c r="A1618" s="36" t="s">
        <v>433</v>
      </c>
      <c r="B1618" s="25">
        <v>44203.0</v>
      </c>
      <c r="C1618" s="37">
        <v>152.0</v>
      </c>
      <c r="D1618" s="37">
        <v>1389.0</v>
      </c>
      <c r="E1618" s="37">
        <v>0.0</v>
      </c>
      <c r="F1618" s="37">
        <v>62.0</v>
      </c>
      <c r="G1618" s="37">
        <v>199.0</v>
      </c>
      <c r="H1618" s="38">
        <v>0.0</v>
      </c>
    </row>
    <row r="1619" ht="14.25" customHeight="1">
      <c r="A1619" s="36" t="s">
        <v>434</v>
      </c>
      <c r="B1619" s="25">
        <v>44203.0</v>
      </c>
      <c r="C1619" s="37">
        <v>104.0</v>
      </c>
      <c r="D1619" s="37">
        <v>947.0</v>
      </c>
      <c r="E1619" s="37">
        <v>2.0</v>
      </c>
      <c r="F1619" s="37">
        <v>10.0</v>
      </c>
      <c r="G1619" s="37">
        <v>65.0</v>
      </c>
      <c r="H1619" s="38">
        <v>26.0</v>
      </c>
    </row>
    <row r="1620" ht="14.25" customHeight="1">
      <c r="A1620" s="36" t="s">
        <v>435</v>
      </c>
      <c r="B1620" s="25">
        <v>44203.0</v>
      </c>
      <c r="C1620" s="37">
        <v>101.0</v>
      </c>
      <c r="D1620" s="37">
        <v>1021.0</v>
      </c>
      <c r="E1620" s="37">
        <v>0.0</v>
      </c>
      <c r="F1620" s="37">
        <v>55.0</v>
      </c>
      <c r="G1620" s="37">
        <v>184.0</v>
      </c>
      <c r="H1620" s="38">
        <v>0.0</v>
      </c>
    </row>
    <row r="1621" ht="14.25" customHeight="1">
      <c r="A1621" s="36" t="s">
        <v>436</v>
      </c>
      <c r="B1621" s="25">
        <v>44203.0</v>
      </c>
      <c r="C1621" s="37">
        <v>181.0</v>
      </c>
      <c r="D1621" s="37">
        <v>907.0</v>
      </c>
      <c r="E1621" s="37">
        <v>54.0</v>
      </c>
      <c r="F1621" s="37">
        <v>45.0</v>
      </c>
      <c r="G1621" s="37">
        <v>174.0</v>
      </c>
      <c r="H1621" s="38">
        <v>21.0</v>
      </c>
    </row>
    <row r="1622" ht="14.25" customHeight="1">
      <c r="A1622" s="36" t="s">
        <v>431</v>
      </c>
      <c r="B1622" s="25">
        <v>44204.0</v>
      </c>
      <c r="C1622" s="37">
        <v>463.0</v>
      </c>
      <c r="D1622" s="37">
        <v>2574.0</v>
      </c>
      <c r="E1622" s="37">
        <v>0.0</v>
      </c>
      <c r="F1622" s="37">
        <v>72.0</v>
      </c>
      <c r="G1622" s="37">
        <v>274.0</v>
      </c>
      <c r="H1622" s="38">
        <v>0.0</v>
      </c>
    </row>
    <row r="1623" ht="14.25" customHeight="1">
      <c r="A1623" s="36" t="s">
        <v>432</v>
      </c>
      <c r="B1623" s="25">
        <v>44204.0</v>
      </c>
      <c r="C1623" s="37">
        <v>172.0</v>
      </c>
      <c r="D1623" s="37">
        <v>1374.0</v>
      </c>
      <c r="E1623" s="37">
        <v>0.0</v>
      </c>
      <c r="F1623" s="37">
        <v>62.0</v>
      </c>
      <c r="G1623" s="37">
        <v>171.0</v>
      </c>
      <c r="H1623" s="38">
        <v>0.0</v>
      </c>
    </row>
    <row r="1624" ht="14.25" customHeight="1">
      <c r="A1624" s="36" t="s">
        <v>433</v>
      </c>
      <c r="B1624" s="25">
        <v>44204.0</v>
      </c>
      <c r="C1624" s="37">
        <v>144.0</v>
      </c>
      <c r="D1624" s="37">
        <v>1332.0</v>
      </c>
      <c r="E1624" s="37">
        <v>0.0</v>
      </c>
      <c r="F1624" s="37">
        <v>68.0</v>
      </c>
      <c r="G1624" s="37">
        <v>250.0</v>
      </c>
      <c r="H1624" s="38">
        <v>0.0</v>
      </c>
    </row>
    <row r="1625" ht="14.25" customHeight="1">
      <c r="A1625" s="36" t="s">
        <v>434</v>
      </c>
      <c r="B1625" s="25">
        <v>44204.0</v>
      </c>
      <c r="C1625" s="37">
        <v>100.0</v>
      </c>
      <c r="D1625" s="37">
        <v>941.0</v>
      </c>
      <c r="E1625" s="37">
        <v>3.0</v>
      </c>
      <c r="F1625" s="37">
        <v>14.0</v>
      </c>
      <c r="G1625" s="37">
        <v>70.0</v>
      </c>
      <c r="H1625" s="38">
        <v>25.0</v>
      </c>
    </row>
    <row r="1626" ht="14.25" customHeight="1">
      <c r="A1626" s="36" t="s">
        <v>435</v>
      </c>
      <c r="B1626" s="25">
        <v>44204.0</v>
      </c>
      <c r="C1626" s="37">
        <v>102.0</v>
      </c>
      <c r="D1626" s="37">
        <v>991.0</v>
      </c>
      <c r="E1626" s="37">
        <v>0.0</v>
      </c>
      <c r="F1626" s="37">
        <v>54.0</v>
      </c>
      <c r="G1626" s="37">
        <v>215.0</v>
      </c>
      <c r="H1626" s="38">
        <v>0.0</v>
      </c>
    </row>
    <row r="1627" ht="14.25" customHeight="1">
      <c r="A1627" s="36" t="s">
        <v>436</v>
      </c>
      <c r="B1627" s="25">
        <v>44204.0</v>
      </c>
      <c r="C1627" s="37">
        <v>188.0</v>
      </c>
      <c r="D1627" s="37">
        <v>899.0</v>
      </c>
      <c r="E1627" s="37">
        <v>67.0</v>
      </c>
      <c r="F1627" s="37">
        <v>38.0</v>
      </c>
      <c r="G1627" s="37">
        <v>189.0</v>
      </c>
      <c r="H1627" s="38">
        <v>8.0</v>
      </c>
    </row>
    <row r="1628" ht="14.25" customHeight="1">
      <c r="A1628" s="36" t="s">
        <v>431</v>
      </c>
      <c r="B1628" s="25">
        <v>44205.0</v>
      </c>
      <c r="C1628" s="37">
        <v>464.0</v>
      </c>
      <c r="D1628" s="37">
        <v>2454.0</v>
      </c>
      <c r="E1628" s="37">
        <v>0.0</v>
      </c>
      <c r="F1628" s="37">
        <v>72.0</v>
      </c>
      <c r="G1628" s="37">
        <v>374.0</v>
      </c>
      <c r="H1628" s="38">
        <v>0.0</v>
      </c>
    </row>
    <row r="1629" ht="14.25" customHeight="1">
      <c r="A1629" s="36" t="s">
        <v>432</v>
      </c>
      <c r="B1629" s="25">
        <v>44205.0</v>
      </c>
      <c r="C1629" s="37">
        <v>182.0</v>
      </c>
      <c r="D1629" s="37">
        <v>1307.0</v>
      </c>
      <c r="E1629" s="37">
        <v>0.0</v>
      </c>
      <c r="F1629" s="37">
        <v>50.0</v>
      </c>
      <c r="G1629" s="37">
        <v>222.0</v>
      </c>
      <c r="H1629" s="38">
        <v>0.0</v>
      </c>
    </row>
    <row r="1630" ht="14.25" customHeight="1">
      <c r="A1630" s="36" t="s">
        <v>433</v>
      </c>
      <c r="B1630" s="25">
        <v>44205.0</v>
      </c>
      <c r="C1630" s="37">
        <v>153.0</v>
      </c>
      <c r="D1630" s="37">
        <v>1315.0</v>
      </c>
      <c r="E1630" s="37">
        <v>0.0</v>
      </c>
      <c r="F1630" s="37">
        <v>56.0</v>
      </c>
      <c r="G1630" s="37">
        <v>278.0</v>
      </c>
      <c r="H1630" s="38">
        <v>0.0</v>
      </c>
    </row>
    <row r="1631" ht="14.25" customHeight="1">
      <c r="A1631" s="36" t="s">
        <v>434</v>
      </c>
      <c r="B1631" s="25">
        <v>44205.0</v>
      </c>
      <c r="C1631" s="37">
        <v>97.0</v>
      </c>
      <c r="D1631" s="37">
        <v>923.0</v>
      </c>
      <c r="E1631" s="37">
        <v>4.0</v>
      </c>
      <c r="F1631" s="37">
        <v>13.0</v>
      </c>
      <c r="G1631" s="37">
        <v>77.0</v>
      </c>
      <c r="H1631" s="38">
        <v>24.0</v>
      </c>
    </row>
    <row r="1632" ht="14.25" customHeight="1">
      <c r="A1632" s="36" t="s">
        <v>435</v>
      </c>
      <c r="B1632" s="25">
        <v>44205.0</v>
      </c>
      <c r="C1632" s="37">
        <v>101.0</v>
      </c>
      <c r="D1632" s="37">
        <v>998.0</v>
      </c>
      <c r="E1632" s="37">
        <v>0.0</v>
      </c>
      <c r="F1632" s="37">
        <v>53.0</v>
      </c>
      <c r="G1632" s="37">
        <v>195.0</v>
      </c>
      <c r="H1632" s="38">
        <v>0.0</v>
      </c>
    </row>
    <row r="1633" ht="14.25" customHeight="1">
      <c r="A1633" s="36" t="s">
        <v>436</v>
      </c>
      <c r="B1633" s="25">
        <v>44205.0</v>
      </c>
      <c r="C1633" s="37">
        <v>175.0</v>
      </c>
      <c r="D1633" s="37">
        <v>874.0</v>
      </c>
      <c r="E1633" s="37">
        <v>53.0</v>
      </c>
      <c r="F1633" s="37">
        <v>49.0</v>
      </c>
      <c r="G1633" s="37">
        <v>209.0</v>
      </c>
      <c r="H1633" s="38">
        <v>22.0</v>
      </c>
    </row>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0.13"/>
    <col customWidth="1" min="2" max="2" width="34.25"/>
    <col customWidth="1" min="3" max="3" width="13.25"/>
    <col customWidth="1" min="4" max="4" width="44.63"/>
    <col customWidth="1" min="5" max="5" width="28.38"/>
    <col customWidth="1" min="6" max="6" width="60.5"/>
    <col customWidth="1" min="7" max="7" width="21.88"/>
    <col customWidth="1" min="8" max="26" width="7.63"/>
  </cols>
  <sheetData>
    <row r="1" ht="14.25" customHeight="1">
      <c r="A1" s="24" t="s">
        <v>8</v>
      </c>
      <c r="B1" s="24" t="s">
        <v>196</v>
      </c>
      <c r="C1" s="24" t="s">
        <v>198</v>
      </c>
      <c r="D1" s="24" t="s">
        <v>200</v>
      </c>
      <c r="E1" s="24" t="s">
        <v>202</v>
      </c>
      <c r="F1" s="28" t="s">
        <v>437</v>
      </c>
      <c r="G1" s="26" t="s">
        <v>438</v>
      </c>
      <c r="H1" s="24"/>
      <c r="I1" s="24"/>
      <c r="J1" s="24"/>
      <c r="K1" s="24"/>
      <c r="L1" s="24"/>
      <c r="M1" s="24"/>
      <c r="N1" s="24"/>
      <c r="O1" s="24"/>
      <c r="P1" s="24"/>
      <c r="Q1" s="24"/>
      <c r="R1" s="24"/>
      <c r="S1" s="24"/>
      <c r="T1" s="24"/>
      <c r="U1" s="24"/>
      <c r="V1" s="24"/>
      <c r="W1" s="24"/>
      <c r="X1" s="24"/>
      <c r="Y1" s="24"/>
      <c r="Z1" s="24"/>
    </row>
    <row r="2" ht="14.25" customHeight="1">
      <c r="A2" s="39">
        <v>44205.0</v>
      </c>
      <c r="B2" s="40" t="s">
        <v>439</v>
      </c>
      <c r="C2" s="41" t="s">
        <v>380</v>
      </c>
      <c r="D2" s="41">
        <v>0.0</v>
      </c>
      <c r="E2" s="41">
        <v>0.0</v>
      </c>
    </row>
    <row r="3" ht="14.25" customHeight="1">
      <c r="A3" s="39">
        <v>44205.0</v>
      </c>
      <c r="B3" s="40" t="s">
        <v>440</v>
      </c>
      <c r="C3" s="41" t="s">
        <v>380</v>
      </c>
      <c r="D3" s="41">
        <v>19.0</v>
      </c>
      <c r="E3" s="41">
        <v>6.0</v>
      </c>
    </row>
    <row r="4" ht="14.25" customHeight="1">
      <c r="A4" s="39">
        <v>44205.0</v>
      </c>
      <c r="B4" s="40" t="s">
        <v>441</v>
      </c>
      <c r="C4" s="41" t="s">
        <v>389</v>
      </c>
      <c r="D4" s="41">
        <v>0.0</v>
      </c>
      <c r="E4" s="41">
        <v>0.0</v>
      </c>
    </row>
    <row r="5" ht="14.25" customHeight="1">
      <c r="A5" s="39">
        <v>44205.0</v>
      </c>
      <c r="B5" s="40" t="s">
        <v>442</v>
      </c>
      <c r="C5" s="41" t="s">
        <v>381</v>
      </c>
      <c r="D5" s="41">
        <v>9.0</v>
      </c>
      <c r="E5" s="41">
        <v>1.0</v>
      </c>
    </row>
    <row r="6" ht="14.25" customHeight="1">
      <c r="A6" s="39">
        <v>44205.0</v>
      </c>
      <c r="B6" s="40" t="s">
        <v>443</v>
      </c>
      <c r="C6" s="41" t="s">
        <v>382</v>
      </c>
      <c r="D6" s="41">
        <v>107.0</v>
      </c>
      <c r="E6" s="41">
        <v>12.0</v>
      </c>
    </row>
    <row r="7" ht="14.25" customHeight="1">
      <c r="A7" s="39">
        <v>44205.0</v>
      </c>
      <c r="B7" s="40" t="s">
        <v>444</v>
      </c>
      <c r="C7" s="41" t="s">
        <v>382</v>
      </c>
      <c r="D7" s="41">
        <v>6.0</v>
      </c>
      <c r="E7" s="41">
        <v>0.0</v>
      </c>
    </row>
    <row r="8" ht="14.25" customHeight="1">
      <c r="A8" s="39">
        <v>44205.0</v>
      </c>
      <c r="B8" s="40" t="s">
        <v>445</v>
      </c>
      <c r="C8" s="41" t="s">
        <v>377</v>
      </c>
      <c r="D8" s="41">
        <v>51.0</v>
      </c>
      <c r="E8" s="41">
        <v>6.0</v>
      </c>
    </row>
    <row r="9" ht="14.25" customHeight="1">
      <c r="A9" s="39">
        <v>44205.0</v>
      </c>
      <c r="B9" s="40" t="s">
        <v>446</v>
      </c>
      <c r="C9" s="41" t="s">
        <v>386</v>
      </c>
      <c r="D9" s="41">
        <v>37.0</v>
      </c>
      <c r="E9" s="41">
        <v>8.0</v>
      </c>
    </row>
    <row r="10" ht="14.25" customHeight="1">
      <c r="A10" s="39">
        <v>44205.0</v>
      </c>
      <c r="B10" s="40" t="s">
        <v>447</v>
      </c>
      <c r="C10" s="41" t="s">
        <v>386</v>
      </c>
      <c r="D10" s="41">
        <v>23.0</v>
      </c>
      <c r="E10" s="41">
        <v>6.0</v>
      </c>
    </row>
    <row r="11" ht="14.25" customHeight="1">
      <c r="A11" s="39">
        <v>44205.0</v>
      </c>
      <c r="B11" s="40" t="s">
        <v>448</v>
      </c>
      <c r="C11" s="41" t="s">
        <v>387</v>
      </c>
      <c r="D11" s="41">
        <v>28.0</v>
      </c>
      <c r="E11" s="41">
        <v>4.0</v>
      </c>
    </row>
    <row r="12" ht="14.25" customHeight="1">
      <c r="A12" s="39">
        <v>44205.0</v>
      </c>
      <c r="B12" s="40" t="s">
        <v>449</v>
      </c>
      <c r="C12" s="41" t="s">
        <v>388</v>
      </c>
      <c r="D12" s="41">
        <v>75.0</v>
      </c>
      <c r="E12" s="41">
        <v>15.0</v>
      </c>
    </row>
    <row r="13" ht="14.25" customHeight="1">
      <c r="A13" s="39">
        <v>44205.0</v>
      </c>
      <c r="B13" s="40" t="s">
        <v>450</v>
      </c>
      <c r="C13" s="41" t="s">
        <v>380</v>
      </c>
      <c r="D13" s="41">
        <v>53.0</v>
      </c>
      <c r="E13" s="41">
        <v>8.0</v>
      </c>
    </row>
    <row r="14" ht="14.25" customHeight="1">
      <c r="A14" s="39">
        <v>44205.0</v>
      </c>
      <c r="B14" s="40" t="s">
        <v>451</v>
      </c>
      <c r="C14" s="41" t="s">
        <v>388</v>
      </c>
      <c r="D14" s="41">
        <v>8.0</v>
      </c>
      <c r="E14" s="41">
        <v>2.0</v>
      </c>
    </row>
    <row r="15" ht="14.25" customHeight="1">
      <c r="A15" s="39">
        <v>44205.0</v>
      </c>
      <c r="B15" s="40" t="s">
        <v>452</v>
      </c>
      <c r="C15" s="41" t="s">
        <v>388</v>
      </c>
      <c r="D15" s="41">
        <v>83.0</v>
      </c>
      <c r="E15" s="41">
        <v>19.0</v>
      </c>
    </row>
    <row r="16" ht="14.25" customHeight="1">
      <c r="A16" s="39">
        <v>44205.0</v>
      </c>
      <c r="B16" s="40" t="s">
        <v>453</v>
      </c>
      <c r="C16" s="41" t="s">
        <v>388</v>
      </c>
      <c r="D16" s="41">
        <v>30.0</v>
      </c>
      <c r="E16" s="41">
        <v>6.0</v>
      </c>
    </row>
    <row r="17" ht="14.25" customHeight="1">
      <c r="A17" s="39">
        <v>44205.0</v>
      </c>
      <c r="B17" s="40" t="s">
        <v>454</v>
      </c>
      <c r="C17" s="41" t="s">
        <v>388</v>
      </c>
      <c r="D17" s="41">
        <v>90.0</v>
      </c>
      <c r="E17" s="41">
        <v>26.0</v>
      </c>
    </row>
    <row r="18" ht="14.25" customHeight="1">
      <c r="A18" s="39">
        <v>44205.0</v>
      </c>
      <c r="B18" s="40" t="s">
        <v>455</v>
      </c>
      <c r="C18" s="41" t="s">
        <v>387</v>
      </c>
      <c r="D18" s="41">
        <v>37.0</v>
      </c>
      <c r="E18" s="41">
        <v>7.0</v>
      </c>
    </row>
    <row r="19" ht="14.25" customHeight="1">
      <c r="A19" s="39">
        <v>44205.0</v>
      </c>
      <c r="B19" s="40" t="s">
        <v>456</v>
      </c>
      <c r="C19" s="41" t="s">
        <v>384</v>
      </c>
      <c r="D19" s="41">
        <v>61.0</v>
      </c>
      <c r="E19" s="41">
        <v>10.0</v>
      </c>
    </row>
    <row r="20" ht="14.25" customHeight="1">
      <c r="A20" s="39">
        <v>44205.0</v>
      </c>
      <c r="B20" s="40" t="s">
        <v>457</v>
      </c>
      <c r="C20" s="41" t="s">
        <v>376</v>
      </c>
      <c r="D20" s="41">
        <v>31.0</v>
      </c>
      <c r="E20" s="41">
        <v>11.0</v>
      </c>
    </row>
    <row r="21" ht="14.25" customHeight="1">
      <c r="A21" s="39">
        <v>44205.0</v>
      </c>
      <c r="B21" s="40" t="s">
        <v>458</v>
      </c>
      <c r="C21" s="41" t="s">
        <v>388</v>
      </c>
      <c r="D21" s="41">
        <v>33.0</v>
      </c>
      <c r="E21" s="41">
        <v>11.0</v>
      </c>
    </row>
    <row r="22" ht="14.25" customHeight="1">
      <c r="A22" s="39">
        <v>44205.0</v>
      </c>
      <c r="B22" s="40" t="s">
        <v>459</v>
      </c>
      <c r="C22" s="41" t="s">
        <v>389</v>
      </c>
      <c r="D22" s="41">
        <v>1.0</v>
      </c>
      <c r="E22" s="41">
        <v>0.0</v>
      </c>
    </row>
    <row r="23" ht="14.25" customHeight="1">
      <c r="A23" s="39">
        <v>44205.0</v>
      </c>
      <c r="B23" s="40" t="s">
        <v>460</v>
      </c>
      <c r="C23" s="41" t="s">
        <v>383</v>
      </c>
      <c r="D23" s="41">
        <v>12.0</v>
      </c>
      <c r="E23" s="41">
        <v>4.0</v>
      </c>
    </row>
    <row r="24" ht="14.25" customHeight="1">
      <c r="A24" s="39">
        <v>44205.0</v>
      </c>
      <c r="B24" s="40" t="s">
        <v>461</v>
      </c>
      <c r="C24" s="41" t="s">
        <v>388</v>
      </c>
      <c r="D24" s="41">
        <v>0.0</v>
      </c>
      <c r="E24" s="41">
        <v>0.0</v>
      </c>
    </row>
    <row r="25" ht="14.25" customHeight="1">
      <c r="A25" s="39">
        <v>44205.0</v>
      </c>
      <c r="B25" s="40" t="s">
        <v>462</v>
      </c>
      <c r="C25" s="41" t="s">
        <v>384</v>
      </c>
      <c r="D25" s="41">
        <v>18.0</v>
      </c>
      <c r="E25" s="41">
        <v>2.0</v>
      </c>
    </row>
    <row r="26" ht="14.25" customHeight="1">
      <c r="A26" s="39">
        <v>44205.0</v>
      </c>
      <c r="B26" s="40" t="s">
        <v>463</v>
      </c>
      <c r="C26" s="41" t="s">
        <v>377</v>
      </c>
      <c r="D26" s="41">
        <v>2.0</v>
      </c>
      <c r="E26" s="41">
        <v>0.0</v>
      </c>
    </row>
    <row r="27" ht="14.25" customHeight="1">
      <c r="A27" s="39">
        <v>44205.0</v>
      </c>
      <c r="B27" s="40" t="s">
        <v>464</v>
      </c>
      <c r="C27" s="41" t="s">
        <v>376</v>
      </c>
      <c r="D27" s="41">
        <v>15.0</v>
      </c>
      <c r="E27" s="41">
        <v>5.0</v>
      </c>
    </row>
    <row r="28" ht="14.25" customHeight="1">
      <c r="A28" s="39">
        <v>44205.0</v>
      </c>
      <c r="B28" s="40" t="s">
        <v>465</v>
      </c>
      <c r="C28" s="41" t="s">
        <v>387</v>
      </c>
      <c r="D28" s="41">
        <v>51.0</v>
      </c>
      <c r="E28" s="41">
        <v>11.0</v>
      </c>
    </row>
    <row r="29" ht="14.25" customHeight="1">
      <c r="A29" s="39">
        <v>44205.0</v>
      </c>
      <c r="B29" s="40" t="s">
        <v>466</v>
      </c>
      <c r="C29" s="41" t="s">
        <v>389</v>
      </c>
      <c r="D29" s="41">
        <v>20.0</v>
      </c>
      <c r="E29" s="41">
        <v>3.0</v>
      </c>
    </row>
    <row r="30" ht="14.25" customHeight="1">
      <c r="A30" s="39">
        <v>44205.0</v>
      </c>
      <c r="B30" s="40" t="s">
        <v>467</v>
      </c>
      <c r="C30" s="41" t="s">
        <v>389</v>
      </c>
      <c r="D30" s="41">
        <v>22.0</v>
      </c>
      <c r="E30" s="41">
        <v>6.0</v>
      </c>
    </row>
    <row r="31" ht="14.25" customHeight="1">
      <c r="A31" s="39">
        <v>44205.0</v>
      </c>
      <c r="B31" s="40" t="s">
        <v>468</v>
      </c>
      <c r="C31" s="41" t="s">
        <v>389</v>
      </c>
      <c r="D31" s="41">
        <v>22.0</v>
      </c>
      <c r="E31" s="41">
        <v>5.0</v>
      </c>
    </row>
    <row r="32" ht="14.25" customHeight="1">
      <c r="A32" s="39">
        <v>44205.0</v>
      </c>
      <c r="B32" s="40" t="s">
        <v>469</v>
      </c>
      <c r="C32" s="41" t="s">
        <v>380</v>
      </c>
      <c r="D32" s="41">
        <v>29.0</v>
      </c>
      <c r="E32" s="41">
        <v>8.0</v>
      </c>
    </row>
    <row r="33" ht="14.25" customHeight="1">
      <c r="A33" s="39">
        <v>44205.0</v>
      </c>
      <c r="B33" s="40" t="s">
        <v>470</v>
      </c>
      <c r="C33" s="41" t="s">
        <v>382</v>
      </c>
      <c r="D33" s="41">
        <v>21.0</v>
      </c>
      <c r="E33" s="41">
        <v>3.0</v>
      </c>
    </row>
    <row r="34" ht="14.25" customHeight="1">
      <c r="A34" s="39">
        <v>44205.0</v>
      </c>
      <c r="B34" s="40" t="s">
        <v>471</v>
      </c>
      <c r="C34" s="41" t="s">
        <v>384</v>
      </c>
      <c r="D34" s="41">
        <v>70.0</v>
      </c>
      <c r="E34" s="41">
        <v>20.0</v>
      </c>
    </row>
    <row r="35" ht="14.25" customHeight="1">
      <c r="A35" s="39">
        <v>44205.0</v>
      </c>
      <c r="B35" s="40" t="s">
        <v>472</v>
      </c>
      <c r="C35" s="41" t="s">
        <v>380</v>
      </c>
      <c r="D35" s="41">
        <v>0.0</v>
      </c>
      <c r="E35" s="41">
        <v>0.0</v>
      </c>
    </row>
    <row r="36" ht="14.25" customHeight="1">
      <c r="A36" s="39">
        <v>44205.0</v>
      </c>
      <c r="B36" s="40" t="s">
        <v>473</v>
      </c>
      <c r="C36" s="41" t="s">
        <v>380</v>
      </c>
      <c r="D36" s="41">
        <v>39.0</v>
      </c>
      <c r="E36" s="41">
        <v>6.0</v>
      </c>
    </row>
    <row r="37" ht="14.25" customHeight="1">
      <c r="A37" s="39">
        <v>44205.0</v>
      </c>
      <c r="B37" s="40" t="s">
        <v>474</v>
      </c>
      <c r="C37" s="41" t="s">
        <v>384</v>
      </c>
      <c r="D37" s="41">
        <v>50.0</v>
      </c>
      <c r="E37" s="41">
        <v>9.0</v>
      </c>
    </row>
    <row r="38" ht="14.25" customHeight="1">
      <c r="A38" s="39">
        <v>44205.0</v>
      </c>
      <c r="B38" s="40" t="s">
        <v>475</v>
      </c>
      <c r="C38" s="41" t="s">
        <v>384</v>
      </c>
      <c r="D38" s="41">
        <v>10.0</v>
      </c>
      <c r="E38" s="41">
        <v>5.0</v>
      </c>
    </row>
    <row r="39" ht="14.25" customHeight="1">
      <c r="A39" s="39">
        <v>44205.0</v>
      </c>
      <c r="B39" s="40" t="s">
        <v>476</v>
      </c>
      <c r="C39" s="41" t="s">
        <v>379</v>
      </c>
      <c r="D39" s="41">
        <v>1.0</v>
      </c>
      <c r="E39" s="41">
        <v>0.0</v>
      </c>
    </row>
    <row r="40" ht="14.25" customHeight="1">
      <c r="A40" s="39">
        <v>44205.0</v>
      </c>
      <c r="B40" s="40" t="s">
        <v>477</v>
      </c>
      <c r="C40" s="41" t="s">
        <v>388</v>
      </c>
      <c r="D40" s="41">
        <v>0.0</v>
      </c>
      <c r="E40" s="41">
        <v>0.0</v>
      </c>
    </row>
    <row r="41" ht="14.25" customHeight="1">
      <c r="A41" s="39">
        <v>44205.0</v>
      </c>
      <c r="B41" s="40" t="s">
        <v>478</v>
      </c>
      <c r="C41" s="41" t="s">
        <v>388</v>
      </c>
      <c r="D41" s="41">
        <v>110.0</v>
      </c>
      <c r="E41" s="41">
        <v>27.0</v>
      </c>
    </row>
    <row r="42" ht="14.25" customHeight="1">
      <c r="A42" s="39">
        <v>44205.0</v>
      </c>
      <c r="B42" s="40" t="s">
        <v>479</v>
      </c>
      <c r="C42" s="41" t="s">
        <v>384</v>
      </c>
      <c r="D42" s="41">
        <v>37.0</v>
      </c>
      <c r="E42" s="41">
        <v>7.0</v>
      </c>
    </row>
    <row r="43" ht="14.25" customHeight="1">
      <c r="A43" s="39">
        <v>44205.0</v>
      </c>
      <c r="B43" s="40" t="s">
        <v>480</v>
      </c>
      <c r="C43" s="41" t="s">
        <v>382</v>
      </c>
      <c r="D43" s="41">
        <v>34.0</v>
      </c>
      <c r="E43" s="41">
        <v>3.0</v>
      </c>
    </row>
    <row r="44" ht="14.25" customHeight="1">
      <c r="A44" s="39">
        <v>44205.0</v>
      </c>
      <c r="B44" s="40" t="s">
        <v>481</v>
      </c>
      <c r="C44" s="41" t="s">
        <v>380</v>
      </c>
      <c r="D44" s="41">
        <v>5.0</v>
      </c>
      <c r="E44" s="41">
        <v>0.0</v>
      </c>
    </row>
    <row r="45" ht="14.25" customHeight="1">
      <c r="A45" s="39">
        <v>44205.0</v>
      </c>
      <c r="B45" s="40" t="s">
        <v>482</v>
      </c>
      <c r="C45" s="41" t="s">
        <v>384</v>
      </c>
      <c r="D45" s="41">
        <v>18.0</v>
      </c>
      <c r="E45" s="41">
        <v>3.0</v>
      </c>
    </row>
    <row r="46" ht="14.25" customHeight="1">
      <c r="A46" s="39">
        <v>44205.0</v>
      </c>
      <c r="B46" s="40" t="s">
        <v>483</v>
      </c>
      <c r="C46" s="41" t="s">
        <v>384</v>
      </c>
      <c r="D46" s="41">
        <v>6.0</v>
      </c>
      <c r="E46" s="41">
        <v>0.0</v>
      </c>
    </row>
    <row r="47" ht="14.25" customHeight="1">
      <c r="A47" s="39">
        <v>44205.0</v>
      </c>
      <c r="B47" s="40" t="s">
        <v>484</v>
      </c>
      <c r="C47" s="41" t="s">
        <v>389</v>
      </c>
      <c r="D47" s="41">
        <v>41.0</v>
      </c>
      <c r="E47" s="41">
        <v>4.0</v>
      </c>
    </row>
    <row r="48" ht="14.25" customHeight="1">
      <c r="A48" s="39">
        <v>44205.0</v>
      </c>
      <c r="B48" s="40" t="s">
        <v>485</v>
      </c>
      <c r="C48" s="41" t="s">
        <v>378</v>
      </c>
      <c r="D48" s="41">
        <v>44.0</v>
      </c>
      <c r="E48" s="41">
        <v>5.0</v>
      </c>
    </row>
    <row r="49" ht="14.25" customHeight="1">
      <c r="A49" s="39">
        <v>44205.0</v>
      </c>
      <c r="B49" s="40" t="s">
        <v>486</v>
      </c>
      <c r="C49" s="41" t="s">
        <v>384</v>
      </c>
      <c r="D49" s="41">
        <v>33.0</v>
      </c>
      <c r="E49" s="41">
        <v>6.0</v>
      </c>
    </row>
    <row r="50" ht="14.25" customHeight="1">
      <c r="A50" s="39">
        <v>44205.0</v>
      </c>
      <c r="B50" s="40" t="s">
        <v>487</v>
      </c>
      <c r="C50" s="41" t="s">
        <v>385</v>
      </c>
      <c r="D50" s="41">
        <v>0.0</v>
      </c>
      <c r="E50" s="41">
        <v>0.0</v>
      </c>
    </row>
    <row r="51" ht="14.25" customHeight="1">
      <c r="A51" s="39">
        <v>44205.0</v>
      </c>
      <c r="B51" s="40" t="s">
        <v>488</v>
      </c>
      <c r="C51" s="41" t="s">
        <v>384</v>
      </c>
      <c r="D51" s="41">
        <v>11.0</v>
      </c>
      <c r="E51" s="41">
        <v>2.0</v>
      </c>
    </row>
    <row r="52" ht="14.25" customHeight="1">
      <c r="A52" s="39">
        <v>44205.0</v>
      </c>
      <c r="B52" s="40" t="s">
        <v>489</v>
      </c>
      <c r="C52" s="41" t="s">
        <v>388</v>
      </c>
      <c r="D52" s="41">
        <v>0.0</v>
      </c>
      <c r="E52" s="41">
        <v>0.0</v>
      </c>
    </row>
    <row r="53" ht="14.25" customHeight="1">
      <c r="A53" s="39">
        <v>44205.0</v>
      </c>
      <c r="B53" s="40" t="s">
        <v>490</v>
      </c>
      <c r="C53" s="41" t="s">
        <v>384</v>
      </c>
      <c r="D53" s="41">
        <v>32.0</v>
      </c>
      <c r="E53" s="41">
        <v>4.0</v>
      </c>
    </row>
    <row r="54" ht="14.25" customHeight="1">
      <c r="A54" s="39">
        <v>44205.0</v>
      </c>
      <c r="B54" s="40" t="s">
        <v>491</v>
      </c>
      <c r="C54" s="41" t="s">
        <v>380</v>
      </c>
      <c r="D54" s="41">
        <v>67.0</v>
      </c>
      <c r="E54" s="41">
        <v>12.0</v>
      </c>
    </row>
    <row r="55" ht="14.25" customHeight="1">
      <c r="A55" s="39">
        <v>44205.0</v>
      </c>
      <c r="B55" s="40" t="s">
        <v>492</v>
      </c>
      <c r="C55" s="41" t="s">
        <v>386</v>
      </c>
      <c r="D55" s="41">
        <v>0.0</v>
      </c>
      <c r="E55" s="41">
        <v>0.0</v>
      </c>
    </row>
    <row r="56" ht="14.25" customHeight="1">
      <c r="A56" s="39">
        <v>44205.0</v>
      </c>
      <c r="B56" s="40" t="s">
        <v>493</v>
      </c>
      <c r="C56" s="41" t="s">
        <v>389</v>
      </c>
      <c r="D56" s="41">
        <v>59.0</v>
      </c>
      <c r="E56" s="41">
        <v>12.0</v>
      </c>
    </row>
    <row r="57" ht="14.25" customHeight="1">
      <c r="A57" s="39">
        <v>44205.0</v>
      </c>
      <c r="B57" s="40" t="s">
        <v>494</v>
      </c>
      <c r="C57" s="41" t="s">
        <v>384</v>
      </c>
      <c r="D57" s="41">
        <v>6.0</v>
      </c>
      <c r="E57" s="41">
        <v>0.0</v>
      </c>
    </row>
    <row r="58" ht="14.25" customHeight="1">
      <c r="A58" s="39">
        <v>44205.0</v>
      </c>
      <c r="B58" s="40" t="s">
        <v>495</v>
      </c>
      <c r="C58" s="41" t="s">
        <v>386</v>
      </c>
      <c r="D58" s="41">
        <v>75.0</v>
      </c>
      <c r="E58" s="41">
        <v>13.0</v>
      </c>
    </row>
    <row r="59" ht="14.25" customHeight="1">
      <c r="A59" s="39">
        <v>44205.0</v>
      </c>
      <c r="B59" s="40" t="s">
        <v>496</v>
      </c>
      <c r="C59" s="41" t="s">
        <v>378</v>
      </c>
      <c r="D59" s="41">
        <v>59.0</v>
      </c>
      <c r="E59" s="41">
        <v>7.0</v>
      </c>
    </row>
    <row r="60" ht="14.25" customHeight="1">
      <c r="A60" s="39">
        <v>44205.0</v>
      </c>
      <c r="B60" s="40" t="s">
        <v>497</v>
      </c>
      <c r="C60" s="41" t="s">
        <v>378</v>
      </c>
      <c r="D60" s="41">
        <v>40.0</v>
      </c>
      <c r="E60" s="41">
        <v>6.0</v>
      </c>
    </row>
    <row r="61" ht="14.25" customHeight="1">
      <c r="A61" s="39">
        <v>44205.0</v>
      </c>
      <c r="B61" s="40" t="s">
        <v>498</v>
      </c>
      <c r="C61" s="41" t="s">
        <v>388</v>
      </c>
      <c r="D61" s="41">
        <v>44.0</v>
      </c>
      <c r="E61" s="41">
        <v>14.0</v>
      </c>
    </row>
    <row r="62" ht="14.25" customHeight="1">
      <c r="A62" s="39">
        <v>44205.0</v>
      </c>
      <c r="B62" s="40" t="s">
        <v>499</v>
      </c>
      <c r="C62" s="41" t="s">
        <v>378</v>
      </c>
      <c r="D62" s="41">
        <v>65.0</v>
      </c>
      <c r="E62" s="41">
        <v>13.0</v>
      </c>
    </row>
    <row r="63" ht="14.25" customHeight="1">
      <c r="A63" s="39">
        <v>44205.0</v>
      </c>
      <c r="B63" s="40" t="s">
        <v>500</v>
      </c>
      <c r="C63" s="41" t="s">
        <v>378</v>
      </c>
      <c r="D63" s="41">
        <v>18.0</v>
      </c>
      <c r="E63" s="41">
        <v>4.0</v>
      </c>
    </row>
    <row r="64" ht="14.25" customHeight="1">
      <c r="A64" s="39">
        <v>44205.0</v>
      </c>
      <c r="B64" s="40" t="s">
        <v>501</v>
      </c>
      <c r="C64" s="41" t="s">
        <v>387</v>
      </c>
      <c r="D64" s="41">
        <v>10.0</v>
      </c>
      <c r="E64" s="41">
        <v>4.0</v>
      </c>
    </row>
    <row r="65" ht="14.25" customHeight="1">
      <c r="A65" s="39">
        <v>44205.0</v>
      </c>
      <c r="B65" s="40" t="s">
        <v>502</v>
      </c>
      <c r="C65" s="41" t="s">
        <v>388</v>
      </c>
      <c r="D65" s="41">
        <v>49.0</v>
      </c>
      <c r="E65" s="41">
        <v>20.0</v>
      </c>
    </row>
    <row r="66" ht="14.25" customHeight="1">
      <c r="A66" s="39">
        <v>44205.0</v>
      </c>
      <c r="B66" s="40" t="s">
        <v>503</v>
      </c>
      <c r="C66" s="41" t="s">
        <v>389</v>
      </c>
      <c r="D66" s="41">
        <v>60.0</v>
      </c>
      <c r="E66" s="41">
        <v>14.0</v>
      </c>
    </row>
    <row r="67" ht="14.25" customHeight="1">
      <c r="A67" s="39">
        <v>44205.0</v>
      </c>
      <c r="B67" s="40" t="s">
        <v>504</v>
      </c>
      <c r="C67" s="41" t="s">
        <v>389</v>
      </c>
      <c r="D67" s="41">
        <v>42.0</v>
      </c>
      <c r="E67" s="41">
        <v>28.0</v>
      </c>
    </row>
    <row r="68" ht="14.25" customHeight="1">
      <c r="A68" s="39">
        <v>44205.0</v>
      </c>
      <c r="B68" s="40" t="s">
        <v>505</v>
      </c>
      <c r="C68" s="41" t="s">
        <v>384</v>
      </c>
      <c r="D68" s="41">
        <v>38.0</v>
      </c>
      <c r="E68" s="41">
        <v>6.0</v>
      </c>
    </row>
    <row r="69" ht="14.25" customHeight="1">
      <c r="A69" s="39">
        <v>44205.0</v>
      </c>
      <c r="B69" s="40" t="s">
        <v>506</v>
      </c>
      <c r="C69" s="41" t="s">
        <v>382</v>
      </c>
      <c r="D69" s="41">
        <v>1.0</v>
      </c>
      <c r="E69" s="41">
        <v>0.0</v>
      </c>
    </row>
    <row r="70" ht="14.25" customHeight="1">
      <c r="A70" s="39">
        <v>44205.0</v>
      </c>
      <c r="B70" s="40" t="s">
        <v>507</v>
      </c>
      <c r="C70" s="41" t="s">
        <v>389</v>
      </c>
      <c r="D70" s="41">
        <v>53.0</v>
      </c>
      <c r="E70" s="41">
        <v>0.0</v>
      </c>
    </row>
    <row r="71" ht="14.25" customHeight="1">
      <c r="A71" s="39">
        <v>44205.0</v>
      </c>
      <c r="B71" s="40" t="s">
        <v>508</v>
      </c>
      <c r="C71" s="41" t="s">
        <v>384</v>
      </c>
      <c r="D71" s="41">
        <v>4.0</v>
      </c>
      <c r="E71" s="41">
        <v>0.0</v>
      </c>
    </row>
    <row r="72" ht="14.25" customHeight="1">
      <c r="A72" s="28"/>
    </row>
    <row r="73" ht="14.25" customHeight="1">
      <c r="A73" s="28"/>
    </row>
    <row r="74" ht="14.25" customHeight="1">
      <c r="A74" s="28"/>
    </row>
    <row r="75" ht="14.25" customHeight="1">
      <c r="A75" s="28"/>
    </row>
    <row r="76" ht="14.25" customHeight="1">
      <c r="A76" s="28"/>
    </row>
    <row r="77" ht="14.25" customHeight="1">
      <c r="A77" s="28"/>
    </row>
    <row r="78" ht="14.25" customHeight="1">
      <c r="A78" s="28"/>
    </row>
    <row r="79" ht="14.25" customHeight="1">
      <c r="A79" s="28"/>
    </row>
    <row r="80" ht="14.25" customHeight="1">
      <c r="A80" s="28"/>
    </row>
    <row r="81" ht="14.25" customHeight="1">
      <c r="A81" s="28"/>
    </row>
    <row r="82" ht="14.25" customHeight="1">
      <c r="A82" s="28"/>
    </row>
    <row r="83" ht="14.25" customHeight="1">
      <c r="A83" s="28"/>
    </row>
    <row r="84" ht="14.25" customHeight="1">
      <c r="A84" s="28"/>
    </row>
    <row r="85" ht="14.25" customHeight="1">
      <c r="A85" s="28"/>
    </row>
    <row r="86" ht="14.25" customHeight="1">
      <c r="A86" s="28"/>
    </row>
    <row r="87" ht="14.25" customHeight="1">
      <c r="A87" s="28"/>
    </row>
    <row r="88" ht="14.25" customHeight="1">
      <c r="A88" s="28"/>
    </row>
    <row r="89" ht="14.25" customHeight="1">
      <c r="A89" s="28"/>
    </row>
    <row r="90" ht="14.25" customHeight="1">
      <c r="A90" s="28"/>
    </row>
    <row r="91" ht="14.25" customHeight="1">
      <c r="A91" s="28"/>
    </row>
    <row r="92" ht="14.25" customHeight="1">
      <c r="A92" s="28"/>
    </row>
    <row r="93" ht="14.25" customHeight="1">
      <c r="A93" s="28"/>
    </row>
    <row r="94" ht="14.25" customHeight="1">
      <c r="A94" s="28"/>
    </row>
    <row r="95" ht="14.25" customHeight="1">
      <c r="A95" s="28"/>
    </row>
    <row r="96" ht="14.25" customHeight="1">
      <c r="A96" s="28"/>
    </row>
    <row r="97" ht="14.25" customHeight="1">
      <c r="A97" s="28"/>
    </row>
    <row r="98" ht="14.25" customHeight="1">
      <c r="A98" s="28"/>
    </row>
    <row r="99" ht="14.25" customHeight="1">
      <c r="A99" s="28"/>
    </row>
    <row r="100" ht="14.25" customHeight="1">
      <c r="A100" s="28"/>
    </row>
    <row r="101" ht="14.25" customHeight="1">
      <c r="A101" s="28"/>
    </row>
    <row r="102" ht="14.25" customHeight="1">
      <c r="A102" s="28"/>
    </row>
    <row r="103" ht="14.25" customHeight="1">
      <c r="A103" s="28"/>
    </row>
    <row r="104" ht="14.25" customHeight="1">
      <c r="A104" s="28"/>
    </row>
    <row r="105" ht="14.25" customHeight="1">
      <c r="A105" s="28"/>
    </row>
    <row r="106" ht="14.25" customHeight="1">
      <c r="A106" s="28"/>
    </row>
    <row r="107" ht="14.25" customHeight="1">
      <c r="A107" s="28"/>
    </row>
    <row r="108" ht="14.25" customHeight="1">
      <c r="A108" s="28"/>
    </row>
    <row r="109" ht="14.25" customHeight="1">
      <c r="A109" s="28"/>
    </row>
    <row r="110" ht="14.25" customHeight="1">
      <c r="A110" s="28"/>
    </row>
    <row r="111" ht="14.25" customHeight="1">
      <c r="A111" s="28"/>
    </row>
    <row r="112" ht="14.25" customHeight="1">
      <c r="A112" s="28"/>
    </row>
    <row r="113" ht="14.25" customHeight="1">
      <c r="A113" s="28"/>
    </row>
    <row r="114" ht="14.25" customHeight="1">
      <c r="A114" s="28"/>
    </row>
    <row r="115" ht="14.25" customHeight="1">
      <c r="A115" s="28"/>
    </row>
    <row r="116" ht="14.25" customHeight="1">
      <c r="A116" s="28"/>
    </row>
    <row r="117" ht="14.25" customHeight="1">
      <c r="A117" s="28"/>
    </row>
    <row r="118" ht="14.25" customHeight="1">
      <c r="A118" s="28"/>
    </row>
    <row r="119" ht="14.25" customHeight="1">
      <c r="A119" s="28"/>
    </row>
    <row r="120" ht="14.25" customHeight="1">
      <c r="A120" s="28"/>
    </row>
    <row r="121" ht="14.25" customHeight="1">
      <c r="A121" s="28"/>
    </row>
    <row r="122" ht="14.25" customHeight="1">
      <c r="A122" s="28"/>
    </row>
    <row r="123" ht="14.25" customHeight="1">
      <c r="A123" s="28"/>
    </row>
    <row r="124" ht="14.25" customHeight="1">
      <c r="A124" s="28"/>
    </row>
    <row r="125" ht="14.25" customHeight="1">
      <c r="A125" s="28"/>
    </row>
    <row r="126" ht="14.25" customHeight="1">
      <c r="A126" s="28"/>
    </row>
    <row r="127" ht="14.25" customHeight="1">
      <c r="A127" s="28"/>
    </row>
    <row r="128" ht="14.25" customHeight="1">
      <c r="A128" s="28"/>
    </row>
    <row r="129" ht="14.25" customHeight="1">
      <c r="A129" s="28"/>
    </row>
    <row r="130" ht="14.25" customHeight="1">
      <c r="A130" s="28"/>
    </row>
    <row r="131" ht="14.25" customHeight="1">
      <c r="A131" s="28"/>
    </row>
    <row r="132" ht="14.25" customHeight="1">
      <c r="A132" s="28"/>
    </row>
    <row r="133" ht="14.25" customHeight="1">
      <c r="A133" s="28"/>
    </row>
    <row r="134" ht="14.25" customHeight="1">
      <c r="A134" s="28"/>
    </row>
    <row r="135" ht="14.25" customHeight="1">
      <c r="A135" s="28"/>
    </row>
    <row r="136" ht="14.25" customHeight="1">
      <c r="A136" s="28"/>
    </row>
    <row r="137" ht="14.25" customHeight="1">
      <c r="A137" s="28"/>
    </row>
    <row r="138" ht="14.25" customHeight="1">
      <c r="A138" s="28"/>
    </row>
    <row r="139" ht="14.25" customHeight="1">
      <c r="A139" s="28"/>
    </row>
    <row r="140" ht="14.25" customHeight="1">
      <c r="A140" s="28"/>
    </row>
    <row r="141" ht="14.25" customHeight="1">
      <c r="A141" s="28"/>
    </row>
    <row r="142" ht="14.25" customHeight="1">
      <c r="A142" s="28"/>
    </row>
    <row r="143" ht="14.25" customHeight="1">
      <c r="A143" s="28"/>
    </row>
    <row r="144" ht="14.25" customHeight="1">
      <c r="A144" s="28"/>
    </row>
    <row r="145" ht="14.25" customHeight="1">
      <c r="A145" s="28"/>
    </row>
    <row r="146" ht="14.25" customHeight="1">
      <c r="A146" s="28"/>
    </row>
    <row r="147" ht="14.25" customHeight="1">
      <c r="A147" s="28"/>
    </row>
    <row r="148" ht="14.25" customHeight="1">
      <c r="A148" s="28"/>
    </row>
    <row r="149" ht="14.25" customHeight="1">
      <c r="A149" s="28"/>
    </row>
    <row r="150" ht="14.25" customHeight="1">
      <c r="A150" s="28"/>
    </row>
    <row r="151" ht="14.25" customHeight="1">
      <c r="A151" s="28"/>
    </row>
    <row r="152" ht="14.25" customHeight="1">
      <c r="A152" s="28"/>
    </row>
    <row r="153" ht="14.25" customHeight="1">
      <c r="A153" s="28"/>
    </row>
    <row r="154" ht="14.25" customHeight="1">
      <c r="A154" s="28"/>
    </row>
    <row r="155" ht="14.25" customHeight="1">
      <c r="A155" s="28"/>
    </row>
    <row r="156" ht="14.25" customHeight="1">
      <c r="A156" s="28"/>
    </row>
    <row r="157" ht="14.25" customHeight="1">
      <c r="A157" s="28"/>
    </row>
    <row r="158" ht="14.25" customHeight="1">
      <c r="A158" s="28"/>
    </row>
    <row r="159" ht="14.25" customHeight="1">
      <c r="A159" s="28"/>
    </row>
    <row r="160" ht="14.25" customHeight="1">
      <c r="A160" s="28"/>
    </row>
    <row r="161" ht="14.25" customHeight="1">
      <c r="A161" s="28"/>
    </row>
    <row r="162" ht="14.25" customHeight="1">
      <c r="A162" s="28"/>
    </row>
    <row r="163" ht="14.25" customHeight="1">
      <c r="A163" s="28"/>
    </row>
    <row r="164" ht="14.25" customHeight="1">
      <c r="A164" s="28"/>
    </row>
    <row r="165" ht="14.25" customHeight="1">
      <c r="A165" s="28"/>
    </row>
    <row r="166" ht="14.25" customHeight="1">
      <c r="A166" s="28"/>
    </row>
    <row r="167" ht="14.25" customHeight="1">
      <c r="A167" s="28"/>
    </row>
    <row r="168" ht="14.25" customHeight="1">
      <c r="A168" s="28"/>
    </row>
    <row r="169" ht="14.25" customHeight="1">
      <c r="A169" s="28"/>
    </row>
    <row r="170" ht="14.25" customHeight="1">
      <c r="A170" s="28"/>
    </row>
    <row r="171" ht="14.25" customHeight="1">
      <c r="A171" s="28"/>
    </row>
    <row r="172" ht="14.25" customHeight="1">
      <c r="A172" s="28"/>
    </row>
    <row r="173" ht="14.25" customHeight="1">
      <c r="A173" s="28"/>
    </row>
    <row r="174" ht="14.25" customHeight="1">
      <c r="A174" s="28"/>
    </row>
    <row r="175" ht="14.25" customHeight="1">
      <c r="A175" s="28"/>
    </row>
    <row r="176" ht="14.25" customHeight="1">
      <c r="A176" s="28"/>
    </row>
    <row r="177" ht="14.25" customHeight="1">
      <c r="A177" s="28"/>
    </row>
    <row r="178" ht="14.25" customHeight="1">
      <c r="A178" s="28"/>
    </row>
    <row r="179" ht="14.25" customHeight="1">
      <c r="A179" s="28"/>
    </row>
    <row r="180" ht="14.25" customHeight="1">
      <c r="A180" s="28"/>
    </row>
    <row r="181" ht="14.25" customHeight="1">
      <c r="A181" s="28"/>
    </row>
    <row r="182" ht="14.25" customHeight="1">
      <c r="A182" s="28"/>
    </row>
    <row r="183" ht="14.25" customHeight="1">
      <c r="A183" s="28"/>
    </row>
    <row r="184" ht="14.25" customHeight="1">
      <c r="A184" s="28"/>
    </row>
    <row r="185" ht="14.25" customHeight="1">
      <c r="A185" s="28"/>
    </row>
    <row r="186" ht="14.25" customHeight="1">
      <c r="A186" s="28"/>
    </row>
    <row r="187" ht="14.25" customHeight="1">
      <c r="A187" s="28"/>
    </row>
    <row r="188" ht="14.25" customHeight="1">
      <c r="A188" s="28"/>
    </row>
    <row r="189" ht="14.25" customHeight="1">
      <c r="A189" s="28"/>
    </row>
    <row r="190" ht="14.25" customHeight="1">
      <c r="A190" s="28"/>
    </row>
    <row r="191" ht="14.25" customHeight="1">
      <c r="A191" s="28"/>
    </row>
    <row r="192" ht="14.25" customHeight="1">
      <c r="A192" s="28"/>
    </row>
    <row r="193" ht="14.25" customHeight="1">
      <c r="A193" s="28"/>
    </row>
    <row r="194" ht="14.25" customHeight="1">
      <c r="A194" s="28"/>
    </row>
    <row r="195" ht="14.25" customHeight="1">
      <c r="A195" s="28"/>
    </row>
    <row r="196" ht="14.25" customHeight="1">
      <c r="A196" s="28"/>
    </row>
    <row r="197" ht="14.25" customHeight="1">
      <c r="A197" s="28"/>
    </row>
    <row r="198" ht="14.25" customHeight="1">
      <c r="A198" s="28"/>
    </row>
    <row r="199" ht="14.25" customHeight="1">
      <c r="A199" s="28"/>
    </row>
    <row r="200" ht="14.25" customHeight="1">
      <c r="A200" s="28"/>
    </row>
    <row r="201" ht="14.25" customHeight="1">
      <c r="A201" s="28"/>
    </row>
    <row r="202" ht="14.25" customHeight="1">
      <c r="A202" s="28"/>
    </row>
    <row r="203" ht="14.25" customHeight="1">
      <c r="A203" s="28"/>
    </row>
    <row r="204" ht="14.25" customHeight="1">
      <c r="A204" s="28"/>
    </row>
    <row r="205" ht="14.25" customHeight="1">
      <c r="A205" s="28"/>
    </row>
    <row r="206" ht="14.25" customHeight="1">
      <c r="A206" s="28"/>
    </row>
    <row r="207" ht="14.25" customHeight="1">
      <c r="A207" s="28"/>
    </row>
    <row r="208" ht="14.25" customHeight="1">
      <c r="A208" s="28"/>
    </row>
    <row r="209" ht="14.25" customHeight="1">
      <c r="A209" s="28"/>
    </row>
    <row r="210" ht="14.25" customHeight="1">
      <c r="A210" s="28"/>
    </row>
    <row r="211" ht="14.25" customHeight="1">
      <c r="A211" s="28"/>
    </row>
    <row r="212" ht="14.25" customHeight="1">
      <c r="A212" s="28"/>
    </row>
    <row r="213" ht="14.25" customHeight="1">
      <c r="A213" s="28"/>
    </row>
    <row r="214" ht="14.25" customHeight="1">
      <c r="A214" s="28"/>
    </row>
    <row r="215" ht="14.25" customHeight="1">
      <c r="A215" s="28"/>
    </row>
    <row r="216" ht="14.25" customHeight="1">
      <c r="A216" s="28"/>
    </row>
    <row r="217" ht="14.25" customHeight="1">
      <c r="A217" s="28"/>
    </row>
    <row r="218" ht="14.25" customHeight="1">
      <c r="A218" s="28"/>
    </row>
    <row r="219" ht="14.25" customHeight="1">
      <c r="A219" s="28"/>
    </row>
    <row r="220" ht="14.25" customHeight="1">
      <c r="A220" s="28"/>
    </row>
    <row r="221" ht="14.25" customHeight="1">
      <c r="A221" s="28"/>
    </row>
    <row r="222" ht="14.25" customHeight="1">
      <c r="A222" s="28"/>
    </row>
    <row r="223" ht="14.25" customHeight="1">
      <c r="A223" s="28"/>
    </row>
    <row r="224" ht="14.25" customHeight="1">
      <c r="A224" s="28"/>
    </row>
    <row r="225" ht="14.25" customHeight="1">
      <c r="A225" s="28"/>
    </row>
    <row r="226" ht="14.25" customHeight="1">
      <c r="A226" s="28"/>
    </row>
    <row r="227" ht="14.25" customHeight="1">
      <c r="A227" s="28"/>
    </row>
    <row r="228" ht="14.25" customHeight="1">
      <c r="A228" s="28"/>
    </row>
    <row r="229" ht="14.25" customHeight="1">
      <c r="A229" s="28"/>
    </row>
    <row r="230" ht="14.25" customHeight="1">
      <c r="A230" s="28"/>
    </row>
    <row r="231" ht="14.25" customHeight="1">
      <c r="A231" s="28"/>
    </row>
    <row r="232" ht="14.25" customHeight="1">
      <c r="A232" s="28"/>
    </row>
    <row r="233" ht="14.25" customHeight="1">
      <c r="A233" s="28"/>
    </row>
    <row r="234" ht="14.25" customHeight="1">
      <c r="A234" s="28"/>
    </row>
    <row r="235" ht="14.25" customHeight="1">
      <c r="A235" s="28"/>
    </row>
    <row r="236" ht="14.25" customHeight="1">
      <c r="A236" s="28"/>
    </row>
    <row r="237" ht="14.25" customHeight="1">
      <c r="A237" s="28"/>
    </row>
    <row r="238" ht="14.25" customHeight="1">
      <c r="A238" s="28"/>
    </row>
    <row r="239" ht="14.25" customHeight="1">
      <c r="A239" s="28"/>
    </row>
    <row r="240" ht="14.25" customHeight="1">
      <c r="A240" s="28"/>
    </row>
    <row r="241" ht="14.25" customHeight="1">
      <c r="A241" s="28"/>
    </row>
    <row r="242" ht="14.25" customHeight="1">
      <c r="A242" s="28"/>
    </row>
    <row r="243" ht="14.25" customHeight="1">
      <c r="A243" s="28"/>
    </row>
    <row r="244" ht="14.25" customHeight="1">
      <c r="A244" s="28"/>
    </row>
    <row r="245" ht="14.25" customHeight="1">
      <c r="A245" s="28"/>
    </row>
    <row r="246" ht="14.25" customHeight="1">
      <c r="A246" s="28"/>
    </row>
    <row r="247" ht="14.25" customHeight="1">
      <c r="A247" s="28"/>
    </row>
    <row r="248" ht="14.25" customHeight="1">
      <c r="A248" s="28"/>
    </row>
    <row r="249" ht="14.25" customHeight="1">
      <c r="A249" s="28"/>
    </row>
    <row r="250" ht="14.25" customHeight="1">
      <c r="A250" s="28"/>
    </row>
    <row r="251" ht="14.25" customHeight="1">
      <c r="A251" s="28"/>
    </row>
    <row r="252" ht="14.25" customHeight="1">
      <c r="A252" s="28"/>
    </row>
    <row r="253" ht="14.25" customHeight="1">
      <c r="A253" s="28"/>
    </row>
    <row r="254" ht="14.25" customHeight="1">
      <c r="A254" s="28"/>
    </row>
    <row r="255" ht="14.25" customHeight="1">
      <c r="A255" s="28"/>
    </row>
    <row r="256" ht="14.25" customHeight="1">
      <c r="A256" s="28"/>
    </row>
    <row r="257" ht="14.25" customHeight="1">
      <c r="A257" s="28"/>
    </row>
    <row r="258" ht="14.25" customHeight="1">
      <c r="A258" s="28"/>
    </row>
    <row r="259" ht="14.25" customHeight="1">
      <c r="A259" s="28"/>
    </row>
    <row r="260" ht="14.25" customHeight="1">
      <c r="A260" s="28"/>
    </row>
    <row r="261" ht="14.25" customHeight="1">
      <c r="A261" s="28"/>
    </row>
    <row r="262" ht="14.25" customHeight="1">
      <c r="A262" s="28"/>
    </row>
    <row r="263" ht="14.25" customHeight="1">
      <c r="A263" s="28"/>
    </row>
    <row r="264" ht="14.25" customHeight="1">
      <c r="A264" s="28"/>
    </row>
    <row r="265" ht="14.25" customHeight="1">
      <c r="A265" s="28"/>
    </row>
    <row r="266" ht="14.25" customHeight="1">
      <c r="A266" s="28"/>
    </row>
    <row r="267" ht="14.25" customHeight="1">
      <c r="A267" s="28"/>
    </row>
    <row r="268" ht="14.25" customHeight="1">
      <c r="A268" s="28"/>
    </row>
    <row r="269" ht="14.25" customHeight="1">
      <c r="A269" s="28"/>
    </row>
    <row r="270" ht="14.25" customHeight="1">
      <c r="A270" s="28"/>
    </row>
    <row r="271" ht="14.25" customHeight="1">
      <c r="A271" s="28"/>
    </row>
    <row r="272" ht="14.25" customHeight="1">
      <c r="A272" s="28"/>
    </row>
    <row r="273" ht="14.25" customHeight="1">
      <c r="A273" s="28"/>
    </row>
    <row r="274" ht="14.25" customHeight="1">
      <c r="A274" s="28"/>
    </row>
    <row r="275" ht="14.25" customHeight="1">
      <c r="A275" s="28"/>
    </row>
    <row r="276" ht="14.25" customHeight="1">
      <c r="A276" s="28"/>
    </row>
    <row r="277" ht="14.25" customHeight="1">
      <c r="A277" s="28"/>
    </row>
    <row r="278" ht="14.25" customHeight="1">
      <c r="A278" s="28"/>
    </row>
    <row r="279" ht="14.25" customHeight="1">
      <c r="A279" s="28"/>
    </row>
    <row r="280" ht="14.25" customHeight="1">
      <c r="A280" s="28"/>
    </row>
    <row r="281" ht="14.25" customHeight="1">
      <c r="A281" s="28"/>
    </row>
    <row r="282" ht="14.25" customHeight="1">
      <c r="A282" s="28"/>
    </row>
    <row r="283" ht="14.25" customHeight="1">
      <c r="A283" s="28"/>
    </row>
    <row r="284" ht="14.25" customHeight="1">
      <c r="A284" s="28"/>
    </row>
    <row r="285" ht="14.25" customHeight="1">
      <c r="A285" s="28"/>
    </row>
    <row r="286" ht="14.25" customHeight="1">
      <c r="A286" s="28"/>
    </row>
    <row r="287" ht="14.25" customHeight="1">
      <c r="A287" s="28"/>
    </row>
    <row r="288" ht="14.25" customHeight="1">
      <c r="A288" s="28"/>
    </row>
    <row r="289" ht="14.25" customHeight="1">
      <c r="A289" s="28"/>
    </row>
    <row r="290" ht="14.25" customHeight="1">
      <c r="A290" s="28"/>
    </row>
    <row r="291" ht="14.25" customHeight="1">
      <c r="A291" s="28"/>
    </row>
    <row r="292" ht="14.25" customHeight="1">
      <c r="A292" s="28"/>
    </row>
    <row r="293" ht="14.25" customHeight="1">
      <c r="A293" s="28"/>
    </row>
    <row r="294" ht="14.25" customHeight="1">
      <c r="A294" s="28"/>
    </row>
    <row r="295" ht="14.25" customHeight="1">
      <c r="A295" s="28"/>
    </row>
    <row r="296" ht="14.25" customHeight="1">
      <c r="A296" s="28"/>
    </row>
    <row r="297" ht="14.25" customHeight="1">
      <c r="A297" s="28"/>
    </row>
    <row r="298" ht="14.25" customHeight="1">
      <c r="A298" s="28"/>
    </row>
    <row r="299" ht="14.25" customHeight="1">
      <c r="A299" s="28"/>
    </row>
    <row r="300" ht="14.25" customHeight="1">
      <c r="A300" s="28"/>
    </row>
    <row r="301" ht="14.25" customHeight="1">
      <c r="A301" s="28"/>
    </row>
    <row r="302" ht="14.25" customHeight="1">
      <c r="A302" s="28"/>
    </row>
    <row r="303" ht="14.25" customHeight="1">
      <c r="A303" s="28"/>
    </row>
    <row r="304" ht="14.25" customHeight="1">
      <c r="A304" s="28"/>
    </row>
    <row r="305" ht="14.25" customHeight="1">
      <c r="A305" s="28"/>
    </row>
    <row r="306" ht="14.25" customHeight="1">
      <c r="A306" s="28"/>
    </row>
    <row r="307" ht="14.25" customHeight="1">
      <c r="A307" s="28"/>
    </row>
    <row r="308" ht="14.25" customHeight="1">
      <c r="A308" s="28"/>
    </row>
    <row r="309" ht="14.25" customHeight="1">
      <c r="A309" s="28"/>
    </row>
    <row r="310" ht="14.25" customHeight="1">
      <c r="A310" s="28"/>
    </row>
    <row r="311" ht="14.25" customHeight="1">
      <c r="A311" s="28"/>
    </row>
    <row r="312" ht="14.25" customHeight="1">
      <c r="A312" s="28"/>
    </row>
    <row r="313" ht="14.25" customHeight="1">
      <c r="A313" s="28"/>
    </row>
    <row r="314" ht="14.25" customHeight="1">
      <c r="A314" s="28"/>
    </row>
    <row r="315" ht="14.25" customHeight="1">
      <c r="A315" s="28"/>
    </row>
    <row r="316" ht="14.25" customHeight="1">
      <c r="A316" s="28"/>
    </row>
    <row r="317" ht="14.25" customHeight="1">
      <c r="A317" s="28"/>
    </row>
    <row r="318" ht="14.25" customHeight="1">
      <c r="A318" s="28"/>
    </row>
    <row r="319" ht="14.25" customHeight="1">
      <c r="A319" s="28"/>
    </row>
    <row r="320" ht="14.25" customHeight="1">
      <c r="A320" s="28"/>
    </row>
    <row r="321" ht="14.25" customHeight="1">
      <c r="A321" s="28"/>
    </row>
    <row r="322" ht="14.25" customHeight="1">
      <c r="A322" s="28"/>
    </row>
    <row r="323" ht="14.25" customHeight="1">
      <c r="A323" s="28"/>
    </row>
    <row r="324" ht="14.25" customHeight="1">
      <c r="A324" s="28"/>
    </row>
    <row r="325" ht="14.25" customHeight="1">
      <c r="A325" s="28"/>
    </row>
    <row r="326" ht="14.25" customHeight="1">
      <c r="A326" s="28"/>
    </row>
    <row r="327" ht="14.25" customHeight="1">
      <c r="A327" s="28"/>
    </row>
    <row r="328" ht="14.25" customHeight="1">
      <c r="A328" s="28"/>
    </row>
    <row r="329" ht="14.25" customHeight="1">
      <c r="A329" s="28"/>
    </row>
    <row r="330" ht="14.25" customHeight="1">
      <c r="A330" s="28"/>
    </row>
    <row r="331" ht="14.25" customHeight="1">
      <c r="A331" s="28"/>
    </row>
    <row r="332" ht="14.25" customHeight="1">
      <c r="A332" s="28"/>
    </row>
    <row r="333" ht="14.25" customHeight="1">
      <c r="A333" s="28"/>
    </row>
    <row r="334" ht="14.25" customHeight="1">
      <c r="A334" s="28"/>
    </row>
    <row r="335" ht="14.25" customHeight="1">
      <c r="A335" s="28"/>
    </row>
    <row r="336" ht="14.25" customHeight="1">
      <c r="A336" s="28"/>
    </row>
    <row r="337" ht="14.25" customHeight="1">
      <c r="A337" s="28"/>
    </row>
    <row r="338" ht="14.25" customHeight="1">
      <c r="A338" s="28"/>
    </row>
    <row r="339" ht="14.25" customHeight="1">
      <c r="A339" s="28"/>
    </row>
    <row r="340" ht="14.25" customHeight="1">
      <c r="A340" s="28"/>
    </row>
    <row r="341" ht="14.25" customHeight="1">
      <c r="A341" s="28"/>
    </row>
    <row r="342" ht="14.25" customHeight="1">
      <c r="A342" s="28"/>
    </row>
    <row r="343" ht="14.25" customHeight="1">
      <c r="A343" s="28"/>
    </row>
    <row r="344" ht="14.25" customHeight="1">
      <c r="A344" s="28"/>
    </row>
    <row r="345" ht="14.25" customHeight="1">
      <c r="A345" s="28"/>
    </row>
    <row r="346" ht="14.25" customHeight="1">
      <c r="A346" s="28"/>
    </row>
    <row r="347" ht="14.25" customHeight="1">
      <c r="A347" s="28"/>
    </row>
    <row r="348" ht="14.25" customHeight="1">
      <c r="A348" s="28"/>
    </row>
    <row r="349" ht="14.25" customHeight="1">
      <c r="A349" s="28"/>
    </row>
    <row r="350" ht="14.25" customHeight="1">
      <c r="A350" s="28"/>
    </row>
    <row r="351" ht="14.25" customHeight="1">
      <c r="A351" s="28"/>
    </row>
    <row r="352" ht="14.25" customHeight="1">
      <c r="A352" s="28"/>
    </row>
    <row r="353" ht="14.25" customHeight="1">
      <c r="A353" s="28"/>
    </row>
    <row r="354" ht="14.25" customHeight="1">
      <c r="A354" s="28"/>
    </row>
    <row r="355" ht="14.25" customHeight="1">
      <c r="A355" s="28"/>
    </row>
    <row r="356" ht="14.25" customHeight="1">
      <c r="A356" s="28"/>
    </row>
    <row r="357" ht="14.25" customHeight="1">
      <c r="A357" s="28"/>
    </row>
    <row r="358" ht="14.25" customHeight="1">
      <c r="A358" s="28"/>
    </row>
    <row r="359" ht="14.25" customHeight="1">
      <c r="A359" s="28"/>
    </row>
    <row r="360" ht="14.25" customHeight="1">
      <c r="A360" s="28"/>
    </row>
    <row r="361" ht="14.25" customHeight="1">
      <c r="A361" s="28"/>
    </row>
    <row r="362" ht="14.25" customHeight="1">
      <c r="A362" s="28"/>
    </row>
    <row r="363" ht="14.25" customHeight="1">
      <c r="A363" s="28"/>
    </row>
    <row r="364" ht="14.25" customHeight="1">
      <c r="A364" s="28"/>
    </row>
    <row r="365" ht="14.25" customHeight="1">
      <c r="A365" s="28"/>
    </row>
    <row r="366" ht="14.25" customHeight="1">
      <c r="A366" s="28"/>
    </row>
    <row r="367" ht="14.25" customHeight="1">
      <c r="A367" s="28"/>
    </row>
    <row r="368" ht="14.25" customHeight="1">
      <c r="A368" s="28"/>
    </row>
    <row r="369" ht="14.25" customHeight="1">
      <c r="A369" s="28"/>
    </row>
    <row r="370" ht="14.25" customHeight="1">
      <c r="A370" s="28"/>
    </row>
    <row r="371" ht="14.25" customHeight="1">
      <c r="A371" s="28"/>
    </row>
    <row r="372" ht="14.25" customHeight="1">
      <c r="A372" s="28"/>
    </row>
    <row r="373" ht="14.25" customHeight="1">
      <c r="A373" s="28"/>
    </row>
    <row r="374" ht="14.25" customHeight="1">
      <c r="A374" s="28"/>
    </row>
    <row r="375" ht="14.25" customHeight="1">
      <c r="A375" s="28"/>
    </row>
    <row r="376" ht="14.25" customHeight="1">
      <c r="A376" s="28"/>
    </row>
    <row r="377" ht="14.25" customHeight="1">
      <c r="A377" s="28"/>
    </row>
    <row r="378" ht="14.25" customHeight="1">
      <c r="A378" s="28"/>
    </row>
    <row r="379" ht="14.25" customHeight="1">
      <c r="A379" s="28"/>
    </row>
    <row r="380" ht="14.25" customHeight="1">
      <c r="A380" s="28"/>
    </row>
    <row r="381" ht="14.25" customHeight="1">
      <c r="A381" s="28"/>
    </row>
    <row r="382" ht="14.25" customHeight="1">
      <c r="A382" s="28"/>
    </row>
    <row r="383" ht="14.25" customHeight="1">
      <c r="A383" s="28"/>
    </row>
    <row r="384" ht="14.25" customHeight="1">
      <c r="A384" s="28"/>
    </row>
    <row r="385" ht="14.25" customHeight="1">
      <c r="A385" s="28"/>
    </row>
    <row r="386" ht="14.25" customHeight="1">
      <c r="A386" s="28"/>
    </row>
    <row r="387" ht="14.25" customHeight="1">
      <c r="A387" s="28"/>
    </row>
    <row r="388" ht="14.25" customHeight="1">
      <c r="A388" s="28"/>
    </row>
    <row r="389" ht="14.25" customHeight="1">
      <c r="A389" s="28"/>
    </row>
    <row r="390" ht="14.25" customHeight="1">
      <c r="A390" s="28"/>
    </row>
    <row r="391" ht="14.25" customHeight="1">
      <c r="A391" s="28"/>
    </row>
    <row r="392" ht="14.25" customHeight="1">
      <c r="A392" s="28"/>
    </row>
    <row r="393" ht="14.25" customHeight="1">
      <c r="A393" s="28"/>
    </row>
    <row r="394" ht="14.25" customHeight="1">
      <c r="A394" s="28"/>
    </row>
    <row r="395" ht="14.25" customHeight="1">
      <c r="A395" s="28"/>
    </row>
    <row r="396" ht="14.25" customHeight="1">
      <c r="A396" s="28"/>
    </row>
    <row r="397" ht="14.25" customHeight="1">
      <c r="A397" s="28"/>
    </row>
    <row r="398" ht="14.25" customHeight="1">
      <c r="A398" s="28"/>
    </row>
    <row r="399" ht="14.25" customHeight="1">
      <c r="A399" s="28"/>
    </row>
    <row r="400" ht="14.25" customHeight="1">
      <c r="A400" s="28"/>
    </row>
    <row r="401" ht="14.25" customHeight="1">
      <c r="A401" s="28"/>
    </row>
    <row r="402" ht="14.25" customHeight="1">
      <c r="A402" s="28"/>
    </row>
    <row r="403" ht="14.25" customHeight="1">
      <c r="A403" s="28"/>
    </row>
    <row r="404" ht="14.25" customHeight="1">
      <c r="A404" s="28"/>
    </row>
    <row r="405" ht="14.25" customHeight="1">
      <c r="A405" s="28"/>
    </row>
    <row r="406" ht="14.25" customHeight="1">
      <c r="A406" s="28"/>
    </row>
    <row r="407" ht="14.25" customHeight="1">
      <c r="A407" s="28"/>
    </row>
    <row r="408" ht="14.25" customHeight="1">
      <c r="A408" s="28"/>
    </row>
    <row r="409" ht="14.25" customHeight="1">
      <c r="A409" s="28"/>
    </row>
    <row r="410" ht="14.25" customHeight="1">
      <c r="A410" s="28"/>
    </row>
    <row r="411" ht="14.25" customHeight="1">
      <c r="A411" s="28"/>
    </row>
    <row r="412" ht="14.25" customHeight="1">
      <c r="A412" s="28"/>
    </row>
    <row r="413" ht="14.25" customHeight="1">
      <c r="A413" s="28"/>
    </row>
    <row r="414" ht="14.25" customHeight="1">
      <c r="A414" s="28"/>
    </row>
    <row r="415" ht="14.25" customHeight="1">
      <c r="A415" s="28"/>
    </row>
    <row r="416" ht="14.25" customHeight="1">
      <c r="A416" s="28"/>
    </row>
    <row r="417" ht="14.25" customHeight="1">
      <c r="A417" s="28"/>
    </row>
    <row r="418" ht="14.25" customHeight="1">
      <c r="A418" s="28"/>
    </row>
    <row r="419" ht="14.25" customHeight="1">
      <c r="A419" s="28"/>
    </row>
    <row r="420" ht="14.25" customHeight="1">
      <c r="A420" s="28"/>
    </row>
    <row r="421" ht="14.25" customHeight="1">
      <c r="A421" s="28"/>
    </row>
    <row r="422" ht="14.25" customHeight="1">
      <c r="A422" s="28"/>
    </row>
    <row r="423" ht="14.25" customHeight="1">
      <c r="A423" s="28"/>
    </row>
    <row r="424" ht="14.25" customHeight="1">
      <c r="A424" s="28"/>
    </row>
    <row r="425" ht="14.25" customHeight="1">
      <c r="A425" s="28"/>
    </row>
    <row r="426" ht="14.25" customHeight="1">
      <c r="A426" s="28"/>
    </row>
    <row r="427" ht="14.25" customHeight="1">
      <c r="A427" s="28"/>
    </row>
    <row r="428" ht="14.25" customHeight="1">
      <c r="A428" s="28"/>
    </row>
    <row r="429" ht="14.25" customHeight="1">
      <c r="A429" s="28"/>
    </row>
    <row r="430" ht="14.25" customHeight="1">
      <c r="A430" s="28"/>
    </row>
    <row r="431" ht="14.25" customHeight="1">
      <c r="A431" s="28"/>
    </row>
    <row r="432" ht="14.25" customHeight="1">
      <c r="A432" s="28"/>
    </row>
    <row r="433" ht="14.25" customHeight="1">
      <c r="A433" s="28"/>
    </row>
    <row r="434" ht="14.25" customHeight="1">
      <c r="A434" s="28"/>
    </row>
    <row r="435" ht="14.25" customHeight="1">
      <c r="A435" s="28"/>
    </row>
    <row r="436" ht="14.25" customHeight="1">
      <c r="A436" s="28"/>
    </row>
    <row r="437" ht="14.25" customHeight="1">
      <c r="A437" s="28"/>
    </row>
    <row r="438" ht="14.25" customHeight="1">
      <c r="A438" s="28"/>
    </row>
    <row r="439" ht="14.25" customHeight="1">
      <c r="A439" s="28"/>
    </row>
    <row r="440" ht="14.25" customHeight="1">
      <c r="A440" s="28"/>
    </row>
    <row r="441" ht="14.25" customHeight="1">
      <c r="A441" s="28"/>
    </row>
    <row r="442" ht="14.25" customHeight="1">
      <c r="A442" s="28"/>
    </row>
    <row r="443" ht="14.25" customHeight="1">
      <c r="A443" s="28"/>
    </row>
    <row r="444" ht="14.25" customHeight="1">
      <c r="A444" s="28"/>
    </row>
    <row r="445" ht="14.25" customHeight="1">
      <c r="A445" s="28"/>
    </row>
    <row r="446" ht="14.25" customHeight="1">
      <c r="A446" s="28"/>
    </row>
    <row r="447" ht="14.25" customHeight="1">
      <c r="A447" s="28"/>
    </row>
    <row r="448" ht="14.25" customHeight="1">
      <c r="A448" s="28"/>
    </row>
    <row r="449" ht="14.25" customHeight="1">
      <c r="A449" s="28"/>
    </row>
    <row r="450" ht="14.25" customHeight="1">
      <c r="A450" s="28"/>
    </row>
    <row r="451" ht="14.25" customHeight="1">
      <c r="A451" s="28"/>
    </row>
    <row r="452" ht="14.25" customHeight="1">
      <c r="A452" s="28"/>
    </row>
    <row r="453" ht="14.25" customHeight="1">
      <c r="A453" s="28"/>
    </row>
    <row r="454" ht="14.25" customHeight="1">
      <c r="A454" s="28"/>
    </row>
    <row r="455" ht="14.25" customHeight="1">
      <c r="A455" s="28"/>
    </row>
    <row r="456" ht="14.25" customHeight="1">
      <c r="A456" s="28"/>
    </row>
    <row r="457" ht="14.25" customHeight="1">
      <c r="A457" s="28"/>
    </row>
    <row r="458" ht="14.25" customHeight="1">
      <c r="A458" s="28"/>
    </row>
    <row r="459" ht="14.25" customHeight="1">
      <c r="A459" s="28"/>
    </row>
    <row r="460" ht="14.25" customHeight="1">
      <c r="A460" s="28"/>
    </row>
    <row r="461" ht="14.25" customHeight="1">
      <c r="A461" s="28"/>
    </row>
    <row r="462" ht="14.25" customHeight="1">
      <c r="A462" s="28"/>
    </row>
    <row r="463" ht="14.25" customHeight="1">
      <c r="A463" s="28"/>
    </row>
    <row r="464" ht="14.25" customHeight="1">
      <c r="A464" s="28"/>
    </row>
    <row r="465" ht="14.25" customHeight="1">
      <c r="A465" s="28"/>
    </row>
    <row r="466" ht="14.25" customHeight="1">
      <c r="A466" s="28"/>
    </row>
    <row r="467" ht="14.25" customHeight="1">
      <c r="A467" s="28"/>
    </row>
    <row r="468" ht="14.25" customHeight="1">
      <c r="A468" s="28"/>
    </row>
    <row r="469" ht="14.25" customHeight="1">
      <c r="A469" s="28"/>
    </row>
    <row r="470" ht="14.25" customHeight="1">
      <c r="A470" s="28"/>
    </row>
    <row r="471" ht="14.25" customHeight="1">
      <c r="A471" s="28"/>
    </row>
    <row r="472" ht="14.25" customHeight="1">
      <c r="A472" s="28"/>
    </row>
    <row r="473" ht="14.25" customHeight="1">
      <c r="A473" s="28"/>
    </row>
    <row r="474" ht="14.25" customHeight="1">
      <c r="A474" s="28"/>
    </row>
    <row r="475" ht="14.25" customHeight="1">
      <c r="A475" s="28"/>
    </row>
    <row r="476" ht="14.25" customHeight="1">
      <c r="A476" s="28"/>
    </row>
    <row r="477" ht="14.25" customHeight="1">
      <c r="A477" s="28"/>
    </row>
    <row r="478" ht="14.25" customHeight="1">
      <c r="A478" s="28"/>
    </row>
    <row r="479" ht="14.25" customHeight="1">
      <c r="A479" s="28"/>
    </row>
    <row r="480" ht="14.25" customHeight="1">
      <c r="A480" s="28"/>
    </row>
    <row r="481" ht="14.25" customHeight="1">
      <c r="A481" s="28"/>
    </row>
    <row r="482" ht="14.25" customHeight="1">
      <c r="A482" s="28"/>
    </row>
    <row r="483" ht="14.25" customHeight="1">
      <c r="A483" s="28"/>
    </row>
    <row r="484" ht="14.25" customHeight="1">
      <c r="A484" s="28"/>
    </row>
    <row r="485" ht="14.25" customHeight="1">
      <c r="A485" s="28"/>
    </row>
    <row r="486" ht="14.25" customHeight="1">
      <c r="A486" s="28"/>
    </row>
    <row r="487" ht="14.25" customHeight="1">
      <c r="A487" s="28"/>
    </row>
    <row r="488" ht="14.25" customHeight="1">
      <c r="A488" s="28"/>
    </row>
    <row r="489" ht="14.25" customHeight="1">
      <c r="A489" s="28"/>
    </row>
    <row r="490" ht="14.25" customHeight="1">
      <c r="A490" s="28"/>
    </row>
    <row r="491" ht="14.25" customHeight="1">
      <c r="A491" s="28"/>
    </row>
    <row r="492" ht="14.25" customHeight="1">
      <c r="A492" s="28"/>
    </row>
    <row r="493" ht="14.25" customHeight="1">
      <c r="A493" s="28"/>
    </row>
    <row r="494" ht="14.25" customHeight="1">
      <c r="A494" s="28"/>
    </row>
    <row r="495" ht="14.25" customHeight="1">
      <c r="A495" s="28"/>
    </row>
    <row r="496" ht="14.25" customHeight="1">
      <c r="A496" s="28"/>
    </row>
    <row r="497" ht="14.25" customHeight="1">
      <c r="A497" s="28"/>
    </row>
    <row r="498" ht="14.25" customHeight="1">
      <c r="A498" s="28"/>
    </row>
    <row r="499" ht="14.25" customHeight="1">
      <c r="A499" s="28"/>
    </row>
    <row r="500" ht="14.25" customHeight="1">
      <c r="A500" s="28"/>
    </row>
    <row r="501" ht="14.25" customHeight="1">
      <c r="A501" s="28"/>
    </row>
    <row r="502" ht="14.25" customHeight="1">
      <c r="A502" s="28"/>
    </row>
    <row r="503" ht="14.25" customHeight="1">
      <c r="A503" s="28"/>
    </row>
    <row r="504" ht="14.25" customHeight="1">
      <c r="A504" s="28"/>
    </row>
    <row r="505" ht="14.25" customHeight="1">
      <c r="A505" s="28"/>
    </row>
    <row r="506" ht="14.25" customHeight="1">
      <c r="A506" s="28"/>
    </row>
    <row r="507" ht="14.25" customHeight="1">
      <c r="A507" s="28"/>
    </row>
    <row r="508" ht="14.25" customHeight="1">
      <c r="A508" s="28"/>
    </row>
    <row r="509" ht="14.25" customHeight="1">
      <c r="A509" s="28"/>
    </row>
    <row r="510" ht="14.25" customHeight="1">
      <c r="A510" s="28"/>
    </row>
    <row r="511" ht="14.25" customHeight="1">
      <c r="A511" s="28"/>
    </row>
    <row r="512" ht="14.25" customHeight="1">
      <c r="A512" s="28"/>
    </row>
    <row r="513" ht="14.25" customHeight="1">
      <c r="A513" s="28"/>
    </row>
    <row r="514" ht="14.25" customHeight="1">
      <c r="A514" s="28"/>
    </row>
    <row r="515" ht="14.25" customHeight="1">
      <c r="A515" s="28"/>
    </row>
    <row r="516" ht="14.25" customHeight="1">
      <c r="A516" s="28"/>
    </row>
    <row r="517" ht="14.25" customHeight="1">
      <c r="A517" s="28"/>
    </row>
    <row r="518" ht="14.25" customHeight="1">
      <c r="A518" s="28"/>
    </row>
    <row r="519" ht="14.25" customHeight="1">
      <c r="A519" s="28"/>
    </row>
    <row r="520" ht="14.25" customHeight="1">
      <c r="A520" s="28"/>
    </row>
    <row r="521" ht="14.25" customHeight="1">
      <c r="A521" s="28"/>
    </row>
    <row r="522" ht="14.25" customHeight="1">
      <c r="A522" s="28"/>
    </row>
    <row r="523" ht="14.25" customHeight="1">
      <c r="A523" s="28"/>
    </row>
    <row r="524" ht="14.25" customHeight="1">
      <c r="A524" s="28"/>
    </row>
    <row r="525" ht="14.25" customHeight="1">
      <c r="A525" s="28"/>
    </row>
    <row r="526" ht="14.25" customHeight="1">
      <c r="A526" s="28"/>
    </row>
    <row r="527" ht="14.25" customHeight="1">
      <c r="A527" s="28"/>
    </row>
    <row r="528" ht="14.25" customHeight="1">
      <c r="A528" s="28"/>
    </row>
    <row r="529" ht="14.25" customHeight="1">
      <c r="A529" s="28"/>
    </row>
    <row r="530" ht="14.25" customHeight="1">
      <c r="A530" s="28"/>
    </row>
    <row r="531" ht="14.25" customHeight="1">
      <c r="A531" s="28"/>
    </row>
    <row r="532" ht="14.25" customHeight="1">
      <c r="A532" s="28"/>
    </row>
    <row r="533" ht="14.25" customHeight="1">
      <c r="A533" s="28"/>
    </row>
    <row r="534" ht="14.25" customHeight="1">
      <c r="A534" s="28"/>
    </row>
    <row r="535" ht="14.25" customHeight="1">
      <c r="A535" s="28"/>
    </row>
    <row r="536" ht="14.25" customHeight="1">
      <c r="A536" s="28"/>
    </row>
    <row r="537" ht="14.25" customHeight="1">
      <c r="A537" s="28"/>
    </row>
    <row r="538" ht="14.25" customHeight="1">
      <c r="A538" s="28"/>
    </row>
    <row r="539" ht="14.25" customHeight="1">
      <c r="A539" s="28"/>
    </row>
    <row r="540" ht="14.25" customHeight="1">
      <c r="A540" s="28"/>
    </row>
    <row r="541" ht="14.25" customHeight="1">
      <c r="A541" s="28"/>
    </row>
    <row r="542" ht="14.25" customHeight="1">
      <c r="A542" s="28"/>
    </row>
    <row r="543" ht="14.25" customHeight="1">
      <c r="A543" s="28"/>
    </row>
    <row r="544" ht="14.25" customHeight="1">
      <c r="A544" s="28"/>
    </row>
    <row r="545" ht="14.25" customHeight="1">
      <c r="A545" s="28"/>
    </row>
    <row r="546" ht="14.25" customHeight="1">
      <c r="A546" s="28"/>
    </row>
    <row r="547" ht="14.25" customHeight="1">
      <c r="A547" s="28"/>
    </row>
    <row r="548" ht="14.25" customHeight="1">
      <c r="A548" s="28"/>
    </row>
    <row r="549" ht="14.25" customHeight="1">
      <c r="A549" s="28"/>
    </row>
    <row r="550" ht="14.25" customHeight="1">
      <c r="A550" s="28"/>
    </row>
    <row r="551" ht="14.25" customHeight="1">
      <c r="A551" s="28"/>
    </row>
    <row r="552" ht="14.25" customHeight="1">
      <c r="A552" s="28"/>
    </row>
    <row r="553" ht="14.25" customHeight="1">
      <c r="A553" s="28"/>
    </row>
    <row r="554" ht="14.25" customHeight="1">
      <c r="A554" s="28"/>
    </row>
    <row r="555" ht="14.25" customHeight="1">
      <c r="A555" s="28"/>
    </row>
    <row r="556" ht="14.25" customHeight="1">
      <c r="A556" s="28"/>
    </row>
    <row r="557" ht="14.25" customHeight="1">
      <c r="A557" s="28"/>
    </row>
    <row r="558" ht="14.25" customHeight="1">
      <c r="A558" s="28"/>
    </row>
    <row r="559" ht="14.25" customHeight="1">
      <c r="A559" s="28"/>
    </row>
    <row r="560" ht="14.25" customHeight="1">
      <c r="A560" s="28"/>
    </row>
    <row r="561" ht="14.25" customHeight="1">
      <c r="A561" s="28"/>
    </row>
    <row r="562" ht="14.25" customHeight="1">
      <c r="A562" s="28"/>
    </row>
    <row r="563" ht="14.25" customHeight="1">
      <c r="A563" s="28"/>
    </row>
    <row r="564" ht="14.25" customHeight="1">
      <c r="A564" s="28"/>
    </row>
    <row r="565" ht="14.25" customHeight="1">
      <c r="A565" s="28"/>
    </row>
    <row r="566" ht="14.25" customHeight="1">
      <c r="A566" s="28"/>
    </row>
    <row r="567" ht="14.25" customHeight="1">
      <c r="A567" s="28"/>
    </row>
    <row r="568" ht="14.25" customHeight="1">
      <c r="A568" s="28"/>
    </row>
    <row r="569" ht="14.25" customHeight="1">
      <c r="A569" s="28"/>
    </row>
    <row r="570" ht="14.25" customHeight="1">
      <c r="A570" s="28"/>
    </row>
    <row r="571" ht="14.25" customHeight="1">
      <c r="A571" s="28"/>
    </row>
    <row r="572" ht="14.25" customHeight="1">
      <c r="A572" s="28"/>
    </row>
    <row r="573" ht="14.25" customHeight="1">
      <c r="A573" s="28"/>
    </row>
    <row r="574" ht="14.25" customHeight="1">
      <c r="A574" s="28"/>
    </row>
    <row r="575" ht="14.25" customHeight="1">
      <c r="A575" s="28"/>
    </row>
    <row r="576" ht="14.25" customHeight="1">
      <c r="A576" s="28"/>
    </row>
    <row r="577" ht="14.25" customHeight="1">
      <c r="A577" s="28"/>
    </row>
    <row r="578" ht="14.25" customHeight="1">
      <c r="A578" s="28"/>
    </row>
    <row r="579" ht="14.25" customHeight="1">
      <c r="A579" s="28"/>
    </row>
    <row r="580" ht="14.25" customHeight="1">
      <c r="A580" s="28"/>
    </row>
    <row r="581" ht="14.25" customHeight="1">
      <c r="A581" s="28"/>
    </row>
    <row r="582" ht="14.25" customHeight="1">
      <c r="A582" s="28"/>
    </row>
    <row r="583" ht="14.25" customHeight="1">
      <c r="A583" s="28"/>
    </row>
    <row r="584" ht="14.25" customHeight="1">
      <c r="A584" s="28"/>
    </row>
    <row r="585" ht="14.25" customHeight="1">
      <c r="A585" s="28"/>
    </row>
    <row r="586" ht="14.25" customHeight="1">
      <c r="A586" s="28"/>
    </row>
    <row r="587" ht="14.25" customHeight="1">
      <c r="A587" s="28"/>
    </row>
    <row r="588" ht="14.25" customHeight="1">
      <c r="A588" s="28"/>
    </row>
    <row r="589" ht="14.25" customHeight="1">
      <c r="A589" s="28"/>
    </row>
    <row r="590" ht="14.25" customHeight="1">
      <c r="A590" s="28"/>
    </row>
    <row r="591" ht="14.25" customHeight="1">
      <c r="A591" s="28"/>
    </row>
    <row r="592" ht="14.25" customHeight="1">
      <c r="A592" s="28"/>
    </row>
    <row r="593" ht="14.25" customHeight="1">
      <c r="A593" s="28"/>
    </row>
    <row r="594" ht="14.25" customHeight="1">
      <c r="A594" s="28"/>
    </row>
    <row r="595" ht="14.25" customHeight="1">
      <c r="A595" s="28"/>
    </row>
    <row r="596" ht="14.25" customHeight="1">
      <c r="A596" s="28"/>
    </row>
    <row r="597" ht="14.25" customHeight="1">
      <c r="A597" s="28"/>
    </row>
    <row r="598" ht="14.25" customHeight="1">
      <c r="A598" s="28"/>
    </row>
    <row r="599" ht="14.25" customHeight="1">
      <c r="A599" s="28"/>
    </row>
    <row r="600" ht="14.25" customHeight="1">
      <c r="A600" s="28"/>
    </row>
    <row r="601" ht="14.25" customHeight="1">
      <c r="A601" s="28"/>
    </row>
    <row r="602" ht="14.25" customHeight="1">
      <c r="A602" s="28"/>
    </row>
    <row r="603" ht="14.25" customHeight="1">
      <c r="A603" s="28"/>
    </row>
    <row r="604" ht="14.25" customHeight="1">
      <c r="A604" s="28"/>
    </row>
    <row r="605" ht="14.25" customHeight="1">
      <c r="A605" s="28"/>
    </row>
    <row r="606" ht="14.25" customHeight="1">
      <c r="A606" s="28"/>
    </row>
    <row r="607" ht="14.25" customHeight="1">
      <c r="A607" s="28"/>
    </row>
    <row r="608" ht="14.25" customHeight="1">
      <c r="A608" s="28"/>
    </row>
    <row r="609" ht="14.25" customHeight="1">
      <c r="A609" s="28"/>
    </row>
    <row r="610" ht="14.25" customHeight="1">
      <c r="A610" s="28"/>
    </row>
    <row r="611" ht="14.25" customHeight="1">
      <c r="A611" s="28"/>
    </row>
    <row r="612" ht="14.25" customHeight="1">
      <c r="A612" s="28"/>
    </row>
    <row r="613" ht="14.25" customHeight="1">
      <c r="A613" s="28"/>
    </row>
    <row r="614" ht="14.25" customHeight="1">
      <c r="A614" s="28"/>
    </row>
    <row r="615" ht="14.25" customHeight="1">
      <c r="A615" s="28"/>
    </row>
    <row r="616" ht="14.25" customHeight="1">
      <c r="A616" s="28"/>
    </row>
    <row r="617" ht="14.25" customHeight="1">
      <c r="A617" s="28"/>
    </row>
    <row r="618" ht="14.25" customHeight="1">
      <c r="A618" s="28"/>
    </row>
    <row r="619" ht="14.25" customHeight="1">
      <c r="A619" s="28"/>
    </row>
    <row r="620" ht="14.25" customHeight="1">
      <c r="A620" s="28"/>
    </row>
    <row r="621" ht="14.25" customHeight="1">
      <c r="A621" s="28"/>
    </row>
    <row r="622" ht="14.25" customHeight="1">
      <c r="A622" s="28"/>
    </row>
    <row r="623" ht="14.25" customHeight="1">
      <c r="A623" s="28"/>
    </row>
    <row r="624" ht="14.25" customHeight="1">
      <c r="A624" s="28"/>
    </row>
    <row r="625" ht="14.25" customHeight="1">
      <c r="A625" s="28"/>
    </row>
    <row r="626" ht="14.25" customHeight="1">
      <c r="A626" s="28"/>
    </row>
    <row r="627" ht="14.25" customHeight="1">
      <c r="A627" s="28"/>
    </row>
    <row r="628" ht="14.25" customHeight="1">
      <c r="A628" s="28"/>
    </row>
    <row r="629" ht="14.25" customHeight="1">
      <c r="A629" s="28"/>
    </row>
    <row r="630" ht="14.25" customHeight="1">
      <c r="A630" s="28"/>
    </row>
    <row r="631" ht="14.25" customHeight="1">
      <c r="A631" s="28"/>
    </row>
    <row r="632" ht="14.25" customHeight="1">
      <c r="A632" s="28"/>
    </row>
    <row r="633" ht="14.25" customHeight="1">
      <c r="A633" s="28"/>
    </row>
    <row r="634" ht="14.25" customHeight="1">
      <c r="A634" s="28"/>
    </row>
    <row r="635" ht="14.25" customHeight="1">
      <c r="A635" s="28"/>
    </row>
    <row r="636" ht="14.25" customHeight="1">
      <c r="A636" s="28"/>
    </row>
    <row r="637" ht="14.25" customHeight="1">
      <c r="A637" s="28"/>
    </row>
    <row r="638" ht="14.25" customHeight="1">
      <c r="A638" s="28"/>
    </row>
    <row r="639" ht="14.25" customHeight="1">
      <c r="A639" s="28"/>
    </row>
    <row r="640" ht="14.25" customHeight="1">
      <c r="A640" s="28"/>
    </row>
    <row r="641" ht="14.25" customHeight="1">
      <c r="A641" s="28"/>
    </row>
    <row r="642" ht="14.25" customHeight="1">
      <c r="A642" s="28"/>
    </row>
    <row r="643" ht="14.25" customHeight="1">
      <c r="A643" s="28"/>
    </row>
    <row r="644" ht="14.25" customHeight="1">
      <c r="A644" s="28"/>
    </row>
    <row r="645" ht="14.25" customHeight="1">
      <c r="A645" s="28"/>
    </row>
    <row r="646" ht="14.25" customHeight="1">
      <c r="A646" s="28"/>
    </row>
    <row r="647" ht="14.25" customHeight="1">
      <c r="A647" s="28"/>
    </row>
    <row r="648" ht="14.25" customHeight="1">
      <c r="A648" s="28"/>
    </row>
    <row r="649" ht="14.25" customHeight="1">
      <c r="A649" s="28"/>
    </row>
    <row r="650" ht="14.25" customHeight="1">
      <c r="A650" s="28"/>
    </row>
    <row r="651" ht="14.25" customHeight="1">
      <c r="A651" s="28"/>
    </row>
    <row r="652" ht="14.25" customHeight="1">
      <c r="A652" s="28"/>
    </row>
    <row r="653" ht="14.25" customHeight="1">
      <c r="A653" s="28"/>
    </row>
    <row r="654" ht="14.25" customHeight="1">
      <c r="A654" s="28"/>
    </row>
    <row r="655" ht="14.25" customHeight="1">
      <c r="A655" s="28"/>
    </row>
    <row r="656" ht="14.25" customHeight="1">
      <c r="A656" s="28"/>
    </row>
    <row r="657" ht="14.25" customHeight="1">
      <c r="A657" s="28"/>
    </row>
    <row r="658" ht="14.25" customHeight="1">
      <c r="A658" s="28"/>
    </row>
    <row r="659" ht="14.25" customHeight="1">
      <c r="A659" s="28"/>
    </row>
    <row r="660" ht="14.25" customHeight="1">
      <c r="A660" s="28"/>
    </row>
    <row r="661" ht="14.25" customHeight="1">
      <c r="A661" s="28"/>
    </row>
    <row r="662" ht="14.25" customHeight="1">
      <c r="A662" s="28"/>
    </row>
    <row r="663" ht="14.25" customHeight="1">
      <c r="A663" s="28"/>
    </row>
    <row r="664" ht="14.25" customHeight="1">
      <c r="A664" s="28"/>
    </row>
    <row r="665" ht="14.25" customHeight="1">
      <c r="A665" s="28"/>
    </row>
    <row r="666" ht="14.25" customHeight="1">
      <c r="A666" s="28"/>
    </row>
    <row r="667" ht="14.25" customHeight="1">
      <c r="A667" s="28"/>
    </row>
    <row r="668" ht="14.25" customHeight="1">
      <c r="A668" s="28"/>
    </row>
    <row r="669" ht="14.25" customHeight="1">
      <c r="A669" s="28"/>
    </row>
    <row r="670" ht="14.25" customHeight="1">
      <c r="A670" s="28"/>
    </row>
    <row r="671" ht="14.25" customHeight="1">
      <c r="A671" s="28"/>
    </row>
    <row r="672" ht="14.25" customHeight="1">
      <c r="A672" s="28"/>
    </row>
    <row r="673" ht="14.25" customHeight="1">
      <c r="A673" s="28"/>
    </row>
    <row r="674" ht="14.25" customHeight="1">
      <c r="A674" s="28"/>
    </row>
    <row r="675" ht="14.25" customHeight="1">
      <c r="A675" s="28"/>
    </row>
    <row r="676" ht="14.25" customHeight="1">
      <c r="A676" s="28"/>
    </row>
    <row r="677" ht="14.25" customHeight="1">
      <c r="A677" s="28"/>
    </row>
    <row r="678" ht="14.25" customHeight="1">
      <c r="A678" s="28"/>
    </row>
    <row r="679" ht="14.25" customHeight="1">
      <c r="A679" s="28"/>
    </row>
    <row r="680" ht="14.25" customHeight="1">
      <c r="A680" s="28"/>
    </row>
    <row r="681" ht="14.25" customHeight="1">
      <c r="A681" s="28"/>
    </row>
    <row r="682" ht="14.25" customHeight="1">
      <c r="A682" s="28"/>
    </row>
    <row r="683" ht="14.25" customHeight="1">
      <c r="A683" s="28"/>
    </row>
    <row r="684" ht="14.25" customHeight="1">
      <c r="A684" s="28"/>
    </row>
    <row r="685" ht="14.25" customHeight="1">
      <c r="A685" s="28"/>
    </row>
    <row r="686" ht="14.25" customHeight="1">
      <c r="A686" s="28"/>
    </row>
    <row r="687" ht="14.25" customHeight="1">
      <c r="A687" s="28"/>
    </row>
    <row r="688" ht="14.25" customHeight="1">
      <c r="A688" s="28"/>
    </row>
    <row r="689" ht="14.25" customHeight="1">
      <c r="A689" s="28"/>
    </row>
    <row r="690" ht="14.25" customHeight="1">
      <c r="A690" s="28"/>
    </row>
    <row r="691" ht="14.25" customHeight="1">
      <c r="A691" s="28"/>
    </row>
    <row r="692" ht="14.25" customHeight="1">
      <c r="A692" s="28"/>
    </row>
    <row r="693" ht="14.25" customHeight="1">
      <c r="A693" s="28"/>
    </row>
    <row r="694" ht="14.25" customHeight="1">
      <c r="A694" s="28"/>
    </row>
    <row r="695" ht="14.25" customHeight="1">
      <c r="A695" s="28"/>
    </row>
    <row r="696" ht="14.25" customHeight="1">
      <c r="A696" s="28"/>
    </row>
    <row r="697" ht="14.25" customHeight="1">
      <c r="A697" s="28"/>
    </row>
    <row r="698" ht="14.25" customHeight="1">
      <c r="A698" s="28"/>
    </row>
    <row r="699" ht="14.25" customHeight="1">
      <c r="A699" s="28"/>
    </row>
    <row r="700" ht="14.25" customHeight="1">
      <c r="A700" s="28"/>
    </row>
    <row r="701" ht="14.25" customHeight="1">
      <c r="A701" s="28"/>
    </row>
    <row r="702" ht="14.25" customHeight="1">
      <c r="A702" s="28"/>
    </row>
    <row r="703" ht="14.25" customHeight="1">
      <c r="A703" s="28"/>
    </row>
    <row r="704" ht="14.25" customHeight="1">
      <c r="A704" s="28"/>
    </row>
    <row r="705" ht="14.25" customHeight="1">
      <c r="A705" s="28"/>
    </row>
    <row r="706" ht="14.25" customHeight="1">
      <c r="A706" s="28"/>
    </row>
    <row r="707" ht="14.25" customHeight="1">
      <c r="A707" s="28"/>
    </row>
    <row r="708" ht="14.25" customHeight="1">
      <c r="A708" s="28"/>
    </row>
    <row r="709" ht="14.25" customHeight="1">
      <c r="A709" s="28"/>
    </row>
    <row r="710" ht="14.25" customHeight="1">
      <c r="A710" s="28"/>
    </row>
    <row r="711" ht="14.25" customHeight="1">
      <c r="A711" s="28"/>
    </row>
    <row r="712" ht="14.25" customHeight="1">
      <c r="A712" s="28"/>
    </row>
    <row r="713" ht="14.25" customHeight="1">
      <c r="A713" s="28"/>
    </row>
    <row r="714" ht="14.25" customHeight="1">
      <c r="A714" s="28"/>
    </row>
    <row r="715" ht="14.25" customHeight="1">
      <c r="A715" s="28"/>
    </row>
    <row r="716" ht="14.25" customHeight="1">
      <c r="A716" s="28"/>
    </row>
    <row r="717" ht="14.25" customHeight="1">
      <c r="A717" s="28"/>
    </row>
    <row r="718" ht="14.25" customHeight="1">
      <c r="A718" s="28"/>
    </row>
    <row r="719" ht="14.25" customHeight="1">
      <c r="A719" s="28"/>
    </row>
    <row r="720" ht="14.25" customHeight="1">
      <c r="A720" s="28"/>
    </row>
    <row r="721" ht="14.25" customHeight="1">
      <c r="A721" s="28"/>
    </row>
    <row r="722" ht="14.25" customHeight="1">
      <c r="A722" s="28"/>
    </row>
    <row r="723" ht="14.25" customHeight="1">
      <c r="A723" s="28"/>
    </row>
    <row r="724" ht="14.25" customHeight="1">
      <c r="A724" s="28"/>
    </row>
    <row r="725" ht="14.25" customHeight="1">
      <c r="A725" s="28"/>
    </row>
    <row r="726" ht="14.25" customHeight="1">
      <c r="A726" s="28"/>
    </row>
    <row r="727" ht="14.25" customHeight="1">
      <c r="A727" s="28"/>
    </row>
    <row r="728" ht="14.25" customHeight="1">
      <c r="A728" s="28"/>
    </row>
    <row r="729" ht="14.25" customHeight="1">
      <c r="A729" s="28"/>
    </row>
    <row r="730" ht="14.25" customHeight="1">
      <c r="A730" s="28"/>
    </row>
    <row r="731" ht="14.25" customHeight="1">
      <c r="A731" s="28"/>
    </row>
    <row r="732" ht="14.25" customHeight="1">
      <c r="A732" s="28"/>
    </row>
    <row r="733" ht="14.25" customHeight="1">
      <c r="A733" s="28"/>
    </row>
    <row r="734" ht="14.25" customHeight="1">
      <c r="A734" s="28"/>
    </row>
    <row r="735" ht="14.25" customHeight="1">
      <c r="A735" s="28"/>
    </row>
    <row r="736" ht="14.25" customHeight="1">
      <c r="A736" s="28"/>
    </row>
    <row r="737" ht="14.25" customHeight="1">
      <c r="A737" s="28"/>
    </row>
    <row r="738" ht="14.25" customHeight="1">
      <c r="A738" s="28"/>
    </row>
    <row r="739" ht="14.25" customHeight="1">
      <c r="A739" s="28"/>
    </row>
    <row r="740" ht="14.25" customHeight="1">
      <c r="A740" s="28"/>
    </row>
    <row r="741" ht="14.25" customHeight="1">
      <c r="A741" s="28"/>
    </row>
    <row r="742" ht="14.25" customHeight="1">
      <c r="A742" s="28"/>
    </row>
    <row r="743" ht="14.25" customHeight="1">
      <c r="A743" s="28"/>
    </row>
    <row r="744" ht="14.25" customHeight="1">
      <c r="A744" s="28"/>
    </row>
    <row r="745" ht="14.25" customHeight="1">
      <c r="A745" s="28"/>
    </row>
    <row r="746" ht="14.25" customHeight="1">
      <c r="A746" s="28"/>
    </row>
    <row r="747" ht="14.25" customHeight="1">
      <c r="A747" s="28"/>
    </row>
    <row r="748" ht="14.25" customHeight="1">
      <c r="A748" s="28"/>
    </row>
    <row r="749" ht="14.25" customHeight="1">
      <c r="A749" s="28"/>
    </row>
    <row r="750" ht="14.25" customHeight="1">
      <c r="A750" s="28"/>
    </row>
    <row r="751" ht="14.25" customHeight="1">
      <c r="A751" s="28"/>
    </row>
    <row r="752" ht="14.25" customHeight="1">
      <c r="A752" s="28"/>
    </row>
    <row r="753" ht="14.25" customHeight="1">
      <c r="A753" s="28"/>
    </row>
    <row r="754" ht="14.25" customHeight="1">
      <c r="A754" s="28"/>
    </row>
    <row r="755" ht="14.25" customHeight="1">
      <c r="A755" s="28"/>
    </row>
    <row r="756" ht="14.25" customHeight="1">
      <c r="A756" s="28"/>
    </row>
    <row r="757" ht="14.25" customHeight="1">
      <c r="A757" s="28"/>
    </row>
    <row r="758" ht="14.25" customHeight="1">
      <c r="A758" s="28"/>
    </row>
    <row r="759" ht="14.25" customHeight="1">
      <c r="A759" s="28"/>
    </row>
    <row r="760" ht="14.25" customHeight="1">
      <c r="A760" s="28"/>
    </row>
    <row r="761" ht="14.25" customHeight="1">
      <c r="A761" s="28"/>
    </row>
    <row r="762" ht="14.25" customHeight="1">
      <c r="A762" s="28"/>
    </row>
    <row r="763" ht="14.25" customHeight="1">
      <c r="A763" s="28"/>
    </row>
    <row r="764" ht="14.25" customHeight="1">
      <c r="A764" s="28"/>
    </row>
    <row r="765" ht="14.25" customHeight="1">
      <c r="A765" s="28"/>
    </row>
    <row r="766" ht="14.25" customHeight="1">
      <c r="A766" s="28"/>
    </row>
    <row r="767" ht="14.25" customHeight="1">
      <c r="A767" s="28"/>
    </row>
    <row r="768" ht="14.25" customHeight="1">
      <c r="A768" s="28"/>
    </row>
    <row r="769" ht="14.25" customHeight="1">
      <c r="A769" s="28"/>
    </row>
    <row r="770" ht="14.25" customHeight="1">
      <c r="A770" s="28"/>
    </row>
    <row r="771" ht="14.25" customHeight="1">
      <c r="A771" s="28"/>
    </row>
    <row r="772" ht="14.25" customHeight="1">
      <c r="A772" s="28"/>
    </row>
    <row r="773" ht="14.25" customHeight="1">
      <c r="A773" s="28"/>
    </row>
    <row r="774" ht="14.25" customHeight="1">
      <c r="A774" s="28"/>
    </row>
    <row r="775" ht="14.25" customHeight="1">
      <c r="A775" s="28"/>
    </row>
    <row r="776" ht="14.25" customHeight="1">
      <c r="A776" s="28"/>
    </row>
    <row r="777" ht="14.25" customHeight="1">
      <c r="A777" s="28"/>
    </row>
    <row r="778" ht="14.25" customHeight="1">
      <c r="A778" s="28"/>
    </row>
    <row r="779" ht="14.25" customHeight="1">
      <c r="A779" s="28"/>
    </row>
    <row r="780" ht="14.25" customHeight="1">
      <c r="A780" s="28"/>
    </row>
    <row r="781" ht="14.25" customHeight="1">
      <c r="A781" s="28"/>
    </row>
    <row r="782" ht="14.25" customHeight="1">
      <c r="A782" s="28"/>
    </row>
    <row r="783" ht="14.25" customHeight="1">
      <c r="A783" s="28"/>
    </row>
    <row r="784" ht="14.25" customHeight="1">
      <c r="A784" s="28"/>
    </row>
    <row r="785" ht="14.25" customHeight="1">
      <c r="A785" s="28"/>
    </row>
    <row r="786" ht="14.25" customHeight="1">
      <c r="A786" s="28"/>
    </row>
    <row r="787" ht="14.25" customHeight="1">
      <c r="A787" s="28"/>
    </row>
    <row r="788" ht="14.25" customHeight="1">
      <c r="A788" s="28"/>
    </row>
    <row r="789" ht="14.25" customHeight="1">
      <c r="A789" s="28"/>
    </row>
    <row r="790" ht="14.25" customHeight="1">
      <c r="A790" s="28"/>
    </row>
    <row r="791" ht="14.25" customHeight="1">
      <c r="A791" s="28"/>
    </row>
    <row r="792" ht="14.25" customHeight="1">
      <c r="A792" s="28"/>
    </row>
    <row r="793" ht="14.25" customHeight="1">
      <c r="A793" s="28"/>
    </row>
    <row r="794" ht="14.25" customHeight="1">
      <c r="A794" s="28"/>
    </row>
    <row r="795" ht="14.25" customHeight="1">
      <c r="A795" s="28"/>
    </row>
    <row r="796" ht="14.25" customHeight="1">
      <c r="A796" s="28"/>
    </row>
    <row r="797" ht="14.25" customHeight="1">
      <c r="A797" s="28"/>
    </row>
    <row r="798" ht="14.25" customHeight="1">
      <c r="A798" s="28"/>
    </row>
    <row r="799" ht="14.25" customHeight="1">
      <c r="A799" s="28"/>
    </row>
    <row r="800" ht="14.25" customHeight="1">
      <c r="A800" s="28"/>
    </row>
    <row r="801" ht="14.25" customHeight="1">
      <c r="A801" s="28"/>
    </row>
    <row r="802" ht="14.25" customHeight="1">
      <c r="A802" s="28"/>
    </row>
    <row r="803" ht="14.25" customHeight="1">
      <c r="A803" s="28"/>
    </row>
    <row r="804" ht="14.25" customHeight="1">
      <c r="A804" s="28"/>
    </row>
    <row r="805" ht="14.25" customHeight="1">
      <c r="A805" s="28"/>
    </row>
    <row r="806" ht="14.25" customHeight="1">
      <c r="A806" s="28"/>
    </row>
    <row r="807" ht="14.25" customHeight="1">
      <c r="A807" s="28"/>
    </row>
    <row r="808" ht="14.25" customHeight="1">
      <c r="A808" s="28"/>
    </row>
    <row r="809" ht="14.25" customHeight="1">
      <c r="A809" s="28"/>
    </row>
    <row r="810" ht="14.25" customHeight="1">
      <c r="A810" s="28"/>
    </row>
    <row r="811" ht="14.25" customHeight="1">
      <c r="A811" s="28"/>
    </row>
    <row r="812" ht="14.25" customHeight="1">
      <c r="A812" s="28"/>
    </row>
    <row r="813" ht="14.25" customHeight="1">
      <c r="A813" s="28"/>
    </row>
    <row r="814" ht="14.25" customHeight="1">
      <c r="A814" s="28"/>
    </row>
    <row r="815" ht="14.25" customHeight="1">
      <c r="A815" s="28"/>
    </row>
    <row r="816" ht="14.25" customHeight="1">
      <c r="A816" s="28"/>
    </row>
    <row r="817" ht="14.25" customHeight="1">
      <c r="A817" s="28"/>
    </row>
    <row r="818" ht="14.25" customHeight="1">
      <c r="A818" s="28"/>
    </row>
    <row r="819" ht="14.25" customHeight="1">
      <c r="A819" s="28"/>
    </row>
    <row r="820" ht="14.25" customHeight="1">
      <c r="A820" s="28"/>
    </row>
    <row r="821" ht="14.25" customHeight="1">
      <c r="A821" s="28"/>
    </row>
    <row r="822" ht="14.25" customHeight="1">
      <c r="A822" s="28"/>
    </row>
    <row r="823" ht="14.25" customHeight="1">
      <c r="A823" s="28"/>
    </row>
    <row r="824" ht="14.25" customHeight="1">
      <c r="A824" s="28"/>
    </row>
    <row r="825" ht="14.25" customHeight="1">
      <c r="A825" s="28"/>
    </row>
    <row r="826" ht="14.25" customHeight="1">
      <c r="A826" s="28"/>
    </row>
    <row r="827" ht="14.25" customHeight="1">
      <c r="A827" s="28"/>
    </row>
    <row r="828" ht="14.25" customHeight="1">
      <c r="A828" s="28"/>
    </row>
    <row r="829" ht="14.25" customHeight="1">
      <c r="A829" s="28"/>
    </row>
    <row r="830" ht="14.25" customHeight="1">
      <c r="A830" s="28"/>
    </row>
    <row r="831" ht="14.25" customHeight="1">
      <c r="A831" s="28"/>
    </row>
    <row r="832" ht="14.25" customHeight="1">
      <c r="A832" s="28"/>
    </row>
    <row r="833" ht="14.25" customHeight="1">
      <c r="A833" s="28"/>
    </row>
    <row r="834" ht="14.25" customHeight="1">
      <c r="A834" s="28"/>
    </row>
    <row r="835" ht="14.25" customHeight="1">
      <c r="A835" s="28"/>
    </row>
    <row r="836" ht="14.25" customHeight="1">
      <c r="A836" s="28"/>
    </row>
    <row r="837" ht="14.25" customHeight="1">
      <c r="A837" s="28"/>
    </row>
    <row r="838" ht="14.25" customHeight="1">
      <c r="A838" s="28"/>
    </row>
    <row r="839" ht="14.25" customHeight="1">
      <c r="A839" s="28"/>
    </row>
    <row r="840" ht="14.25" customHeight="1">
      <c r="A840" s="28"/>
    </row>
    <row r="841" ht="14.25" customHeight="1">
      <c r="A841" s="28"/>
    </row>
    <row r="842" ht="14.25" customHeight="1">
      <c r="A842" s="28"/>
    </row>
    <row r="843" ht="14.25" customHeight="1">
      <c r="A843" s="28"/>
    </row>
    <row r="844" ht="14.25" customHeight="1">
      <c r="A844" s="28"/>
    </row>
    <row r="845" ht="14.25" customHeight="1">
      <c r="A845" s="28"/>
    </row>
    <row r="846" ht="14.25" customHeight="1">
      <c r="A846" s="28"/>
    </row>
    <row r="847" ht="14.25" customHeight="1">
      <c r="A847" s="28"/>
    </row>
    <row r="848" ht="14.25" customHeight="1">
      <c r="A848" s="28"/>
    </row>
    <row r="849" ht="14.25" customHeight="1">
      <c r="A849" s="28"/>
    </row>
    <row r="850" ht="14.25" customHeight="1">
      <c r="A850" s="28"/>
    </row>
    <row r="851" ht="14.25" customHeight="1">
      <c r="A851" s="28"/>
    </row>
    <row r="852" ht="14.25" customHeight="1">
      <c r="A852" s="28"/>
    </row>
    <row r="853" ht="14.25" customHeight="1">
      <c r="A853" s="28"/>
    </row>
    <row r="854" ht="14.25" customHeight="1">
      <c r="A854" s="28"/>
    </row>
    <row r="855" ht="14.25" customHeight="1">
      <c r="A855" s="28"/>
    </row>
    <row r="856" ht="14.25" customHeight="1">
      <c r="A856" s="28"/>
    </row>
    <row r="857" ht="14.25" customHeight="1">
      <c r="A857" s="28"/>
    </row>
    <row r="858" ht="14.25" customHeight="1">
      <c r="A858" s="28"/>
    </row>
    <row r="859" ht="14.25" customHeight="1">
      <c r="A859" s="28"/>
    </row>
    <row r="860" ht="14.25" customHeight="1">
      <c r="A860" s="28"/>
    </row>
    <row r="861" ht="14.25" customHeight="1">
      <c r="A861" s="28"/>
    </row>
    <row r="862" ht="14.25" customHeight="1">
      <c r="A862" s="28"/>
    </row>
    <row r="863" ht="14.25" customHeight="1">
      <c r="A863" s="28"/>
    </row>
    <row r="864" ht="14.25" customHeight="1">
      <c r="A864" s="28"/>
    </row>
    <row r="865" ht="14.25" customHeight="1">
      <c r="A865" s="28"/>
    </row>
    <row r="866" ht="14.25" customHeight="1">
      <c r="A866" s="28"/>
    </row>
    <row r="867" ht="14.25" customHeight="1">
      <c r="A867" s="28"/>
    </row>
    <row r="868" ht="14.25" customHeight="1">
      <c r="A868" s="28"/>
    </row>
    <row r="869" ht="14.25" customHeight="1">
      <c r="A869" s="28"/>
    </row>
    <row r="870" ht="14.25" customHeight="1">
      <c r="A870" s="28"/>
    </row>
    <row r="871" ht="14.25" customHeight="1">
      <c r="A871" s="28"/>
    </row>
    <row r="872" ht="14.25" customHeight="1">
      <c r="A872" s="28"/>
    </row>
    <row r="873" ht="14.25" customHeight="1">
      <c r="A873" s="28"/>
    </row>
    <row r="874" ht="14.25" customHeight="1">
      <c r="A874" s="28"/>
    </row>
    <row r="875" ht="14.25" customHeight="1">
      <c r="A875" s="28"/>
    </row>
    <row r="876" ht="14.25" customHeight="1">
      <c r="A876" s="28"/>
    </row>
    <row r="877" ht="14.25" customHeight="1">
      <c r="A877" s="28"/>
    </row>
    <row r="878" ht="14.25" customHeight="1">
      <c r="A878" s="28"/>
    </row>
    <row r="879" ht="14.25" customHeight="1">
      <c r="A879" s="28"/>
    </row>
    <row r="880" ht="14.25" customHeight="1">
      <c r="A880" s="28"/>
    </row>
    <row r="881" ht="14.25" customHeight="1">
      <c r="A881" s="28"/>
    </row>
    <row r="882" ht="14.25" customHeight="1">
      <c r="A882" s="28"/>
    </row>
    <row r="883" ht="14.25" customHeight="1">
      <c r="A883" s="28"/>
    </row>
    <row r="884" ht="14.25" customHeight="1">
      <c r="A884" s="28"/>
    </row>
    <row r="885" ht="14.25" customHeight="1">
      <c r="A885" s="28"/>
    </row>
    <row r="886" ht="14.25" customHeight="1">
      <c r="A886" s="28"/>
    </row>
    <row r="887" ht="14.25" customHeight="1">
      <c r="A887" s="28"/>
    </row>
    <row r="888" ht="14.25" customHeight="1">
      <c r="A888" s="28"/>
    </row>
    <row r="889" ht="14.25" customHeight="1">
      <c r="A889" s="28"/>
    </row>
    <row r="890" ht="14.25" customHeight="1">
      <c r="A890" s="28"/>
    </row>
    <row r="891" ht="14.25" customHeight="1">
      <c r="A891" s="28"/>
    </row>
    <row r="892" ht="14.25" customHeight="1">
      <c r="A892" s="28"/>
    </row>
    <row r="893" ht="14.25" customHeight="1">
      <c r="A893" s="28"/>
    </row>
    <row r="894" ht="14.25" customHeight="1">
      <c r="A894" s="28"/>
    </row>
    <row r="895" ht="14.25" customHeight="1">
      <c r="A895" s="28"/>
    </row>
    <row r="896" ht="14.25" customHeight="1">
      <c r="A896" s="28"/>
    </row>
    <row r="897" ht="14.25" customHeight="1">
      <c r="A897" s="28"/>
    </row>
    <row r="898" ht="14.25" customHeight="1">
      <c r="A898" s="28"/>
    </row>
    <row r="899" ht="14.25" customHeight="1">
      <c r="A899" s="28"/>
    </row>
    <row r="900" ht="14.25" customHeight="1">
      <c r="A900" s="28"/>
    </row>
    <row r="901" ht="14.25" customHeight="1">
      <c r="A901" s="28"/>
    </row>
    <row r="902" ht="14.25" customHeight="1">
      <c r="A902" s="28"/>
    </row>
    <row r="903" ht="14.25" customHeight="1">
      <c r="A903" s="28"/>
    </row>
    <row r="904" ht="14.25" customHeight="1">
      <c r="A904" s="28"/>
    </row>
    <row r="905" ht="14.25" customHeight="1">
      <c r="A905" s="28"/>
    </row>
    <row r="906" ht="14.25" customHeight="1">
      <c r="A906" s="28"/>
    </row>
    <row r="907" ht="14.25" customHeight="1">
      <c r="A907" s="28"/>
    </row>
    <row r="908" ht="14.25" customHeight="1">
      <c r="A908" s="28"/>
    </row>
    <row r="909" ht="14.25" customHeight="1">
      <c r="A909" s="28"/>
    </row>
    <row r="910" ht="14.25" customHeight="1">
      <c r="A910" s="28"/>
    </row>
    <row r="911" ht="14.25" customHeight="1">
      <c r="A911" s="28"/>
    </row>
    <row r="912" ht="14.25" customHeight="1">
      <c r="A912" s="28"/>
    </row>
    <row r="913" ht="14.25" customHeight="1">
      <c r="A913" s="28"/>
    </row>
    <row r="914" ht="14.25" customHeight="1">
      <c r="A914" s="28"/>
    </row>
    <row r="915" ht="14.25" customHeight="1">
      <c r="A915" s="28"/>
    </row>
    <row r="916" ht="14.25" customHeight="1">
      <c r="A916" s="28"/>
    </row>
    <row r="917" ht="14.25" customHeight="1">
      <c r="A917" s="28"/>
    </row>
    <row r="918" ht="14.25" customHeight="1">
      <c r="A918" s="28"/>
    </row>
    <row r="919" ht="14.25" customHeight="1">
      <c r="A919" s="28"/>
    </row>
    <row r="920" ht="14.25" customHeight="1">
      <c r="A920" s="28"/>
    </row>
    <row r="921" ht="14.25" customHeight="1">
      <c r="A921" s="28"/>
    </row>
    <row r="922" ht="14.25" customHeight="1">
      <c r="A922" s="28"/>
    </row>
    <row r="923" ht="14.25" customHeight="1">
      <c r="A923" s="28"/>
    </row>
    <row r="924" ht="14.25" customHeight="1">
      <c r="A924" s="28"/>
    </row>
    <row r="925" ht="14.25" customHeight="1">
      <c r="A925" s="28"/>
    </row>
    <row r="926" ht="14.25" customHeight="1">
      <c r="A926" s="28"/>
    </row>
    <row r="927" ht="14.25" customHeight="1">
      <c r="A927" s="28"/>
    </row>
    <row r="928" ht="14.25" customHeight="1">
      <c r="A928" s="28"/>
    </row>
    <row r="929" ht="14.25" customHeight="1">
      <c r="A929" s="28"/>
    </row>
    <row r="930" ht="14.25" customHeight="1">
      <c r="A930" s="28"/>
    </row>
    <row r="931" ht="14.25" customHeight="1">
      <c r="A931" s="28"/>
    </row>
    <row r="932" ht="14.25" customHeight="1">
      <c r="A932" s="28"/>
    </row>
    <row r="933" ht="14.25" customHeight="1">
      <c r="A933" s="28"/>
    </row>
    <row r="934" ht="14.25" customHeight="1">
      <c r="A934" s="28"/>
    </row>
    <row r="935" ht="14.25" customHeight="1">
      <c r="A935" s="28"/>
    </row>
    <row r="936" ht="14.25" customHeight="1">
      <c r="A936" s="28"/>
    </row>
    <row r="937" ht="14.25" customHeight="1">
      <c r="A937" s="28"/>
    </row>
    <row r="938" ht="14.25" customHeight="1">
      <c r="A938" s="28"/>
    </row>
    <row r="939" ht="14.25" customHeight="1">
      <c r="A939" s="28"/>
    </row>
    <row r="940" ht="14.25" customHeight="1">
      <c r="A940" s="28"/>
    </row>
    <row r="941" ht="14.25" customHeight="1">
      <c r="A941" s="28"/>
    </row>
    <row r="942" ht="14.25" customHeight="1">
      <c r="A942" s="28"/>
    </row>
    <row r="943" ht="14.25" customHeight="1">
      <c r="A943" s="28"/>
    </row>
    <row r="944" ht="14.25" customHeight="1">
      <c r="A944" s="28"/>
    </row>
    <row r="945" ht="14.25" customHeight="1">
      <c r="A945" s="28"/>
    </row>
    <row r="946" ht="14.25" customHeight="1">
      <c r="A946" s="28"/>
    </row>
    <row r="947" ht="14.25" customHeight="1">
      <c r="A947" s="28"/>
    </row>
    <row r="948" ht="14.25" customHeight="1">
      <c r="A948" s="28"/>
    </row>
    <row r="949" ht="14.25" customHeight="1">
      <c r="A949" s="28"/>
    </row>
    <row r="950" ht="14.25" customHeight="1">
      <c r="A950" s="28"/>
    </row>
    <row r="951" ht="14.25" customHeight="1">
      <c r="A951" s="28"/>
    </row>
    <row r="952" ht="14.25" customHeight="1">
      <c r="A952" s="28"/>
    </row>
    <row r="953" ht="14.25" customHeight="1">
      <c r="A953" s="28"/>
    </row>
    <row r="954" ht="14.25" customHeight="1">
      <c r="A954" s="28"/>
    </row>
    <row r="955" ht="14.25" customHeight="1">
      <c r="A955" s="28"/>
    </row>
    <row r="956" ht="14.25" customHeight="1">
      <c r="A956" s="28"/>
    </row>
    <row r="957" ht="14.25" customHeight="1">
      <c r="A957" s="28"/>
    </row>
    <row r="958" ht="14.25" customHeight="1">
      <c r="A958" s="28"/>
    </row>
    <row r="959" ht="14.25" customHeight="1">
      <c r="A959" s="28"/>
    </row>
    <row r="960" ht="14.25" customHeight="1">
      <c r="A960" s="28"/>
    </row>
    <row r="961" ht="14.25" customHeight="1">
      <c r="A961" s="28"/>
    </row>
    <row r="962" ht="14.25" customHeight="1">
      <c r="A962" s="28"/>
    </row>
    <row r="963" ht="14.25" customHeight="1">
      <c r="A963" s="28"/>
    </row>
    <row r="964" ht="14.25" customHeight="1">
      <c r="A964" s="28"/>
    </row>
    <row r="965" ht="14.25" customHeight="1">
      <c r="A965" s="28"/>
    </row>
    <row r="966" ht="14.25" customHeight="1">
      <c r="A966" s="28"/>
    </row>
    <row r="967" ht="14.25" customHeight="1">
      <c r="A967" s="28"/>
    </row>
    <row r="968" ht="14.25" customHeight="1">
      <c r="A968" s="28"/>
    </row>
    <row r="969" ht="14.25" customHeight="1">
      <c r="A969" s="28"/>
    </row>
    <row r="970" ht="14.25" customHeight="1">
      <c r="A970" s="28"/>
    </row>
    <row r="971" ht="14.25" customHeight="1">
      <c r="A971" s="28"/>
    </row>
    <row r="972" ht="14.25" customHeight="1">
      <c r="A972" s="28"/>
    </row>
    <row r="973" ht="14.25" customHeight="1">
      <c r="A973" s="28"/>
    </row>
    <row r="974" ht="14.25" customHeight="1">
      <c r="A974" s="28"/>
    </row>
    <row r="975" ht="14.25" customHeight="1">
      <c r="A975" s="28"/>
    </row>
    <row r="976" ht="14.25" customHeight="1">
      <c r="A976" s="28"/>
    </row>
    <row r="977" ht="14.25" customHeight="1">
      <c r="A977" s="28"/>
    </row>
    <row r="978" ht="14.25" customHeight="1">
      <c r="A978" s="28"/>
    </row>
    <row r="979" ht="14.25" customHeight="1">
      <c r="A979" s="28"/>
    </row>
    <row r="980" ht="14.25" customHeight="1">
      <c r="A980" s="28"/>
    </row>
    <row r="981" ht="14.25" customHeight="1">
      <c r="A981" s="28"/>
    </row>
    <row r="982" ht="14.25" customHeight="1">
      <c r="A982" s="28"/>
    </row>
    <row r="983" ht="14.25" customHeight="1">
      <c r="A983" s="28"/>
    </row>
    <row r="984" ht="14.25" customHeight="1">
      <c r="A984" s="28"/>
    </row>
    <row r="985" ht="14.25" customHeight="1">
      <c r="A985" s="28"/>
    </row>
    <row r="986" ht="14.25" customHeight="1">
      <c r="A986" s="28"/>
    </row>
    <row r="987" ht="14.25" customHeight="1">
      <c r="A987" s="28"/>
    </row>
    <row r="988" ht="14.25" customHeight="1">
      <c r="A988" s="28"/>
    </row>
    <row r="989" ht="14.25" customHeight="1">
      <c r="A989" s="28"/>
    </row>
    <row r="990" ht="14.25" customHeight="1">
      <c r="A990" s="28"/>
    </row>
    <row r="991" ht="14.25" customHeight="1">
      <c r="A991" s="28"/>
    </row>
    <row r="992" ht="14.25" customHeight="1">
      <c r="A992" s="28"/>
    </row>
    <row r="993" ht="14.25" customHeight="1">
      <c r="A993" s="28"/>
    </row>
    <row r="994" ht="14.25" customHeight="1">
      <c r="A994" s="28"/>
    </row>
    <row r="995" ht="14.25" customHeight="1">
      <c r="A995" s="28"/>
    </row>
    <row r="996" ht="14.25" customHeight="1">
      <c r="A996" s="28"/>
    </row>
    <row r="997" ht="14.25" customHeight="1">
      <c r="A997" s="28"/>
    </row>
    <row r="998" ht="14.25" customHeight="1">
      <c r="A998" s="28"/>
    </row>
    <row r="999" ht="14.25" customHeight="1">
      <c r="A999" s="28"/>
    </row>
    <row r="1000" ht="14.25" customHeight="1">
      <c r="A1000" s="28"/>
    </row>
  </sheetData>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5"/>
    <col customWidth="1" min="2" max="2" width="48.25"/>
    <col customWidth="1" min="3" max="3" width="51.13"/>
    <col customWidth="1" min="4" max="4" width="41.0"/>
    <col customWidth="1" min="5" max="5" width="12.25"/>
    <col customWidth="1" min="6" max="6" width="17.5"/>
    <col customWidth="1" min="7" max="7" width="17.38"/>
    <col customWidth="1" min="8" max="8" width="22.75"/>
    <col customWidth="1" min="9" max="9" width="34.13"/>
    <col customWidth="1" min="10" max="26" width="7.63"/>
  </cols>
  <sheetData>
    <row r="1" ht="14.25" customHeight="1">
      <c r="A1" s="27" t="s">
        <v>8</v>
      </c>
      <c r="B1" s="24" t="s">
        <v>206</v>
      </c>
      <c r="C1" s="24" t="s">
        <v>209</v>
      </c>
      <c r="D1" s="29" t="s">
        <v>212</v>
      </c>
      <c r="E1" s="24" t="s">
        <v>215</v>
      </c>
      <c r="F1" s="24" t="s">
        <v>218</v>
      </c>
      <c r="G1" s="24" t="s">
        <v>220</v>
      </c>
      <c r="H1" s="24" t="s">
        <v>223</v>
      </c>
      <c r="I1" s="42" t="s">
        <v>226</v>
      </c>
      <c r="J1" s="24"/>
      <c r="K1" s="24"/>
      <c r="L1" s="24"/>
      <c r="M1" s="24"/>
      <c r="N1" s="24"/>
      <c r="O1" s="24"/>
      <c r="P1" s="24"/>
      <c r="Q1" s="24"/>
      <c r="R1" s="24"/>
      <c r="S1" s="24"/>
      <c r="T1" s="24"/>
      <c r="U1" s="24"/>
      <c r="V1" s="24"/>
      <c r="W1" s="24"/>
      <c r="X1" s="24"/>
      <c r="Y1" s="24"/>
      <c r="Z1" s="24"/>
    </row>
    <row r="2" ht="14.25" customHeight="1">
      <c r="A2" s="25">
        <v>43925.0</v>
      </c>
      <c r="B2" s="26">
        <v>1370.0</v>
      </c>
      <c r="D2" s="30"/>
      <c r="E2" s="26">
        <v>438.0</v>
      </c>
      <c r="F2" s="26">
        <v>242.0</v>
      </c>
      <c r="I2" s="28"/>
    </row>
    <row r="3" ht="14.25" customHeight="1">
      <c r="A3" s="25">
        <v>43926.0</v>
      </c>
      <c r="B3" s="26">
        <v>1632.0</v>
      </c>
      <c r="C3" s="26">
        <v>262.0</v>
      </c>
      <c r="D3" s="30"/>
      <c r="E3" s="26">
        <v>526.0</v>
      </c>
      <c r="F3" s="26">
        <v>88.0</v>
      </c>
      <c r="I3" s="28"/>
    </row>
    <row r="4" ht="14.25" customHeight="1">
      <c r="A4" s="25">
        <v>43927.0</v>
      </c>
      <c r="B4" s="26">
        <v>1677.0</v>
      </c>
      <c r="C4" s="26">
        <v>45.0</v>
      </c>
      <c r="D4" s="30"/>
      <c r="E4" s="26">
        <v>542.0</v>
      </c>
      <c r="F4" s="26">
        <v>16.0</v>
      </c>
      <c r="I4" s="28"/>
    </row>
    <row r="5" ht="14.25" customHeight="1">
      <c r="A5" s="25">
        <v>43928.0</v>
      </c>
      <c r="B5" s="26">
        <v>1831.0</v>
      </c>
      <c r="C5" s="26">
        <v>154.0</v>
      </c>
      <c r="D5" s="30"/>
      <c r="E5" s="26">
        <v>575.0</v>
      </c>
      <c r="F5" s="26">
        <v>33.0</v>
      </c>
      <c r="I5" s="28"/>
    </row>
    <row r="6" ht="14.25" customHeight="1">
      <c r="A6" s="25">
        <v>43929.0</v>
      </c>
      <c r="B6" s="26">
        <v>2119.0</v>
      </c>
      <c r="C6" s="26">
        <v>288.0</v>
      </c>
      <c r="D6" s="30"/>
      <c r="E6" s="26">
        <v>659.0</v>
      </c>
      <c r="F6" s="26">
        <v>84.0</v>
      </c>
      <c r="I6" s="28"/>
    </row>
    <row r="7" ht="14.25" customHeight="1">
      <c r="A7" s="25">
        <v>43930.0</v>
      </c>
      <c r="B7" s="26">
        <v>2302.0</v>
      </c>
      <c r="C7" s="26">
        <v>183.0</v>
      </c>
      <c r="D7" s="30"/>
      <c r="E7" s="26">
        <v>685.0</v>
      </c>
      <c r="F7" s="26">
        <v>26.0</v>
      </c>
      <c r="I7" s="28"/>
    </row>
    <row r="8" ht="14.25" customHeight="1">
      <c r="A8" s="25">
        <v>43931.0</v>
      </c>
      <c r="B8" s="26">
        <v>2435.0</v>
      </c>
      <c r="C8" s="26">
        <v>133.0</v>
      </c>
      <c r="D8" s="30">
        <v>1909.428571</v>
      </c>
      <c r="E8" s="26">
        <v>701.0</v>
      </c>
      <c r="F8" s="26">
        <v>16.0</v>
      </c>
      <c r="I8" s="28"/>
    </row>
    <row r="9" ht="14.25" customHeight="1">
      <c r="A9" s="25">
        <v>43932.0</v>
      </c>
      <c r="B9" s="26">
        <v>2507.0</v>
      </c>
      <c r="C9" s="26">
        <v>72.0</v>
      </c>
      <c r="D9" s="30">
        <v>2071.857143</v>
      </c>
      <c r="E9" s="26">
        <v>745.0</v>
      </c>
      <c r="F9" s="26">
        <v>44.0</v>
      </c>
      <c r="I9" s="28"/>
    </row>
    <row r="10" ht="14.25" customHeight="1">
      <c r="A10" s="25">
        <v>43933.0</v>
      </c>
      <c r="B10" s="26">
        <v>2554.0</v>
      </c>
      <c r="C10" s="26">
        <v>47.0</v>
      </c>
      <c r="D10" s="30">
        <v>2203.571429</v>
      </c>
      <c r="E10" s="26">
        <v>765.0</v>
      </c>
      <c r="F10" s="26">
        <v>20.0</v>
      </c>
      <c r="I10" s="28"/>
    </row>
    <row r="11" ht="14.25" customHeight="1">
      <c r="A11" s="25">
        <v>43934.0</v>
      </c>
      <c r="B11" s="26">
        <v>3485.0</v>
      </c>
      <c r="C11" s="26">
        <v>931.0</v>
      </c>
      <c r="D11" s="30">
        <v>2461.857143</v>
      </c>
      <c r="E11" s="26">
        <v>942.0</v>
      </c>
      <c r="F11" s="26">
        <v>177.0</v>
      </c>
      <c r="G11" s="26">
        <v>782.0</v>
      </c>
      <c r="H11" s="26">
        <v>782.0</v>
      </c>
      <c r="I11" s="28"/>
    </row>
    <row r="12" ht="14.25" customHeight="1">
      <c r="A12" s="25">
        <v>43935.0</v>
      </c>
      <c r="B12" s="26">
        <v>3616.0</v>
      </c>
      <c r="C12" s="26">
        <v>131.0</v>
      </c>
      <c r="D12" s="30">
        <v>2716.857143</v>
      </c>
      <c r="E12" s="26">
        <v>965.0</v>
      </c>
      <c r="F12" s="26">
        <v>23.0</v>
      </c>
      <c r="G12" s="26">
        <v>733.0</v>
      </c>
      <c r="H12" s="26">
        <v>-49.0</v>
      </c>
      <c r="I12" s="28"/>
    </row>
    <row r="13" ht="14.25" customHeight="1">
      <c r="A13" s="25">
        <v>43936.0</v>
      </c>
      <c r="B13" s="26">
        <v>3637.0</v>
      </c>
      <c r="C13" s="26">
        <v>21.0</v>
      </c>
      <c r="D13" s="30">
        <v>2933.714286</v>
      </c>
      <c r="E13" s="26">
        <v>987.0</v>
      </c>
      <c r="F13" s="26">
        <v>22.0</v>
      </c>
      <c r="G13" s="26">
        <v>769.0</v>
      </c>
      <c r="H13" s="26">
        <v>36.0</v>
      </c>
      <c r="I13" s="28"/>
    </row>
    <row r="14" ht="14.25" customHeight="1">
      <c r="A14" s="25">
        <v>43937.0</v>
      </c>
      <c r="B14" s="26">
        <v>3726.0</v>
      </c>
      <c r="C14" s="26">
        <v>89.0</v>
      </c>
      <c r="D14" s="30">
        <v>3137.142857</v>
      </c>
      <c r="E14" s="26">
        <v>998.0</v>
      </c>
      <c r="F14" s="26">
        <v>11.0</v>
      </c>
      <c r="G14" s="26">
        <v>826.0</v>
      </c>
      <c r="H14" s="26">
        <v>57.0</v>
      </c>
      <c r="I14" s="28"/>
    </row>
    <row r="15" ht="14.25" customHeight="1">
      <c r="A15" s="25">
        <v>43938.0</v>
      </c>
      <c r="B15" s="26">
        <v>3756.0</v>
      </c>
      <c r="C15" s="26">
        <v>30.0</v>
      </c>
      <c r="D15" s="30">
        <v>3325.857143</v>
      </c>
      <c r="E15" s="26">
        <v>1003.0</v>
      </c>
      <c r="F15" s="26">
        <v>5.0</v>
      </c>
      <c r="G15" s="26">
        <v>814.0</v>
      </c>
      <c r="H15" s="26">
        <v>-12.0</v>
      </c>
      <c r="I15" s="28"/>
    </row>
    <row r="16" ht="14.25" customHeight="1">
      <c r="A16" s="25">
        <v>43939.0</v>
      </c>
      <c r="B16" s="26">
        <v>3728.0</v>
      </c>
      <c r="C16" s="26">
        <v>-28.0</v>
      </c>
      <c r="D16" s="30">
        <v>3500.285714</v>
      </c>
      <c r="E16" s="26">
        <v>1000.0</v>
      </c>
      <c r="F16" s="26">
        <v>-3.0</v>
      </c>
      <c r="G16" s="26">
        <v>821.0</v>
      </c>
      <c r="H16" s="26">
        <v>7.0</v>
      </c>
      <c r="I16" s="28"/>
    </row>
    <row r="17" ht="14.25" customHeight="1">
      <c r="A17" s="25">
        <v>43940.0</v>
      </c>
      <c r="B17" s="26">
        <v>3789.0</v>
      </c>
      <c r="C17" s="26">
        <v>61.0</v>
      </c>
      <c r="D17" s="30">
        <v>3676.714286</v>
      </c>
      <c r="E17" s="26">
        <v>1020.0</v>
      </c>
      <c r="F17" s="26">
        <v>20.0</v>
      </c>
      <c r="G17" s="26">
        <v>813.0</v>
      </c>
      <c r="H17" s="26">
        <v>-8.0</v>
      </c>
      <c r="I17" s="28"/>
    </row>
    <row r="18" ht="14.25" customHeight="1">
      <c r="A18" s="25">
        <v>43941.0</v>
      </c>
      <c r="B18" s="26">
        <v>3867.0</v>
      </c>
      <c r="C18" s="26">
        <v>78.0</v>
      </c>
      <c r="D18" s="30">
        <v>3731.285714</v>
      </c>
      <c r="E18" s="26">
        <v>1040.0</v>
      </c>
      <c r="F18" s="26">
        <v>20.0</v>
      </c>
      <c r="G18" s="26">
        <v>824.0</v>
      </c>
      <c r="H18" s="26">
        <v>11.0</v>
      </c>
      <c r="I18" s="28"/>
    </row>
    <row r="19" ht="14.25" customHeight="1">
      <c r="A19" s="25">
        <v>43942.0</v>
      </c>
      <c r="B19" s="26">
        <v>3965.0</v>
      </c>
      <c r="C19" s="26">
        <v>98.0</v>
      </c>
      <c r="D19" s="30">
        <v>3781.142857</v>
      </c>
      <c r="E19" s="26">
        <v>1050.0</v>
      </c>
      <c r="F19" s="26">
        <v>10.0</v>
      </c>
      <c r="G19" s="26">
        <v>842.0</v>
      </c>
      <c r="H19" s="26">
        <v>18.0</v>
      </c>
      <c r="I19" s="28"/>
    </row>
    <row r="20" ht="14.25" customHeight="1">
      <c r="A20" s="25">
        <v>43943.0</v>
      </c>
      <c r="B20" s="26">
        <v>3873.0</v>
      </c>
      <c r="C20" s="26">
        <v>-92.0</v>
      </c>
      <c r="D20" s="30">
        <v>3814.857143</v>
      </c>
      <c r="E20" s="26">
        <v>1034.0</v>
      </c>
      <c r="F20" s="26">
        <v>-16.0</v>
      </c>
      <c r="G20" s="26">
        <v>831.0</v>
      </c>
      <c r="H20" s="26">
        <v>-11.0</v>
      </c>
      <c r="I20" s="28"/>
    </row>
    <row r="21" ht="14.25" customHeight="1">
      <c r="A21" s="25">
        <v>43944.0</v>
      </c>
      <c r="B21" s="26">
        <v>3830.0</v>
      </c>
      <c r="C21" s="26">
        <v>-43.0</v>
      </c>
      <c r="D21" s="30">
        <v>3829.714286</v>
      </c>
      <c r="E21" s="26">
        <v>1048.0</v>
      </c>
      <c r="F21" s="26">
        <v>14.0</v>
      </c>
      <c r="G21" s="26">
        <v>810.0</v>
      </c>
      <c r="H21" s="26">
        <v>-21.0</v>
      </c>
      <c r="I21" s="28"/>
    </row>
    <row r="22" ht="14.25" customHeight="1">
      <c r="A22" s="25">
        <v>43945.0</v>
      </c>
      <c r="B22" s="26">
        <v>3830.0</v>
      </c>
      <c r="C22" s="26">
        <v>0.0</v>
      </c>
      <c r="D22" s="30">
        <v>3840.285714</v>
      </c>
      <c r="E22" s="26">
        <v>1058.0</v>
      </c>
      <c r="F22" s="26">
        <v>10.0</v>
      </c>
      <c r="G22" s="26">
        <v>795.0</v>
      </c>
      <c r="H22" s="26">
        <v>-15.0</v>
      </c>
      <c r="I22" s="28"/>
    </row>
    <row r="23" ht="14.25" customHeight="1">
      <c r="A23" s="25">
        <v>43946.0</v>
      </c>
      <c r="B23" s="26">
        <v>3854.0</v>
      </c>
      <c r="C23" s="26">
        <v>24.0</v>
      </c>
      <c r="D23" s="30">
        <v>3858.285714</v>
      </c>
      <c r="E23" s="26">
        <v>1077.0</v>
      </c>
      <c r="F23" s="26">
        <v>19.0</v>
      </c>
      <c r="G23" s="26">
        <v>816.0</v>
      </c>
      <c r="H23" s="26">
        <v>21.0</v>
      </c>
      <c r="I23" s="28"/>
    </row>
    <row r="24" ht="14.25" customHeight="1">
      <c r="A24" s="25">
        <v>43947.0</v>
      </c>
      <c r="B24" s="26">
        <v>3892.0</v>
      </c>
      <c r="C24" s="26">
        <v>38.0</v>
      </c>
      <c r="D24" s="30">
        <v>3873.0</v>
      </c>
      <c r="E24" s="26">
        <v>1089.0</v>
      </c>
      <c r="F24" s="26">
        <v>12.0</v>
      </c>
      <c r="G24" s="26">
        <v>811.0</v>
      </c>
      <c r="H24" s="26">
        <v>-5.0</v>
      </c>
      <c r="I24" s="28"/>
    </row>
    <row r="25" ht="14.25" customHeight="1">
      <c r="A25" s="25">
        <v>43948.0</v>
      </c>
      <c r="B25" s="26">
        <v>3875.0</v>
      </c>
      <c r="C25" s="26">
        <v>-17.0</v>
      </c>
      <c r="D25" s="30">
        <v>3874.142857</v>
      </c>
      <c r="E25" s="26">
        <v>1010.0</v>
      </c>
      <c r="F25" s="26">
        <v>-79.0</v>
      </c>
      <c r="G25" s="26">
        <v>785.0</v>
      </c>
      <c r="H25" s="26">
        <v>-26.0</v>
      </c>
      <c r="I25" s="28"/>
    </row>
    <row r="26" ht="14.25" customHeight="1">
      <c r="A26" s="25">
        <v>43949.0</v>
      </c>
      <c r="B26" s="26">
        <v>3856.0</v>
      </c>
      <c r="C26" s="26">
        <v>-19.0</v>
      </c>
      <c r="D26" s="30">
        <v>3858.571429</v>
      </c>
      <c r="E26" s="26">
        <v>1011.0</v>
      </c>
      <c r="F26" s="26">
        <v>1.0</v>
      </c>
      <c r="G26" s="26">
        <v>763.0</v>
      </c>
      <c r="H26" s="26">
        <v>-22.0</v>
      </c>
      <c r="I26" s="28"/>
    </row>
    <row r="27" ht="14.25" customHeight="1">
      <c r="A27" s="25">
        <v>43950.0</v>
      </c>
      <c r="B27" s="26">
        <v>3803.0</v>
      </c>
      <c r="C27" s="26">
        <v>-53.0</v>
      </c>
      <c r="D27" s="30">
        <v>3848.571429</v>
      </c>
      <c r="E27" s="26">
        <v>1001.0</v>
      </c>
      <c r="F27" s="26">
        <v>-10.0</v>
      </c>
      <c r="G27" s="26">
        <v>746.0</v>
      </c>
      <c r="H27" s="26">
        <v>-17.0</v>
      </c>
      <c r="I27" s="28"/>
    </row>
    <row r="28" ht="14.25" customHeight="1">
      <c r="A28" s="25">
        <v>43951.0</v>
      </c>
      <c r="B28" s="26">
        <v>3716.0</v>
      </c>
      <c r="C28" s="26">
        <v>-87.0</v>
      </c>
      <c r="D28" s="30">
        <v>3832.285714</v>
      </c>
      <c r="E28" s="26">
        <v>952.0</v>
      </c>
      <c r="F28" s="26">
        <v>-49.0</v>
      </c>
      <c r="G28" s="26">
        <v>727.0</v>
      </c>
      <c r="H28" s="26">
        <v>-19.0</v>
      </c>
      <c r="I28" s="28"/>
    </row>
    <row r="29" ht="14.25" customHeight="1">
      <c r="A29" s="25">
        <v>43952.0</v>
      </c>
      <c r="B29" s="26">
        <v>3601.0</v>
      </c>
      <c r="C29" s="26">
        <v>-115.0</v>
      </c>
      <c r="D29" s="30">
        <v>3799.571429</v>
      </c>
      <c r="E29" s="26">
        <v>925.0</v>
      </c>
      <c r="F29" s="26">
        <v>-27.0</v>
      </c>
      <c r="G29" s="26">
        <v>714.0</v>
      </c>
      <c r="H29" s="26">
        <v>-13.0</v>
      </c>
      <c r="I29" s="28"/>
    </row>
    <row r="30" ht="14.25" customHeight="1">
      <c r="A30" s="25">
        <v>43953.0</v>
      </c>
      <c r="B30" s="26">
        <v>3617.0</v>
      </c>
      <c r="C30" s="26">
        <v>16.0</v>
      </c>
      <c r="D30" s="30">
        <v>3765.714286</v>
      </c>
      <c r="E30" s="26">
        <v>907.0</v>
      </c>
      <c r="F30" s="26">
        <v>-18.0</v>
      </c>
      <c r="G30" s="26">
        <v>684.0</v>
      </c>
      <c r="H30" s="26">
        <v>-30.0</v>
      </c>
      <c r="I30" s="28"/>
    </row>
    <row r="31" ht="14.25" customHeight="1">
      <c r="A31" s="25">
        <v>43954.0</v>
      </c>
      <c r="B31" s="26">
        <v>3539.0</v>
      </c>
      <c r="C31" s="26">
        <v>-78.0</v>
      </c>
      <c r="D31" s="30">
        <v>3715.285714</v>
      </c>
      <c r="E31" s="26">
        <v>913.0</v>
      </c>
      <c r="F31" s="26">
        <v>6.0</v>
      </c>
      <c r="G31" s="26">
        <v>675.0</v>
      </c>
      <c r="H31" s="26">
        <v>-9.0</v>
      </c>
      <c r="I31" s="28"/>
    </row>
    <row r="32" ht="14.25" customHeight="1">
      <c r="A32" s="25">
        <v>43955.0</v>
      </c>
      <c r="B32" s="26">
        <v>3542.0</v>
      </c>
      <c r="C32" s="26">
        <v>3.0</v>
      </c>
      <c r="D32" s="30">
        <v>3667.714286</v>
      </c>
      <c r="E32" s="26">
        <v>914.0</v>
      </c>
      <c r="F32" s="26">
        <v>1.0</v>
      </c>
      <c r="G32" s="26">
        <v>688.0</v>
      </c>
      <c r="H32" s="26">
        <v>13.0</v>
      </c>
      <c r="I32" s="28"/>
    </row>
    <row r="33" ht="14.25" customHeight="1">
      <c r="A33" s="25">
        <v>43956.0</v>
      </c>
      <c r="B33" s="26">
        <v>3562.0</v>
      </c>
      <c r="C33" s="26">
        <v>20.0</v>
      </c>
      <c r="D33" s="30">
        <v>3625.714286</v>
      </c>
      <c r="E33" s="26">
        <v>922.0</v>
      </c>
      <c r="F33" s="26">
        <v>8.0</v>
      </c>
      <c r="G33" s="26">
        <v>685.0</v>
      </c>
      <c r="H33" s="26">
        <v>-3.0</v>
      </c>
      <c r="I33" s="28"/>
    </row>
    <row r="34" ht="14.25" customHeight="1">
      <c r="A34" s="25">
        <v>43957.0</v>
      </c>
      <c r="B34" s="26">
        <v>3436.0</v>
      </c>
      <c r="C34" s="26">
        <v>-126.0</v>
      </c>
      <c r="D34" s="30">
        <v>3573.285714</v>
      </c>
      <c r="E34" s="26">
        <v>853.0</v>
      </c>
      <c r="F34" s="26">
        <v>-69.0</v>
      </c>
      <c r="G34" s="26">
        <v>656.0</v>
      </c>
      <c r="H34" s="26">
        <v>-29.0</v>
      </c>
      <c r="I34" s="28"/>
    </row>
    <row r="35" ht="14.25" customHeight="1">
      <c r="A35" s="25">
        <v>43958.0</v>
      </c>
      <c r="B35" s="26">
        <v>3349.0</v>
      </c>
      <c r="C35" s="26">
        <v>-87.0</v>
      </c>
      <c r="D35" s="30">
        <v>3520.857143</v>
      </c>
      <c r="E35" s="26">
        <v>832.0</v>
      </c>
      <c r="F35" s="26">
        <v>-21.0</v>
      </c>
      <c r="G35" s="26">
        <v>643.0</v>
      </c>
      <c r="H35" s="26">
        <v>-13.0</v>
      </c>
      <c r="I35" s="28"/>
    </row>
    <row r="36" ht="14.25" customHeight="1">
      <c r="A36" s="25">
        <v>43959.0</v>
      </c>
      <c r="B36" s="26">
        <v>3229.0</v>
      </c>
      <c r="C36" s="26">
        <v>-120.0</v>
      </c>
      <c r="D36" s="30">
        <v>3467.714286</v>
      </c>
      <c r="E36" s="26">
        <v>814.0</v>
      </c>
      <c r="F36" s="26">
        <v>-18.0</v>
      </c>
      <c r="G36" s="26">
        <v>619.0</v>
      </c>
      <c r="H36" s="26">
        <v>-24.0</v>
      </c>
      <c r="I36" s="28"/>
    </row>
    <row r="37" ht="14.25" customHeight="1">
      <c r="A37" s="25">
        <v>43960.0</v>
      </c>
      <c r="B37" s="26">
        <v>3128.0</v>
      </c>
      <c r="C37" s="26">
        <v>-101.0</v>
      </c>
      <c r="D37" s="30">
        <v>3397.857143</v>
      </c>
      <c r="E37" s="26">
        <v>810.0</v>
      </c>
      <c r="F37" s="26">
        <v>-4.0</v>
      </c>
      <c r="G37" s="26">
        <v>616.0</v>
      </c>
      <c r="H37" s="26">
        <v>-3.0</v>
      </c>
      <c r="I37" s="28">
        <v>131.0</v>
      </c>
    </row>
    <row r="38" ht="14.25" customHeight="1">
      <c r="A38" s="25">
        <v>43961.0</v>
      </c>
      <c r="B38" s="26">
        <v>3102.0</v>
      </c>
      <c r="C38" s="26">
        <v>-26.0</v>
      </c>
      <c r="D38" s="30">
        <v>3335.428571</v>
      </c>
      <c r="E38" s="26">
        <v>813.0</v>
      </c>
      <c r="F38" s="26">
        <v>3.0</v>
      </c>
      <c r="G38" s="26">
        <v>630.0</v>
      </c>
      <c r="H38" s="26">
        <v>14.0</v>
      </c>
      <c r="I38" s="28">
        <v>108.0</v>
      </c>
    </row>
    <row r="39" ht="14.25" customHeight="1">
      <c r="A39" s="25">
        <v>43962.0</v>
      </c>
      <c r="B39" s="26">
        <v>3127.0</v>
      </c>
      <c r="C39" s="26">
        <v>25.0</v>
      </c>
      <c r="D39" s="30">
        <v>3276.142857</v>
      </c>
      <c r="E39" s="26">
        <v>818.0</v>
      </c>
      <c r="F39" s="26">
        <v>5.0</v>
      </c>
      <c r="G39" s="26">
        <v>617.0</v>
      </c>
      <c r="H39" s="26">
        <v>-13.0</v>
      </c>
      <c r="I39" s="28">
        <v>116.0</v>
      </c>
    </row>
    <row r="40" ht="14.25" customHeight="1">
      <c r="A40" s="25">
        <v>43963.0</v>
      </c>
      <c r="B40" s="26">
        <v>3101.0</v>
      </c>
      <c r="C40" s="26">
        <v>-26.0</v>
      </c>
      <c r="D40" s="30">
        <v>3210.285714</v>
      </c>
      <c r="E40" s="26">
        <v>794.0</v>
      </c>
      <c r="F40" s="26">
        <v>-24.0</v>
      </c>
      <c r="G40" s="26">
        <v>623.0</v>
      </c>
      <c r="H40" s="26">
        <v>6.0</v>
      </c>
      <c r="I40" s="28">
        <v>165.0</v>
      </c>
    </row>
    <row r="41" ht="14.25" customHeight="1">
      <c r="A41" s="25">
        <v>43964.0</v>
      </c>
      <c r="B41" s="26">
        <v>2859.0</v>
      </c>
      <c r="C41" s="26">
        <v>-242.0</v>
      </c>
      <c r="D41" s="30">
        <v>3127.857143</v>
      </c>
      <c r="E41" s="26">
        <v>781.0</v>
      </c>
      <c r="F41" s="26">
        <v>-13.0</v>
      </c>
      <c r="G41" s="26">
        <v>601.0</v>
      </c>
      <c r="H41" s="26">
        <v>-22.0</v>
      </c>
      <c r="I41" s="28">
        <v>147.0</v>
      </c>
    </row>
    <row r="42" ht="14.25" customHeight="1">
      <c r="A42" s="25">
        <v>43965.0</v>
      </c>
      <c r="B42" s="26">
        <v>2767.0</v>
      </c>
      <c r="C42" s="26">
        <v>-92.0</v>
      </c>
      <c r="D42" s="30">
        <v>3044.714286</v>
      </c>
      <c r="E42" s="26">
        <v>749.0</v>
      </c>
      <c r="F42" s="26">
        <v>-32.0</v>
      </c>
      <c r="G42" s="26">
        <v>584.0</v>
      </c>
      <c r="H42" s="26">
        <v>-17.0</v>
      </c>
      <c r="I42" s="28">
        <v>147.0</v>
      </c>
    </row>
    <row r="43" ht="14.25" customHeight="1">
      <c r="A43" s="25">
        <v>43966.0</v>
      </c>
      <c r="B43" s="26">
        <v>2692.0</v>
      </c>
      <c r="C43" s="26">
        <v>-75.0</v>
      </c>
      <c r="D43" s="30">
        <v>2968.0</v>
      </c>
      <c r="E43" s="26">
        <v>747.0</v>
      </c>
      <c r="F43" s="26">
        <v>-2.0</v>
      </c>
      <c r="G43" s="26">
        <v>576.0</v>
      </c>
      <c r="H43" s="26">
        <v>-8.0</v>
      </c>
      <c r="I43" s="28">
        <v>153.0</v>
      </c>
    </row>
    <row r="44" ht="14.25" customHeight="1">
      <c r="A44" s="25">
        <v>43967.0</v>
      </c>
      <c r="B44" s="26">
        <v>2597.0</v>
      </c>
      <c r="C44" s="26">
        <v>-95.0</v>
      </c>
      <c r="D44" s="30">
        <v>2892.142857</v>
      </c>
      <c r="E44" s="26">
        <v>702.0</v>
      </c>
      <c r="F44" s="26">
        <v>-45.0</v>
      </c>
      <c r="G44" s="26">
        <v>558.0</v>
      </c>
      <c r="H44" s="26">
        <v>-18.0</v>
      </c>
      <c r="I44" s="28">
        <v>127.0</v>
      </c>
    </row>
    <row r="45" ht="14.25" customHeight="1">
      <c r="A45" s="25">
        <v>43968.0</v>
      </c>
      <c r="B45" s="26">
        <v>2533.0</v>
      </c>
      <c r="C45" s="26">
        <v>-64.0</v>
      </c>
      <c r="D45" s="30">
        <v>2810.857143</v>
      </c>
      <c r="E45" s="26">
        <v>674.0</v>
      </c>
      <c r="F45" s="26">
        <v>-28.0</v>
      </c>
      <c r="G45" s="26">
        <v>533.0</v>
      </c>
      <c r="H45" s="26">
        <v>-25.0</v>
      </c>
      <c r="I45" s="28">
        <v>101.0</v>
      </c>
    </row>
    <row r="46" ht="14.25" customHeight="1">
      <c r="A46" s="25">
        <v>43969.0</v>
      </c>
      <c r="B46" s="26">
        <v>2472.0</v>
      </c>
      <c r="C46" s="26">
        <v>-61.0</v>
      </c>
      <c r="D46" s="30">
        <v>2717.285714</v>
      </c>
      <c r="E46" s="26">
        <v>672.0</v>
      </c>
      <c r="F46" s="26">
        <v>-2.0</v>
      </c>
      <c r="G46" s="26">
        <v>534.0</v>
      </c>
      <c r="H46" s="26">
        <v>1.0</v>
      </c>
      <c r="I46" s="28">
        <v>106.0</v>
      </c>
    </row>
    <row r="47" ht="14.25" customHeight="1">
      <c r="A47" s="25">
        <v>43970.0</v>
      </c>
      <c r="B47" s="26">
        <v>2518.0</v>
      </c>
      <c r="C47" s="26">
        <v>46.0</v>
      </c>
      <c r="D47" s="30">
        <v>2634.0</v>
      </c>
      <c r="E47" s="26">
        <v>675.0</v>
      </c>
      <c r="F47" s="26">
        <v>3.0</v>
      </c>
      <c r="G47" s="26">
        <v>513.0</v>
      </c>
      <c r="H47" s="26">
        <v>-21.0</v>
      </c>
      <c r="I47" s="28">
        <v>144.0</v>
      </c>
    </row>
    <row r="48" ht="14.25" customHeight="1">
      <c r="A48" s="25">
        <v>43971.0</v>
      </c>
      <c r="B48" s="26">
        <v>2396.0</v>
      </c>
      <c r="C48" s="26">
        <v>-122.0</v>
      </c>
      <c r="D48" s="30">
        <v>2567.857143</v>
      </c>
      <c r="E48" s="26">
        <v>647.0</v>
      </c>
      <c r="F48" s="26">
        <v>-28.0</v>
      </c>
      <c r="G48" s="26">
        <v>493.0</v>
      </c>
      <c r="H48" s="26">
        <v>-20.0</v>
      </c>
      <c r="I48" s="28">
        <v>145.0</v>
      </c>
    </row>
    <row r="49" ht="14.25" customHeight="1">
      <c r="A49" s="25">
        <v>43972.0</v>
      </c>
      <c r="B49" s="26">
        <v>2323.0</v>
      </c>
      <c r="C49" s="26">
        <v>-73.0</v>
      </c>
      <c r="D49" s="30">
        <v>2504.428571</v>
      </c>
      <c r="E49" s="26">
        <v>628.0</v>
      </c>
      <c r="F49" s="26">
        <v>-19.0</v>
      </c>
      <c r="G49" s="26">
        <v>454.0</v>
      </c>
      <c r="H49" s="26">
        <v>-39.0</v>
      </c>
      <c r="I49" s="28">
        <v>137.0</v>
      </c>
    </row>
    <row r="50" ht="14.25" customHeight="1">
      <c r="A50" s="25">
        <v>43973.0</v>
      </c>
      <c r="B50" s="26">
        <v>2237.0</v>
      </c>
      <c r="C50" s="26">
        <v>-86.0</v>
      </c>
      <c r="D50" s="30">
        <v>2439.428571</v>
      </c>
      <c r="E50" s="26">
        <v>610.0</v>
      </c>
      <c r="F50" s="26">
        <v>-18.0</v>
      </c>
      <c r="G50" s="26">
        <v>452.0</v>
      </c>
      <c r="H50" s="26">
        <v>-2.0</v>
      </c>
      <c r="I50" s="28">
        <v>125.0</v>
      </c>
    </row>
    <row r="51" ht="14.25" customHeight="1">
      <c r="A51" s="25">
        <v>43974.0</v>
      </c>
      <c r="B51" s="26">
        <v>2169.0</v>
      </c>
      <c r="C51" s="26">
        <v>-68.0</v>
      </c>
      <c r="D51" s="30">
        <v>2378.285714</v>
      </c>
      <c r="E51" s="26">
        <v>558.0</v>
      </c>
      <c r="F51" s="26">
        <v>-52.0</v>
      </c>
      <c r="G51" s="26">
        <v>433.0</v>
      </c>
      <c r="H51" s="26">
        <v>-19.0</v>
      </c>
      <c r="I51" s="28">
        <v>129.0</v>
      </c>
    </row>
    <row r="52" ht="14.25" customHeight="1">
      <c r="A52" s="25">
        <v>43975.0</v>
      </c>
      <c r="B52" s="26">
        <v>2132.0</v>
      </c>
      <c r="C52" s="26">
        <v>-37.0</v>
      </c>
      <c r="D52" s="30">
        <v>2321.0</v>
      </c>
      <c r="E52" s="26">
        <v>556.0</v>
      </c>
      <c r="F52" s="26">
        <v>-2.0</v>
      </c>
      <c r="G52" s="26">
        <v>413.0</v>
      </c>
      <c r="H52" s="26">
        <v>-20.0</v>
      </c>
      <c r="I52" s="28">
        <v>97.0</v>
      </c>
    </row>
    <row r="53" ht="14.25" customHeight="1">
      <c r="A53" s="25">
        <v>43976.0</v>
      </c>
      <c r="B53" s="26">
        <v>2108.0</v>
      </c>
      <c r="C53" s="26">
        <v>-24.0</v>
      </c>
      <c r="D53" s="30">
        <v>2269.0</v>
      </c>
      <c r="E53" s="26">
        <v>560.0</v>
      </c>
      <c r="F53" s="26">
        <v>4.0</v>
      </c>
      <c r="G53" s="26">
        <v>424.0</v>
      </c>
      <c r="H53" s="26">
        <v>11.0</v>
      </c>
      <c r="I53" s="28">
        <v>75.0</v>
      </c>
    </row>
    <row r="54" ht="14.25" customHeight="1">
      <c r="A54" s="25">
        <v>43977.0</v>
      </c>
      <c r="B54" s="26">
        <v>2106.0</v>
      </c>
      <c r="C54" s="26">
        <v>-2.0</v>
      </c>
      <c r="D54" s="30">
        <v>2210.142857</v>
      </c>
      <c r="E54" s="26">
        <v>556.0</v>
      </c>
      <c r="F54" s="26">
        <v>-4.0</v>
      </c>
      <c r="G54" s="26">
        <v>404.0</v>
      </c>
      <c r="H54" s="26">
        <v>-20.0</v>
      </c>
      <c r="I54" s="28">
        <v>97.0</v>
      </c>
    </row>
    <row r="55" ht="14.25" customHeight="1">
      <c r="A55" s="25">
        <v>43978.0</v>
      </c>
      <c r="B55" s="26">
        <v>2112.0</v>
      </c>
      <c r="C55" s="26">
        <v>6.0</v>
      </c>
      <c r="D55" s="30">
        <v>2169.571429</v>
      </c>
      <c r="E55" s="26">
        <v>533.0</v>
      </c>
      <c r="F55" s="26">
        <v>-23.0</v>
      </c>
      <c r="G55" s="26">
        <v>377.0</v>
      </c>
      <c r="H55" s="26">
        <v>-27.0</v>
      </c>
      <c r="I55" s="28">
        <v>114.0</v>
      </c>
    </row>
    <row r="56" ht="14.25" customHeight="1">
      <c r="A56" s="25">
        <v>43979.0</v>
      </c>
      <c r="B56" s="26">
        <v>1991.0</v>
      </c>
      <c r="C56" s="26">
        <v>-121.0</v>
      </c>
      <c r="D56" s="30">
        <v>2122.142857</v>
      </c>
      <c r="E56" s="26">
        <v>485.0</v>
      </c>
      <c r="F56" s="26">
        <v>-48.0</v>
      </c>
      <c r="G56" s="26">
        <v>339.0</v>
      </c>
      <c r="H56" s="26">
        <v>-38.0</v>
      </c>
      <c r="I56" s="28">
        <v>111.0</v>
      </c>
    </row>
    <row r="57" ht="14.25" customHeight="1">
      <c r="A57" s="25">
        <v>43980.0</v>
      </c>
      <c r="B57" s="26">
        <v>1904.0</v>
      </c>
      <c r="C57" s="26">
        <v>-87.0</v>
      </c>
      <c r="D57" s="30">
        <v>2074.571429</v>
      </c>
      <c r="E57" s="26">
        <v>453.0</v>
      </c>
      <c r="F57" s="26">
        <v>-32.0</v>
      </c>
      <c r="G57" s="26">
        <v>315.0</v>
      </c>
      <c r="H57" s="26">
        <v>-24.0</v>
      </c>
      <c r="I57" s="28">
        <v>136.0</v>
      </c>
    </row>
    <row r="58" ht="14.25" customHeight="1">
      <c r="A58" s="25">
        <v>43981.0</v>
      </c>
      <c r="B58" s="26">
        <v>1824.0</v>
      </c>
      <c r="C58" s="26">
        <v>-80.0</v>
      </c>
      <c r="D58" s="30">
        <v>2025.285714</v>
      </c>
      <c r="E58" s="26">
        <v>436.0</v>
      </c>
      <c r="F58" s="26">
        <v>-17.0</v>
      </c>
      <c r="G58" s="26">
        <v>300.0</v>
      </c>
      <c r="H58" s="26">
        <v>-15.0</v>
      </c>
      <c r="I58" s="28">
        <v>90.0</v>
      </c>
    </row>
    <row r="59" ht="14.25" customHeight="1">
      <c r="A59" s="25">
        <v>43982.0</v>
      </c>
      <c r="B59" s="26">
        <v>1747.0</v>
      </c>
      <c r="C59" s="26">
        <v>-77.0</v>
      </c>
      <c r="D59" s="30">
        <v>1970.285714</v>
      </c>
      <c r="E59" s="26">
        <v>404.0</v>
      </c>
      <c r="F59" s="26">
        <v>-32.0</v>
      </c>
      <c r="G59" s="26">
        <v>289.0</v>
      </c>
      <c r="H59" s="26">
        <v>-11.0</v>
      </c>
      <c r="I59" s="28">
        <v>85.0</v>
      </c>
    </row>
    <row r="60" ht="14.25" customHeight="1">
      <c r="A60" s="25">
        <v>43983.0</v>
      </c>
      <c r="B60" s="26">
        <v>1657.0</v>
      </c>
      <c r="C60" s="26">
        <v>-90.0</v>
      </c>
      <c r="D60" s="30">
        <v>1905.857143</v>
      </c>
      <c r="E60" s="26">
        <v>394.0</v>
      </c>
      <c r="F60" s="26">
        <v>-10.0</v>
      </c>
      <c r="G60" s="26">
        <v>269.0</v>
      </c>
      <c r="H60" s="26">
        <v>-20.0</v>
      </c>
      <c r="I60" s="28">
        <v>74.0</v>
      </c>
    </row>
    <row r="61" ht="14.25" customHeight="1">
      <c r="A61" s="25">
        <v>43984.0</v>
      </c>
      <c r="B61" s="26">
        <v>1684.0</v>
      </c>
      <c r="C61" s="26">
        <v>27.0</v>
      </c>
      <c r="D61" s="30">
        <v>1845.571429</v>
      </c>
      <c r="E61" s="26">
        <v>393.0</v>
      </c>
      <c r="F61" s="26">
        <v>-1.0</v>
      </c>
      <c r="G61" s="26">
        <v>263.0</v>
      </c>
      <c r="H61" s="26">
        <v>-6.0</v>
      </c>
      <c r="I61" s="28">
        <v>126.0</v>
      </c>
    </row>
    <row r="62" ht="14.25" customHeight="1">
      <c r="A62" s="25">
        <v>43985.0</v>
      </c>
      <c r="B62" s="26">
        <v>1637.0</v>
      </c>
      <c r="C62" s="26">
        <v>-47.0</v>
      </c>
      <c r="D62" s="30">
        <v>1777.714286</v>
      </c>
      <c r="E62" s="26">
        <v>401.0</v>
      </c>
      <c r="F62" s="26">
        <v>8.0</v>
      </c>
      <c r="G62" s="26">
        <v>249.0</v>
      </c>
      <c r="H62" s="26">
        <v>-14.0</v>
      </c>
      <c r="I62" s="28">
        <v>88.0</v>
      </c>
    </row>
    <row r="63" ht="14.25" customHeight="1">
      <c r="A63" s="25">
        <v>43986.0</v>
      </c>
      <c r="B63" s="26">
        <v>1533.0</v>
      </c>
      <c r="C63" s="26">
        <v>-104.0</v>
      </c>
      <c r="D63" s="30">
        <v>1712.285714</v>
      </c>
      <c r="E63" s="26">
        <v>350.0</v>
      </c>
      <c r="F63" s="26">
        <v>-51.0</v>
      </c>
      <c r="G63" s="26">
        <v>238.0</v>
      </c>
      <c r="H63" s="26">
        <v>-11.0</v>
      </c>
      <c r="I63" s="28">
        <v>100.0</v>
      </c>
    </row>
    <row r="64" ht="14.25" customHeight="1">
      <c r="A64" s="25">
        <v>43987.0</v>
      </c>
      <c r="B64" s="26">
        <v>1531.0</v>
      </c>
      <c r="C64" s="26">
        <v>-2.0</v>
      </c>
      <c r="D64" s="30">
        <v>1659.0</v>
      </c>
      <c r="E64" s="26">
        <v>359.0</v>
      </c>
      <c r="F64" s="26">
        <v>9.0</v>
      </c>
      <c r="G64" s="26">
        <v>238.0</v>
      </c>
      <c r="H64" s="26">
        <v>0.0</v>
      </c>
      <c r="I64" s="28">
        <v>93.0</v>
      </c>
    </row>
    <row r="65" ht="14.25" customHeight="1">
      <c r="A65" s="25">
        <v>43988.0</v>
      </c>
      <c r="B65" s="26">
        <v>1444.0</v>
      </c>
      <c r="C65" s="26">
        <v>-87.0</v>
      </c>
      <c r="D65" s="30">
        <v>1604.714286</v>
      </c>
      <c r="E65" s="26">
        <v>335.0</v>
      </c>
      <c r="F65" s="26">
        <v>-24.0</v>
      </c>
      <c r="G65" s="26">
        <v>221.0</v>
      </c>
      <c r="H65" s="26">
        <v>-17.0</v>
      </c>
      <c r="I65" s="28">
        <v>72.0</v>
      </c>
    </row>
    <row r="66" ht="14.25" customHeight="1">
      <c r="A66" s="25">
        <v>43989.0</v>
      </c>
      <c r="B66" s="26">
        <v>1415.0</v>
      </c>
      <c r="C66" s="26">
        <v>-29.0</v>
      </c>
      <c r="D66" s="30">
        <v>1557.285714</v>
      </c>
      <c r="E66" s="26">
        <v>322.0</v>
      </c>
      <c r="F66" s="26">
        <v>-13.0</v>
      </c>
      <c r="G66" s="26">
        <v>209.0</v>
      </c>
      <c r="H66" s="26">
        <v>-12.0</v>
      </c>
      <c r="I66" s="28">
        <v>63.0</v>
      </c>
    </row>
    <row r="67" ht="14.25" customHeight="1">
      <c r="A67" s="25">
        <v>43990.0</v>
      </c>
      <c r="B67" s="26">
        <v>1397.0</v>
      </c>
      <c r="C67" s="26">
        <v>-18.0</v>
      </c>
      <c r="D67" s="30">
        <v>1520.142857</v>
      </c>
      <c r="E67" s="26">
        <v>315.0</v>
      </c>
      <c r="F67" s="26">
        <v>-7.0</v>
      </c>
      <c r="G67" s="26">
        <v>202.0</v>
      </c>
      <c r="H67" s="26">
        <v>-7.0</v>
      </c>
      <c r="I67" s="28">
        <v>60.0</v>
      </c>
    </row>
    <row r="68" ht="14.25" customHeight="1">
      <c r="A68" s="25">
        <v>43991.0</v>
      </c>
      <c r="B68" s="26">
        <v>1335.0</v>
      </c>
      <c r="C68" s="26">
        <v>-62.0</v>
      </c>
      <c r="D68" s="30">
        <v>1470.285714</v>
      </c>
      <c r="E68" s="26">
        <v>319.0</v>
      </c>
      <c r="F68" s="26">
        <v>4.0</v>
      </c>
      <c r="G68" s="26">
        <v>200.0</v>
      </c>
      <c r="H68" s="26">
        <v>-2.0</v>
      </c>
      <c r="I68" s="28">
        <v>67.0</v>
      </c>
    </row>
    <row r="69" ht="14.25" customHeight="1">
      <c r="A69" s="25">
        <v>43992.0</v>
      </c>
      <c r="B69" s="26">
        <v>1260.0</v>
      </c>
      <c r="C69" s="26">
        <v>-75.0</v>
      </c>
      <c r="D69" s="30">
        <v>1416.428571</v>
      </c>
      <c r="E69" s="26">
        <v>296.0</v>
      </c>
      <c r="F69" s="26">
        <v>-23.0</v>
      </c>
      <c r="G69" s="26">
        <v>181.0</v>
      </c>
      <c r="H69" s="26">
        <v>-19.0</v>
      </c>
      <c r="I69" s="28">
        <v>47.0</v>
      </c>
    </row>
    <row r="70" ht="14.25" customHeight="1">
      <c r="A70" s="25">
        <v>43993.0</v>
      </c>
      <c r="B70" s="26">
        <v>1143.0</v>
      </c>
      <c r="C70" s="26">
        <v>-117.0</v>
      </c>
      <c r="D70" s="30">
        <v>1360.714286</v>
      </c>
      <c r="E70" s="26">
        <v>276.0</v>
      </c>
      <c r="F70" s="26">
        <v>-20.0</v>
      </c>
      <c r="G70" s="26">
        <v>170.0</v>
      </c>
      <c r="H70" s="26">
        <v>-11.0</v>
      </c>
      <c r="I70" s="28">
        <v>48.0</v>
      </c>
    </row>
    <row r="71" ht="14.25" customHeight="1">
      <c r="A71" s="25">
        <v>43994.0</v>
      </c>
      <c r="B71" s="26">
        <v>1069.0</v>
      </c>
      <c r="C71" s="26">
        <v>-74.0</v>
      </c>
      <c r="D71" s="30">
        <v>1294.714286</v>
      </c>
      <c r="E71" s="26">
        <v>249.0</v>
      </c>
      <c r="F71" s="26">
        <v>-27.0</v>
      </c>
      <c r="G71" s="26">
        <v>162.0</v>
      </c>
      <c r="H71" s="26">
        <v>-8.0</v>
      </c>
      <c r="I71" s="28">
        <v>62.0</v>
      </c>
    </row>
    <row r="72" ht="14.25" customHeight="1">
      <c r="A72" s="25">
        <v>43995.0</v>
      </c>
      <c r="B72" s="26">
        <v>1039.0</v>
      </c>
      <c r="C72" s="26">
        <v>-30.0</v>
      </c>
      <c r="D72" s="30">
        <v>1236.857143</v>
      </c>
      <c r="E72" s="26">
        <v>244.0</v>
      </c>
      <c r="F72" s="26">
        <v>-5.0</v>
      </c>
      <c r="G72" s="26">
        <v>156.0</v>
      </c>
      <c r="H72" s="26">
        <v>-6.0</v>
      </c>
      <c r="I72" s="28">
        <v>52.0</v>
      </c>
    </row>
    <row r="73" ht="14.25" customHeight="1">
      <c r="A73" s="25">
        <v>43996.0</v>
      </c>
      <c r="B73" s="26">
        <v>1026.0</v>
      </c>
      <c r="C73" s="26">
        <v>-13.0</v>
      </c>
      <c r="D73" s="30">
        <v>1181.285714</v>
      </c>
      <c r="E73" s="26">
        <v>253.0</v>
      </c>
      <c r="F73" s="26">
        <v>9.0</v>
      </c>
      <c r="G73" s="26">
        <v>167.0</v>
      </c>
      <c r="H73" s="26">
        <v>11.0</v>
      </c>
      <c r="I73" s="28">
        <v>38.0</v>
      </c>
    </row>
    <row r="74" ht="14.25" customHeight="1">
      <c r="A74" s="25">
        <v>43997.0</v>
      </c>
      <c r="B74" s="26">
        <v>1045.0</v>
      </c>
      <c r="C74" s="26">
        <v>19.0</v>
      </c>
      <c r="D74" s="30">
        <v>1131.0</v>
      </c>
      <c r="E74" s="26">
        <v>244.0</v>
      </c>
      <c r="F74" s="26">
        <v>-9.0</v>
      </c>
      <c r="G74" s="26">
        <v>151.0</v>
      </c>
      <c r="H74" s="26">
        <v>-16.0</v>
      </c>
      <c r="I74" s="28">
        <v>44.0</v>
      </c>
    </row>
    <row r="75" ht="14.25" customHeight="1">
      <c r="A75" s="25">
        <v>43998.0</v>
      </c>
      <c r="B75" s="26">
        <v>998.0</v>
      </c>
      <c r="C75" s="26">
        <v>-47.0</v>
      </c>
      <c r="D75" s="30">
        <v>1082.857143</v>
      </c>
      <c r="E75" s="26">
        <v>227.0</v>
      </c>
      <c r="F75" s="26">
        <v>-17.0</v>
      </c>
      <c r="G75" s="26">
        <v>135.0</v>
      </c>
      <c r="H75" s="26">
        <v>-16.0</v>
      </c>
      <c r="I75" s="28">
        <v>59.0</v>
      </c>
    </row>
    <row r="76" ht="14.25" customHeight="1">
      <c r="A76" s="25">
        <v>43999.0</v>
      </c>
      <c r="B76" s="26">
        <v>968.0</v>
      </c>
      <c r="C76" s="26">
        <v>-30.0</v>
      </c>
      <c r="D76" s="30">
        <v>1041.142857</v>
      </c>
      <c r="E76" s="26">
        <v>227.0</v>
      </c>
      <c r="F76" s="26">
        <v>0.0</v>
      </c>
      <c r="G76" s="26">
        <v>125.0</v>
      </c>
      <c r="H76" s="26">
        <v>-10.0</v>
      </c>
      <c r="I76" s="28">
        <v>56.0</v>
      </c>
    </row>
    <row r="77" ht="14.25" customHeight="1">
      <c r="A77" s="25">
        <v>44000.0</v>
      </c>
      <c r="B77" s="26">
        <v>994.0</v>
      </c>
      <c r="C77" s="26">
        <v>26.0</v>
      </c>
      <c r="D77" s="30">
        <v>1019.857143</v>
      </c>
      <c r="E77" s="26">
        <v>199.0</v>
      </c>
      <c r="F77" s="26">
        <v>-28.0</v>
      </c>
      <c r="G77" s="26">
        <v>124.0</v>
      </c>
      <c r="H77" s="26">
        <v>-1.0</v>
      </c>
      <c r="I77" s="28">
        <v>57.0</v>
      </c>
    </row>
    <row r="78" ht="14.25" customHeight="1">
      <c r="A78" s="25">
        <v>44001.0</v>
      </c>
      <c r="B78" s="26">
        <v>964.0</v>
      </c>
      <c r="C78" s="26">
        <v>-30.0</v>
      </c>
      <c r="D78" s="30">
        <v>1004.857143</v>
      </c>
      <c r="E78" s="26">
        <v>200.0</v>
      </c>
      <c r="F78" s="26">
        <v>1.0</v>
      </c>
      <c r="G78" s="26">
        <v>118.0</v>
      </c>
      <c r="H78" s="26">
        <v>-6.0</v>
      </c>
      <c r="I78" s="28">
        <v>45.0</v>
      </c>
    </row>
    <row r="79" ht="14.25" customHeight="1">
      <c r="A79" s="25">
        <v>44002.0</v>
      </c>
      <c r="B79" s="26">
        <v>927.0</v>
      </c>
      <c r="C79" s="26">
        <v>-37.0</v>
      </c>
      <c r="D79" s="30">
        <v>988.8571429</v>
      </c>
      <c r="E79" s="26">
        <v>194.0</v>
      </c>
      <c r="F79" s="26">
        <v>-6.0</v>
      </c>
      <c r="G79" s="26">
        <v>111.0</v>
      </c>
      <c r="H79" s="26">
        <v>-7.0</v>
      </c>
      <c r="I79" s="28">
        <v>48.0</v>
      </c>
    </row>
    <row r="80" ht="14.25" customHeight="1">
      <c r="A80" s="25">
        <v>44003.0</v>
      </c>
      <c r="B80" s="26">
        <v>920.0</v>
      </c>
      <c r="C80" s="26">
        <v>-7.0</v>
      </c>
      <c r="D80" s="30">
        <v>973.7142857</v>
      </c>
      <c r="E80" s="26">
        <v>180.0</v>
      </c>
      <c r="F80" s="26">
        <v>-14.0</v>
      </c>
      <c r="G80" s="26">
        <v>107.0</v>
      </c>
      <c r="H80" s="26">
        <v>-4.0</v>
      </c>
      <c r="I80" s="28">
        <v>37.0</v>
      </c>
    </row>
    <row r="81" ht="14.25" customHeight="1">
      <c r="A81" s="25">
        <v>44004.0</v>
      </c>
      <c r="B81" s="26">
        <v>953.0</v>
      </c>
      <c r="C81" s="26">
        <v>33.0</v>
      </c>
      <c r="D81" s="30">
        <v>960.5714286</v>
      </c>
      <c r="E81" s="26">
        <v>181.0</v>
      </c>
      <c r="F81" s="26">
        <v>1.0</v>
      </c>
      <c r="G81" s="26">
        <v>112.0</v>
      </c>
      <c r="H81" s="26">
        <v>5.0</v>
      </c>
      <c r="I81" s="28">
        <v>42.0</v>
      </c>
    </row>
    <row r="82" ht="14.25" customHeight="1">
      <c r="A82" s="25">
        <v>44005.0</v>
      </c>
      <c r="B82" s="26">
        <v>939.0</v>
      </c>
      <c r="C82" s="26">
        <v>-14.0</v>
      </c>
      <c r="D82" s="30">
        <v>952.1428571</v>
      </c>
      <c r="E82" s="26">
        <v>181.0</v>
      </c>
      <c r="F82" s="26">
        <v>0.0</v>
      </c>
      <c r="G82" s="26">
        <v>98.0</v>
      </c>
      <c r="H82" s="26">
        <v>-14.0</v>
      </c>
      <c r="I82" s="28">
        <v>46.0</v>
      </c>
    </row>
    <row r="83" ht="14.25" customHeight="1">
      <c r="A83" s="25">
        <v>44006.0</v>
      </c>
      <c r="B83" s="26">
        <v>822.0</v>
      </c>
      <c r="C83" s="26">
        <v>-117.0</v>
      </c>
      <c r="D83" s="30">
        <v>931.2857143</v>
      </c>
      <c r="E83" s="26">
        <v>174.0</v>
      </c>
      <c r="F83" s="26">
        <v>-7.0</v>
      </c>
      <c r="G83" s="26">
        <v>101.0</v>
      </c>
      <c r="H83" s="26">
        <v>3.0</v>
      </c>
      <c r="I83" s="28">
        <v>54.0</v>
      </c>
    </row>
    <row r="84" ht="14.25" customHeight="1">
      <c r="A84" s="25">
        <v>44007.0</v>
      </c>
      <c r="B84" s="26">
        <v>791.0</v>
      </c>
      <c r="C84" s="26">
        <v>-31.0</v>
      </c>
      <c r="D84" s="30">
        <v>902.2857143</v>
      </c>
      <c r="E84" s="26">
        <v>156.0</v>
      </c>
      <c r="F84" s="26">
        <v>-18.0</v>
      </c>
      <c r="G84" s="26">
        <v>99.0</v>
      </c>
      <c r="H84" s="26">
        <v>-2.0</v>
      </c>
      <c r="I84" s="28">
        <v>49.0</v>
      </c>
    </row>
    <row r="85" ht="14.25" customHeight="1">
      <c r="A85" s="25">
        <v>44008.0</v>
      </c>
      <c r="B85" s="26">
        <v>769.0</v>
      </c>
      <c r="C85" s="26">
        <v>-22.0</v>
      </c>
      <c r="D85" s="30">
        <v>874.4285714</v>
      </c>
      <c r="E85" s="26">
        <v>143.0</v>
      </c>
      <c r="F85" s="26">
        <v>-13.0</v>
      </c>
      <c r="G85" s="26">
        <v>90.0</v>
      </c>
      <c r="H85" s="26">
        <v>-9.0</v>
      </c>
      <c r="I85" s="28">
        <v>52.0</v>
      </c>
    </row>
    <row r="86" ht="14.25" customHeight="1">
      <c r="A86" s="25">
        <v>44009.0</v>
      </c>
      <c r="B86" s="26">
        <v>748.0</v>
      </c>
      <c r="C86" s="26">
        <v>-21.0</v>
      </c>
      <c r="D86" s="30">
        <v>848.8571429</v>
      </c>
      <c r="E86" s="26">
        <v>134.0</v>
      </c>
      <c r="F86" s="26">
        <v>-9.0</v>
      </c>
      <c r="G86" s="26">
        <v>81.0</v>
      </c>
      <c r="H86" s="26">
        <v>-9.0</v>
      </c>
      <c r="I86" s="28">
        <v>51.0</v>
      </c>
    </row>
    <row r="87" ht="14.25" customHeight="1">
      <c r="A87" s="25">
        <v>44010.0</v>
      </c>
      <c r="B87" s="26">
        <v>762.0</v>
      </c>
      <c r="C87" s="26">
        <v>14.0</v>
      </c>
      <c r="D87" s="30">
        <v>826.2857143</v>
      </c>
      <c r="E87" s="26">
        <v>138.0</v>
      </c>
      <c r="F87" s="26">
        <v>4.0</v>
      </c>
      <c r="G87" s="26">
        <v>79.0</v>
      </c>
      <c r="H87" s="26">
        <v>-2.0</v>
      </c>
      <c r="I87" s="28">
        <v>28.0</v>
      </c>
    </row>
    <row r="88" ht="14.25" customHeight="1">
      <c r="A88" s="25">
        <v>44011.0</v>
      </c>
      <c r="B88" s="26">
        <v>733.0</v>
      </c>
      <c r="C88" s="26">
        <v>-29.0</v>
      </c>
      <c r="D88" s="30">
        <v>794.8571429</v>
      </c>
      <c r="E88" s="26">
        <v>120.0</v>
      </c>
      <c r="F88" s="26">
        <v>-18.0</v>
      </c>
      <c r="G88" s="26">
        <v>63.0</v>
      </c>
      <c r="H88" s="26">
        <v>-16.0</v>
      </c>
      <c r="I88" s="28">
        <v>29.0</v>
      </c>
    </row>
    <row r="89" ht="14.25" customHeight="1">
      <c r="A89" s="25">
        <v>44012.0</v>
      </c>
      <c r="B89" s="26">
        <v>760.0</v>
      </c>
      <c r="C89" s="26">
        <v>27.0</v>
      </c>
      <c r="D89" s="30">
        <v>769.2857143</v>
      </c>
      <c r="E89" s="26">
        <v>123.0</v>
      </c>
      <c r="F89" s="26">
        <v>3.0</v>
      </c>
      <c r="G89" s="26">
        <v>65.0</v>
      </c>
      <c r="H89" s="26">
        <v>2.0</v>
      </c>
      <c r="I89" s="28">
        <v>38.0</v>
      </c>
    </row>
    <row r="90" ht="14.25" customHeight="1">
      <c r="A90" s="25">
        <v>44013.0</v>
      </c>
      <c r="B90" s="26">
        <v>681.0</v>
      </c>
      <c r="C90" s="26">
        <v>-79.0</v>
      </c>
      <c r="D90" s="30">
        <v>749.1428571</v>
      </c>
      <c r="E90" s="26">
        <v>113.0</v>
      </c>
      <c r="F90" s="26">
        <v>-10.0</v>
      </c>
      <c r="G90" s="26">
        <v>52.0</v>
      </c>
      <c r="H90" s="26">
        <v>-13.0</v>
      </c>
      <c r="I90" s="28">
        <v>22.0</v>
      </c>
    </row>
    <row r="91" ht="14.25" customHeight="1">
      <c r="A91" s="25">
        <v>44014.0</v>
      </c>
      <c r="B91" s="26">
        <v>656.0</v>
      </c>
      <c r="C91" s="26">
        <v>-25.0</v>
      </c>
      <c r="D91" s="30">
        <v>729.8571429</v>
      </c>
      <c r="E91" s="26">
        <v>106.0</v>
      </c>
      <c r="F91" s="26">
        <v>-7.0</v>
      </c>
      <c r="G91" s="26">
        <v>55.0</v>
      </c>
      <c r="H91" s="26">
        <v>3.0</v>
      </c>
      <c r="I91" s="28">
        <v>28.0</v>
      </c>
    </row>
    <row r="92" ht="14.25" customHeight="1">
      <c r="A92" s="25">
        <v>44015.0</v>
      </c>
      <c r="B92" s="26">
        <v>640.0</v>
      </c>
      <c r="C92" s="26">
        <v>-16.0</v>
      </c>
      <c r="D92" s="30">
        <v>711.4285714</v>
      </c>
      <c r="E92" s="26">
        <v>107.0</v>
      </c>
      <c r="F92" s="26">
        <v>1.0</v>
      </c>
      <c r="G92" s="26">
        <v>51.0</v>
      </c>
      <c r="H92" s="26">
        <v>-4.0</v>
      </c>
      <c r="I92" s="28">
        <v>33.0</v>
      </c>
    </row>
    <row r="93" ht="14.25" customHeight="1">
      <c r="A93" s="25">
        <v>44016.0</v>
      </c>
      <c r="B93" s="26">
        <v>636.0</v>
      </c>
      <c r="C93" s="26">
        <v>-4.0</v>
      </c>
      <c r="D93" s="30">
        <v>695.4285714</v>
      </c>
      <c r="E93" s="26">
        <v>100.0</v>
      </c>
      <c r="F93" s="26">
        <v>-7.0</v>
      </c>
      <c r="G93" s="26">
        <v>46.0</v>
      </c>
      <c r="H93" s="26">
        <v>-5.0</v>
      </c>
      <c r="I93" s="28">
        <v>31.0</v>
      </c>
    </row>
    <row r="94" ht="14.25" customHeight="1">
      <c r="A94" s="25">
        <v>44017.0</v>
      </c>
      <c r="B94" s="26">
        <v>603.0</v>
      </c>
      <c r="C94" s="26">
        <v>-33.0</v>
      </c>
      <c r="D94" s="30">
        <v>672.7142857</v>
      </c>
      <c r="E94" s="26">
        <v>99.0</v>
      </c>
      <c r="F94" s="26">
        <v>-1.0</v>
      </c>
      <c r="G94" s="26">
        <v>51.0</v>
      </c>
      <c r="H94" s="26">
        <v>5.0</v>
      </c>
      <c r="I94" s="28">
        <v>30.0</v>
      </c>
    </row>
    <row r="95" ht="14.25" customHeight="1">
      <c r="A95" s="25">
        <v>44018.0</v>
      </c>
      <c r="B95" s="26">
        <v>621.0</v>
      </c>
      <c r="C95" s="26">
        <v>18.0</v>
      </c>
      <c r="D95" s="30">
        <v>656.7142857</v>
      </c>
      <c r="E95" s="26">
        <v>104.0</v>
      </c>
      <c r="F95" s="26">
        <v>5.0</v>
      </c>
      <c r="G95" s="26">
        <v>50.0</v>
      </c>
      <c r="H95" s="26">
        <v>-1.0</v>
      </c>
      <c r="I95" s="28">
        <v>33.0</v>
      </c>
    </row>
    <row r="96" ht="14.25" customHeight="1">
      <c r="A96" s="25">
        <v>44019.0</v>
      </c>
      <c r="B96" s="26">
        <v>662.0</v>
      </c>
      <c r="C96" s="26">
        <v>41.0</v>
      </c>
      <c r="D96" s="30">
        <v>642.7142857</v>
      </c>
      <c r="E96" s="26">
        <v>102.0</v>
      </c>
      <c r="F96" s="26">
        <v>-2.0</v>
      </c>
      <c r="G96" s="26">
        <v>49.0</v>
      </c>
      <c r="H96" s="26">
        <v>-1.0</v>
      </c>
      <c r="I96" s="28">
        <v>36.0</v>
      </c>
    </row>
    <row r="97" ht="14.25" customHeight="1">
      <c r="A97" s="25">
        <v>44020.0</v>
      </c>
      <c r="B97" s="26">
        <v>635.0</v>
      </c>
      <c r="C97" s="26">
        <v>-27.0</v>
      </c>
      <c r="D97" s="30">
        <v>636.1428571</v>
      </c>
      <c r="E97" s="26">
        <v>103.0</v>
      </c>
      <c r="F97" s="26">
        <v>1.0</v>
      </c>
      <c r="G97" s="26">
        <v>42.0</v>
      </c>
      <c r="H97" s="26">
        <v>-7.0</v>
      </c>
      <c r="I97" s="28">
        <v>24.0</v>
      </c>
    </row>
    <row r="98" ht="14.25" customHeight="1">
      <c r="A98" s="25">
        <v>44021.0</v>
      </c>
      <c r="B98" s="26">
        <v>632.0</v>
      </c>
      <c r="C98" s="26">
        <v>-3.0</v>
      </c>
      <c r="D98" s="30">
        <v>632.7142857</v>
      </c>
      <c r="E98" s="26">
        <v>98.0</v>
      </c>
      <c r="F98" s="26">
        <v>-5.0</v>
      </c>
      <c r="G98" s="26">
        <v>47.0</v>
      </c>
      <c r="H98" s="26">
        <v>5.0</v>
      </c>
      <c r="I98" s="28">
        <v>30.0</v>
      </c>
    </row>
    <row r="99" ht="14.25" customHeight="1">
      <c r="A99" s="25">
        <v>44022.0</v>
      </c>
      <c r="B99" s="26">
        <v>572.0</v>
      </c>
      <c r="C99" s="26">
        <v>-60.0</v>
      </c>
      <c r="D99" s="30">
        <v>623.0</v>
      </c>
      <c r="E99" s="26">
        <v>87.0</v>
      </c>
      <c r="F99" s="26">
        <v>-11.0</v>
      </c>
      <c r="G99" s="26">
        <v>44.0</v>
      </c>
      <c r="H99" s="26">
        <v>-3.0</v>
      </c>
      <c r="I99" s="28">
        <v>32.0</v>
      </c>
    </row>
    <row r="100" ht="14.25" customHeight="1">
      <c r="A100" s="25">
        <v>44023.0</v>
      </c>
      <c r="B100" s="26">
        <v>583.0</v>
      </c>
      <c r="C100" s="26">
        <v>11.0</v>
      </c>
      <c r="D100" s="30">
        <v>615.4285714</v>
      </c>
      <c r="E100" s="26">
        <v>93.0</v>
      </c>
      <c r="F100" s="26">
        <v>6.0</v>
      </c>
      <c r="G100" s="26">
        <v>43.0</v>
      </c>
      <c r="H100" s="26">
        <v>-1.0</v>
      </c>
      <c r="I100" s="28">
        <v>19.0</v>
      </c>
    </row>
    <row r="101" ht="14.25" customHeight="1">
      <c r="A101" s="25">
        <v>44024.0</v>
      </c>
      <c r="B101" s="26">
        <v>570.0</v>
      </c>
      <c r="C101" s="26">
        <v>-13.0</v>
      </c>
      <c r="D101" s="30">
        <v>610.7142857</v>
      </c>
      <c r="E101" s="26">
        <v>89.0</v>
      </c>
      <c r="F101" s="26">
        <v>-4.0</v>
      </c>
      <c r="G101" s="26">
        <v>46.0</v>
      </c>
      <c r="H101" s="26">
        <v>3.0</v>
      </c>
      <c r="I101" s="28">
        <v>22.0</v>
      </c>
    </row>
    <row r="102" ht="14.25" customHeight="1">
      <c r="A102" s="25">
        <v>44025.0</v>
      </c>
      <c r="B102" s="26">
        <v>560.0</v>
      </c>
      <c r="C102" s="26">
        <v>-10.0</v>
      </c>
      <c r="D102" s="30">
        <v>602.0</v>
      </c>
      <c r="E102" s="26">
        <v>93.0</v>
      </c>
      <c r="F102" s="26">
        <v>4.0</v>
      </c>
      <c r="G102" s="26">
        <v>37.0</v>
      </c>
      <c r="H102" s="26">
        <v>-9.0</v>
      </c>
      <c r="I102" s="28">
        <v>16.0</v>
      </c>
    </row>
    <row r="103" ht="14.25" customHeight="1">
      <c r="A103" s="25">
        <v>44026.0</v>
      </c>
      <c r="B103" s="26">
        <v>580.0</v>
      </c>
      <c r="C103" s="26">
        <v>20.0</v>
      </c>
      <c r="D103" s="30">
        <v>590.2857143</v>
      </c>
      <c r="E103" s="26">
        <v>80.0</v>
      </c>
      <c r="F103" s="26">
        <v>-13.0</v>
      </c>
      <c r="G103" s="26">
        <v>40.0</v>
      </c>
      <c r="H103" s="26">
        <v>3.0</v>
      </c>
      <c r="I103" s="28">
        <v>26.0</v>
      </c>
    </row>
    <row r="104" ht="14.25" customHeight="1">
      <c r="A104" s="25">
        <v>44027.0</v>
      </c>
      <c r="B104" s="26">
        <v>557.0</v>
      </c>
      <c r="C104" s="26">
        <v>-23.0</v>
      </c>
      <c r="D104" s="30">
        <v>579.1428571</v>
      </c>
      <c r="E104" s="26">
        <v>77.0</v>
      </c>
      <c r="F104" s="26">
        <v>-3.0</v>
      </c>
      <c r="G104" s="26">
        <v>38.0</v>
      </c>
      <c r="H104" s="26">
        <v>-2.0</v>
      </c>
      <c r="I104" s="28">
        <v>25.0</v>
      </c>
    </row>
    <row r="105" ht="14.25" customHeight="1">
      <c r="A105" s="25">
        <v>44028.0</v>
      </c>
      <c r="B105" s="26">
        <v>515.0</v>
      </c>
      <c r="C105" s="26">
        <v>-42.0</v>
      </c>
      <c r="D105" s="30">
        <v>562.4285714</v>
      </c>
      <c r="E105" s="26">
        <v>76.0</v>
      </c>
      <c r="F105" s="26">
        <v>-1.0</v>
      </c>
      <c r="G105" s="26">
        <v>34.0</v>
      </c>
      <c r="H105" s="26">
        <v>-4.0</v>
      </c>
      <c r="I105" s="28">
        <v>20.0</v>
      </c>
    </row>
    <row r="106" ht="14.25" customHeight="1">
      <c r="A106" s="25">
        <v>44029.0</v>
      </c>
      <c r="B106" s="26">
        <v>499.0</v>
      </c>
      <c r="C106" s="26">
        <v>-16.0</v>
      </c>
      <c r="D106" s="30">
        <v>552.0</v>
      </c>
      <c r="E106" s="26">
        <v>86.0</v>
      </c>
      <c r="F106" s="26">
        <v>10.0</v>
      </c>
      <c r="G106" s="26">
        <v>43.0</v>
      </c>
      <c r="H106" s="26">
        <v>9.0</v>
      </c>
      <c r="I106" s="28">
        <v>32.0</v>
      </c>
    </row>
    <row r="107" ht="14.25" customHeight="1">
      <c r="A107" s="25">
        <v>44030.0</v>
      </c>
      <c r="B107" s="26">
        <v>498.0</v>
      </c>
      <c r="C107" s="26">
        <v>-1.0</v>
      </c>
      <c r="D107" s="30">
        <v>539.8571429</v>
      </c>
      <c r="E107" s="26">
        <v>64.0</v>
      </c>
      <c r="F107" s="26">
        <v>-22.0</v>
      </c>
      <c r="G107" s="26">
        <v>41.0</v>
      </c>
      <c r="H107" s="26">
        <v>-2.0</v>
      </c>
      <c r="I107" s="28">
        <v>26.0</v>
      </c>
    </row>
    <row r="108" ht="14.25" customHeight="1">
      <c r="A108" s="25">
        <v>44031.0</v>
      </c>
      <c r="B108" s="26">
        <v>483.0</v>
      </c>
      <c r="C108" s="26">
        <v>-15.0</v>
      </c>
      <c r="D108" s="30">
        <v>527.4285714</v>
      </c>
      <c r="E108" s="26">
        <v>67.0</v>
      </c>
      <c r="F108" s="26">
        <v>3.0</v>
      </c>
      <c r="G108" s="26">
        <v>38.0</v>
      </c>
      <c r="H108" s="26">
        <v>-3.0</v>
      </c>
      <c r="I108" s="28">
        <v>21.0</v>
      </c>
    </row>
    <row r="109" ht="14.25" customHeight="1">
      <c r="A109" s="25">
        <v>44032.0</v>
      </c>
      <c r="B109" s="26">
        <v>513.0</v>
      </c>
      <c r="C109" s="26">
        <v>30.0</v>
      </c>
      <c r="D109" s="30">
        <v>520.7142857</v>
      </c>
      <c r="E109" s="26">
        <v>63.0</v>
      </c>
      <c r="F109" s="26">
        <v>-4.0</v>
      </c>
      <c r="G109" s="26">
        <v>33.0</v>
      </c>
      <c r="H109" s="26">
        <v>-5.0</v>
      </c>
      <c r="I109" s="28">
        <v>23.0</v>
      </c>
    </row>
    <row r="110" ht="14.25" customHeight="1">
      <c r="A110" s="25">
        <v>44033.0</v>
      </c>
      <c r="B110" s="26">
        <v>532.0</v>
      </c>
      <c r="C110" s="26">
        <v>19.0</v>
      </c>
      <c r="D110" s="30">
        <v>513.8571429</v>
      </c>
      <c r="E110" s="26">
        <v>63.0</v>
      </c>
      <c r="F110" s="26">
        <v>0.0</v>
      </c>
      <c r="G110" s="26">
        <v>37.0</v>
      </c>
      <c r="H110" s="26">
        <v>4.0</v>
      </c>
      <c r="I110" s="28">
        <v>19.0</v>
      </c>
    </row>
    <row r="111" ht="14.25" customHeight="1">
      <c r="A111" s="25">
        <v>44034.0</v>
      </c>
      <c r="B111" s="26">
        <v>351.0</v>
      </c>
      <c r="C111" s="26">
        <v>-181.0</v>
      </c>
      <c r="D111" s="30">
        <v>484.4285714</v>
      </c>
      <c r="E111" s="26">
        <v>59.0</v>
      </c>
      <c r="F111" s="26">
        <v>-4.0</v>
      </c>
      <c r="G111" s="26">
        <v>30.0</v>
      </c>
      <c r="H111" s="26">
        <v>-7.0</v>
      </c>
      <c r="I111" s="28"/>
    </row>
    <row r="112" ht="14.25" customHeight="1">
      <c r="A112" s="25">
        <v>44035.0</v>
      </c>
      <c r="B112" s="26">
        <v>155.0</v>
      </c>
      <c r="C112" s="26">
        <v>-196.0</v>
      </c>
      <c r="D112" s="30">
        <v>433.0</v>
      </c>
      <c r="E112" s="26">
        <v>20.0</v>
      </c>
      <c r="F112" s="26">
        <v>-39.0</v>
      </c>
      <c r="G112" s="26">
        <v>16.0</v>
      </c>
      <c r="H112" s="26">
        <v>-14.0</v>
      </c>
      <c r="I112" s="28">
        <v>20.0</v>
      </c>
    </row>
    <row r="113" ht="14.25" customHeight="1">
      <c r="A113" s="25">
        <v>44036.0</v>
      </c>
      <c r="B113" s="26">
        <v>148.0</v>
      </c>
      <c r="C113" s="26">
        <v>-7.0</v>
      </c>
      <c r="D113" s="30">
        <v>382.8571429</v>
      </c>
      <c r="E113" s="26">
        <v>22.0</v>
      </c>
      <c r="F113" s="26">
        <v>2.0</v>
      </c>
      <c r="G113" s="26">
        <v>17.0</v>
      </c>
      <c r="H113" s="26">
        <v>1.0</v>
      </c>
      <c r="I113" s="28">
        <v>23.0</v>
      </c>
    </row>
    <row r="114" ht="14.25" customHeight="1">
      <c r="A114" s="25">
        <v>44037.0</v>
      </c>
      <c r="B114" s="26">
        <v>161.0</v>
      </c>
      <c r="C114" s="26">
        <v>13.0</v>
      </c>
      <c r="D114" s="30">
        <v>334.7142857</v>
      </c>
      <c r="E114" s="26">
        <v>32.0</v>
      </c>
      <c r="F114" s="26">
        <v>10.0</v>
      </c>
      <c r="G114" s="26">
        <v>19.0</v>
      </c>
      <c r="H114" s="26">
        <v>2.0</v>
      </c>
      <c r="I114" s="28">
        <v>22.0</v>
      </c>
    </row>
    <row r="115" ht="14.25" customHeight="1">
      <c r="A115" s="25">
        <v>44038.0</v>
      </c>
      <c r="B115" s="26">
        <v>160.0</v>
      </c>
      <c r="C115" s="26">
        <v>-1.0</v>
      </c>
      <c r="D115" s="30">
        <v>288.5714286</v>
      </c>
      <c r="E115" s="26">
        <v>30.0</v>
      </c>
      <c r="F115" s="26">
        <v>-2.0</v>
      </c>
      <c r="G115" s="26">
        <v>16.0</v>
      </c>
      <c r="H115" s="26">
        <v>-3.0</v>
      </c>
      <c r="I115" s="28">
        <v>24.0</v>
      </c>
    </row>
    <row r="116" ht="14.25" customHeight="1">
      <c r="A116" s="25">
        <v>44039.0</v>
      </c>
      <c r="B116" s="26">
        <v>162.0</v>
      </c>
      <c r="C116" s="26">
        <v>2.0</v>
      </c>
      <c r="D116" s="30">
        <v>238.4285714</v>
      </c>
      <c r="E116" s="26">
        <v>31.0</v>
      </c>
      <c r="F116" s="26">
        <v>1.0</v>
      </c>
      <c r="G116" s="26">
        <v>19.0</v>
      </c>
      <c r="H116" s="26">
        <v>3.0</v>
      </c>
      <c r="I116" s="28">
        <v>25.0</v>
      </c>
    </row>
    <row r="117" ht="14.25" customHeight="1">
      <c r="A117" s="25">
        <v>44040.0</v>
      </c>
      <c r="B117" s="26">
        <v>164.0</v>
      </c>
      <c r="C117" s="26">
        <v>2.0</v>
      </c>
      <c r="D117" s="30">
        <v>185.8571429</v>
      </c>
      <c r="E117" s="26">
        <v>31.0</v>
      </c>
      <c r="F117" s="26">
        <v>0.0</v>
      </c>
      <c r="G117" s="26">
        <v>14.0</v>
      </c>
      <c r="H117" s="26">
        <v>-5.0</v>
      </c>
      <c r="I117" s="28">
        <v>32.0</v>
      </c>
    </row>
    <row r="118" ht="14.25" customHeight="1">
      <c r="A118" s="25">
        <v>44041.0</v>
      </c>
      <c r="B118" s="26">
        <v>170.0</v>
      </c>
      <c r="C118" s="26">
        <v>6.0</v>
      </c>
      <c r="D118" s="30">
        <v>160.0</v>
      </c>
      <c r="E118" s="26">
        <v>35.0</v>
      </c>
      <c r="F118" s="26">
        <v>4.0</v>
      </c>
      <c r="G118" s="26">
        <v>21.0</v>
      </c>
      <c r="H118" s="26">
        <v>7.0</v>
      </c>
      <c r="I118" s="28">
        <v>15.0</v>
      </c>
    </row>
    <row r="119" ht="14.25" customHeight="1">
      <c r="A119" s="25">
        <v>44042.0</v>
      </c>
      <c r="B119" s="26">
        <v>175.0</v>
      </c>
      <c r="C119" s="26">
        <v>5.0</v>
      </c>
      <c r="D119" s="30">
        <v>162.8571429</v>
      </c>
      <c r="E119" s="26">
        <v>37.0</v>
      </c>
      <c r="F119" s="26">
        <v>2.0</v>
      </c>
      <c r="G119" s="26">
        <v>21.0</v>
      </c>
      <c r="H119" s="26">
        <v>0.0</v>
      </c>
      <c r="I119" s="28">
        <v>25.0</v>
      </c>
    </row>
    <row r="120" ht="14.25" customHeight="1">
      <c r="A120" s="25">
        <v>44043.0</v>
      </c>
      <c r="B120" s="26">
        <v>171.0</v>
      </c>
      <c r="C120" s="26">
        <v>-4.0</v>
      </c>
      <c r="D120" s="30">
        <v>166.1428571</v>
      </c>
      <c r="E120" s="26">
        <v>34.0</v>
      </c>
      <c r="F120" s="26">
        <v>-3.0</v>
      </c>
      <c r="G120" s="26">
        <v>21.0</v>
      </c>
      <c r="H120" s="26">
        <v>0.0</v>
      </c>
      <c r="I120" s="28">
        <v>21.0</v>
      </c>
    </row>
    <row r="121" ht="14.25" customHeight="1">
      <c r="A121" s="25">
        <v>44044.0</v>
      </c>
      <c r="B121" s="26">
        <v>174.0</v>
      </c>
      <c r="C121" s="26">
        <v>3.0</v>
      </c>
      <c r="D121" s="30">
        <v>168.0</v>
      </c>
      <c r="E121" s="26">
        <v>33.0</v>
      </c>
      <c r="F121" s="26">
        <v>-1.0</v>
      </c>
      <c r="G121" s="26">
        <v>22.0</v>
      </c>
      <c r="H121" s="26">
        <v>1.0</v>
      </c>
      <c r="I121" s="28">
        <v>22.0</v>
      </c>
    </row>
    <row r="122" ht="14.25" customHeight="1">
      <c r="A122" s="25">
        <v>44045.0</v>
      </c>
      <c r="B122" s="26">
        <v>171.0</v>
      </c>
      <c r="C122" s="26">
        <v>-3.0</v>
      </c>
      <c r="D122" s="30">
        <v>169.5714286</v>
      </c>
      <c r="E122" s="26">
        <v>31.0</v>
      </c>
      <c r="F122" s="26">
        <v>-2.0</v>
      </c>
      <c r="G122" s="26">
        <v>20.0</v>
      </c>
      <c r="H122" s="26">
        <v>-2.0</v>
      </c>
      <c r="I122" s="28">
        <v>22.0</v>
      </c>
    </row>
    <row r="123" ht="14.25" customHeight="1">
      <c r="A123" s="25">
        <v>44046.0</v>
      </c>
      <c r="B123" s="26">
        <v>167.0</v>
      </c>
      <c r="C123" s="26">
        <v>-4.0</v>
      </c>
      <c r="D123" s="30">
        <v>170.2857143</v>
      </c>
      <c r="E123" s="26">
        <v>28.0</v>
      </c>
      <c r="F123" s="26">
        <v>-3.0</v>
      </c>
      <c r="G123" s="26">
        <v>19.0</v>
      </c>
      <c r="H123" s="26">
        <v>-1.0</v>
      </c>
      <c r="I123" s="28">
        <v>17.0</v>
      </c>
    </row>
    <row r="124" ht="14.25" customHeight="1">
      <c r="A124" s="25">
        <v>44047.0</v>
      </c>
      <c r="B124" s="26">
        <v>181.0</v>
      </c>
      <c r="C124" s="26">
        <v>14.0</v>
      </c>
      <c r="D124" s="30">
        <v>172.7142857</v>
      </c>
      <c r="E124" s="26">
        <v>32.0</v>
      </c>
      <c r="F124" s="26">
        <v>4.0</v>
      </c>
      <c r="G124" s="26">
        <v>16.0</v>
      </c>
      <c r="H124" s="26">
        <v>-3.0</v>
      </c>
      <c r="I124" s="28">
        <v>25.0</v>
      </c>
    </row>
    <row r="125" ht="14.25" customHeight="1">
      <c r="A125" s="25">
        <v>44048.0</v>
      </c>
      <c r="B125" s="26">
        <v>198.0</v>
      </c>
      <c r="C125" s="26">
        <v>17.0</v>
      </c>
      <c r="D125" s="30">
        <v>176.7142857</v>
      </c>
      <c r="E125" s="26">
        <v>35.0</v>
      </c>
      <c r="F125" s="26">
        <v>3.0</v>
      </c>
      <c r="G125" s="26">
        <v>22.0</v>
      </c>
      <c r="H125" s="26">
        <v>6.0</v>
      </c>
      <c r="I125" s="28">
        <v>19.0</v>
      </c>
    </row>
    <row r="126" ht="14.25" customHeight="1">
      <c r="A126" s="25">
        <v>44049.0</v>
      </c>
      <c r="B126" s="26">
        <v>191.0</v>
      </c>
      <c r="C126" s="26">
        <v>-7.0</v>
      </c>
      <c r="D126" s="30">
        <v>179.0</v>
      </c>
      <c r="E126" s="26">
        <v>30.0</v>
      </c>
      <c r="F126" s="26">
        <v>-5.0</v>
      </c>
      <c r="G126" s="26">
        <v>19.0</v>
      </c>
      <c r="H126" s="26">
        <v>-3.0</v>
      </c>
      <c r="I126" s="28">
        <v>21.0</v>
      </c>
    </row>
    <row r="127" ht="14.25" customHeight="1">
      <c r="A127" s="25">
        <v>44050.0</v>
      </c>
      <c r="B127" s="26">
        <v>202.0</v>
      </c>
      <c r="C127" s="26">
        <v>11.0</v>
      </c>
      <c r="D127" s="30">
        <v>183.4285714</v>
      </c>
      <c r="E127" s="26">
        <v>40.0</v>
      </c>
      <c r="F127" s="26">
        <v>10.0</v>
      </c>
      <c r="G127" s="26">
        <v>18.0</v>
      </c>
      <c r="H127" s="26">
        <v>-1.0</v>
      </c>
      <c r="I127" s="28">
        <v>27.0</v>
      </c>
    </row>
    <row r="128" ht="14.25" customHeight="1">
      <c r="A128" s="25">
        <v>44051.0</v>
      </c>
      <c r="B128" s="26">
        <v>195.0</v>
      </c>
      <c r="C128" s="26">
        <v>-7.0</v>
      </c>
      <c r="D128" s="30">
        <v>186.4285714</v>
      </c>
      <c r="E128" s="26">
        <v>39.0</v>
      </c>
      <c r="F128" s="26">
        <v>-1.0</v>
      </c>
      <c r="G128" s="26">
        <v>19.0</v>
      </c>
      <c r="H128" s="26">
        <v>1.0</v>
      </c>
      <c r="I128" s="28">
        <v>23.0</v>
      </c>
    </row>
    <row r="129" ht="14.25" customHeight="1">
      <c r="A129" s="25">
        <v>44052.0</v>
      </c>
      <c r="B129" s="26">
        <v>190.0</v>
      </c>
      <c r="C129" s="26">
        <v>-5.0</v>
      </c>
      <c r="D129" s="30">
        <v>189.1428571</v>
      </c>
      <c r="E129" s="26">
        <v>35.0</v>
      </c>
      <c r="F129" s="26">
        <v>-4.0</v>
      </c>
      <c r="G129" s="26">
        <v>19.0</v>
      </c>
      <c r="H129" s="26">
        <v>0.0</v>
      </c>
      <c r="I129" s="28">
        <v>14.0</v>
      </c>
    </row>
    <row r="130" ht="14.25" customHeight="1">
      <c r="A130" s="25">
        <v>44053.0</v>
      </c>
      <c r="B130" s="26">
        <v>178.0</v>
      </c>
      <c r="C130" s="26">
        <v>-12.0</v>
      </c>
      <c r="D130" s="30">
        <v>190.7142857</v>
      </c>
      <c r="E130" s="26">
        <v>34.0</v>
      </c>
      <c r="F130" s="26">
        <v>-1.0</v>
      </c>
      <c r="G130" s="26">
        <v>21.0</v>
      </c>
      <c r="H130" s="26">
        <v>2.0</v>
      </c>
      <c r="I130" s="28">
        <v>14.0</v>
      </c>
    </row>
    <row r="131" ht="14.25" customHeight="1">
      <c r="A131" s="25">
        <v>44054.0</v>
      </c>
      <c r="B131" s="26">
        <v>190.0</v>
      </c>
      <c r="C131" s="26">
        <v>12.0</v>
      </c>
      <c r="D131" s="30">
        <v>192.0</v>
      </c>
      <c r="E131" s="26">
        <v>37.0</v>
      </c>
      <c r="F131" s="26">
        <v>3.0</v>
      </c>
      <c r="G131" s="26">
        <v>23.0</v>
      </c>
      <c r="H131" s="26">
        <v>2.0</v>
      </c>
      <c r="I131" s="28">
        <v>24.0</v>
      </c>
    </row>
    <row r="132" ht="14.25" customHeight="1">
      <c r="A132" s="25">
        <v>44055.0</v>
      </c>
      <c r="B132" s="26">
        <v>183.0</v>
      </c>
      <c r="C132" s="26">
        <v>-7.0</v>
      </c>
      <c r="D132" s="30">
        <v>189.8571429</v>
      </c>
      <c r="E132" s="26">
        <v>38.0</v>
      </c>
      <c r="F132" s="26">
        <v>1.0</v>
      </c>
      <c r="G132" s="26">
        <v>22.0</v>
      </c>
      <c r="H132" s="26">
        <v>-1.0</v>
      </c>
      <c r="I132" s="28">
        <v>17.0</v>
      </c>
    </row>
    <row r="133" ht="14.25" customHeight="1">
      <c r="A133" s="25">
        <v>44056.0</v>
      </c>
      <c r="B133" s="26">
        <v>189.0</v>
      </c>
      <c r="C133" s="26">
        <v>6.0</v>
      </c>
      <c r="D133" s="30">
        <v>189.5714286</v>
      </c>
      <c r="E133" s="26">
        <v>39.0</v>
      </c>
      <c r="F133" s="26">
        <v>1.0</v>
      </c>
      <c r="G133" s="26">
        <v>20.0</v>
      </c>
      <c r="H133" s="26">
        <v>-2.0</v>
      </c>
      <c r="I133" s="28">
        <v>19.0</v>
      </c>
    </row>
    <row r="134" ht="14.25" customHeight="1">
      <c r="A134" s="25">
        <v>44057.0</v>
      </c>
      <c r="B134" s="26">
        <v>180.0</v>
      </c>
      <c r="C134" s="26">
        <v>-9.0</v>
      </c>
      <c r="D134" s="30">
        <v>186.4285714</v>
      </c>
      <c r="E134" s="26">
        <v>39.0</v>
      </c>
      <c r="F134" s="26">
        <v>0.0</v>
      </c>
      <c r="G134" s="26">
        <v>22.0</v>
      </c>
      <c r="H134" s="26">
        <v>2.0</v>
      </c>
      <c r="I134" s="28">
        <v>22.0</v>
      </c>
    </row>
    <row r="135" ht="14.25" customHeight="1">
      <c r="A135" s="25">
        <v>44058.0</v>
      </c>
      <c r="B135" s="26">
        <v>181.0</v>
      </c>
      <c r="C135" s="26">
        <v>1.0</v>
      </c>
      <c r="D135" s="30">
        <v>184.4285714</v>
      </c>
      <c r="E135" s="26">
        <v>41.0</v>
      </c>
      <c r="F135" s="26">
        <v>2.0</v>
      </c>
      <c r="G135" s="26">
        <v>21.0</v>
      </c>
      <c r="H135" s="26">
        <v>-1.0</v>
      </c>
      <c r="I135" s="28">
        <v>24.0</v>
      </c>
    </row>
    <row r="136" ht="14.25" customHeight="1">
      <c r="A136" s="25">
        <v>44059.0</v>
      </c>
      <c r="B136" s="26">
        <v>180.0</v>
      </c>
      <c r="C136" s="26">
        <v>-1.0</v>
      </c>
      <c r="D136" s="30">
        <v>183.0</v>
      </c>
      <c r="E136" s="26">
        <v>37.0</v>
      </c>
      <c r="F136" s="26">
        <v>-4.0</v>
      </c>
      <c r="G136" s="26">
        <v>14.0</v>
      </c>
      <c r="H136" s="26">
        <v>-7.0</v>
      </c>
      <c r="I136" s="28">
        <v>16.0</v>
      </c>
    </row>
    <row r="137" ht="14.25" customHeight="1">
      <c r="A137" s="25">
        <v>44060.0</v>
      </c>
      <c r="B137" s="26">
        <v>182.0</v>
      </c>
      <c r="C137" s="26">
        <v>2.0</v>
      </c>
      <c r="D137" s="30">
        <v>183.5714286</v>
      </c>
      <c r="E137" s="26">
        <v>39.0</v>
      </c>
      <c r="F137" s="26">
        <v>2.0</v>
      </c>
      <c r="G137" s="26">
        <v>15.0</v>
      </c>
      <c r="H137" s="26">
        <v>1.0</v>
      </c>
      <c r="I137" s="28">
        <v>22.0</v>
      </c>
    </row>
    <row r="138" ht="14.25" customHeight="1">
      <c r="A138" s="25">
        <v>44061.0</v>
      </c>
      <c r="B138" s="26">
        <v>174.0</v>
      </c>
      <c r="C138" s="26">
        <v>-8.0</v>
      </c>
      <c r="D138" s="30">
        <v>181.2857143</v>
      </c>
      <c r="E138" s="26">
        <v>36.0</v>
      </c>
      <c r="F138" s="26">
        <v>-3.0</v>
      </c>
      <c r="G138" s="26">
        <v>15.0</v>
      </c>
      <c r="H138" s="26">
        <v>0.0</v>
      </c>
      <c r="I138" s="28">
        <v>20.0</v>
      </c>
    </row>
    <row r="139" ht="14.25" customHeight="1">
      <c r="A139" s="25">
        <v>44062.0</v>
      </c>
      <c r="B139" s="26">
        <v>180.0</v>
      </c>
      <c r="C139" s="26">
        <v>6.0</v>
      </c>
      <c r="D139" s="30">
        <v>180.8571429</v>
      </c>
      <c r="E139" s="26">
        <v>35.0</v>
      </c>
      <c r="F139" s="26">
        <v>-1.0</v>
      </c>
      <c r="G139" s="26">
        <v>13.0</v>
      </c>
      <c r="H139" s="26">
        <v>-2.0</v>
      </c>
      <c r="I139" s="28">
        <v>14.0</v>
      </c>
    </row>
    <row r="140" ht="14.25" customHeight="1">
      <c r="A140" s="25">
        <v>44063.0</v>
      </c>
      <c r="B140" s="26">
        <v>162.0</v>
      </c>
      <c r="C140" s="26">
        <v>-18.0</v>
      </c>
      <c r="D140" s="30">
        <v>177.0</v>
      </c>
      <c r="E140" s="26">
        <v>38.0</v>
      </c>
      <c r="F140" s="26">
        <v>3.0</v>
      </c>
      <c r="G140" s="26">
        <v>11.0</v>
      </c>
      <c r="H140" s="26">
        <v>-2.0</v>
      </c>
      <c r="I140" s="28">
        <v>13.0</v>
      </c>
    </row>
    <row r="141" ht="14.25" customHeight="1">
      <c r="A141" s="25">
        <v>44064.0</v>
      </c>
      <c r="B141" s="26">
        <v>151.0</v>
      </c>
      <c r="C141" s="26">
        <v>-11.0</v>
      </c>
      <c r="D141" s="30">
        <v>172.8571429</v>
      </c>
      <c r="E141" s="26">
        <v>33.0</v>
      </c>
      <c r="F141" s="26">
        <v>-5.0</v>
      </c>
      <c r="G141" s="26">
        <v>13.0</v>
      </c>
      <c r="H141" s="26">
        <v>2.0</v>
      </c>
      <c r="I141" s="28">
        <v>14.0</v>
      </c>
    </row>
    <row r="142" ht="14.25" customHeight="1">
      <c r="A142" s="25">
        <v>44065.0</v>
      </c>
      <c r="B142" s="26">
        <v>142.0</v>
      </c>
      <c r="C142" s="26">
        <v>-9.0</v>
      </c>
      <c r="D142" s="30">
        <v>167.2857143</v>
      </c>
      <c r="E142" s="26">
        <v>33.0</v>
      </c>
      <c r="F142" s="26">
        <v>0.0</v>
      </c>
      <c r="G142" s="26">
        <v>16.0</v>
      </c>
      <c r="H142" s="26">
        <v>3.0</v>
      </c>
      <c r="I142" s="28">
        <v>13.0</v>
      </c>
    </row>
    <row r="143" ht="14.25" customHeight="1">
      <c r="A143" s="25">
        <v>44066.0</v>
      </c>
      <c r="B143" s="26">
        <v>140.0</v>
      </c>
      <c r="C143" s="26">
        <v>-2.0</v>
      </c>
      <c r="D143" s="30">
        <v>161.5714286</v>
      </c>
      <c r="E143" s="26">
        <v>35.0</v>
      </c>
      <c r="F143" s="26">
        <v>2.0</v>
      </c>
      <c r="G143" s="26">
        <v>14.0</v>
      </c>
      <c r="H143" s="26">
        <v>-2.0</v>
      </c>
      <c r="I143" s="28">
        <v>12.0</v>
      </c>
    </row>
    <row r="144" ht="14.25" customHeight="1">
      <c r="A144" s="25">
        <v>44067.0</v>
      </c>
      <c r="B144" s="26">
        <v>162.0</v>
      </c>
      <c r="C144" s="26">
        <v>22.0</v>
      </c>
      <c r="D144" s="30">
        <v>158.7142857</v>
      </c>
      <c r="E144" s="26">
        <v>40.0</v>
      </c>
      <c r="F144" s="26">
        <v>5.0</v>
      </c>
      <c r="G144" s="26">
        <v>18.0</v>
      </c>
      <c r="H144" s="26">
        <v>4.0</v>
      </c>
      <c r="I144" s="28">
        <v>16.0</v>
      </c>
    </row>
    <row r="145" ht="14.25" customHeight="1">
      <c r="A145" s="25">
        <v>44068.0</v>
      </c>
      <c r="B145" s="26">
        <v>160.0</v>
      </c>
      <c r="C145" s="26">
        <v>-2.0</v>
      </c>
      <c r="D145" s="30">
        <v>156.7142857</v>
      </c>
      <c r="E145" s="26">
        <v>42.0</v>
      </c>
      <c r="F145" s="26">
        <v>2.0</v>
      </c>
      <c r="G145" s="26">
        <v>21.0</v>
      </c>
      <c r="H145" s="26">
        <v>3.0</v>
      </c>
      <c r="I145" s="28">
        <v>21.0</v>
      </c>
    </row>
    <row r="146" ht="14.25" customHeight="1">
      <c r="A146" s="25">
        <v>44069.0</v>
      </c>
      <c r="B146" s="26">
        <v>170.0</v>
      </c>
      <c r="C146" s="26">
        <v>10.0</v>
      </c>
      <c r="D146" s="30">
        <v>155.2857143</v>
      </c>
      <c r="E146" s="26">
        <v>41.0</v>
      </c>
      <c r="F146" s="26">
        <v>-1.0</v>
      </c>
      <c r="G146" s="26">
        <v>23.0</v>
      </c>
      <c r="H146" s="26">
        <v>2.0</v>
      </c>
      <c r="I146" s="28">
        <v>22.0</v>
      </c>
    </row>
    <row r="147" ht="14.25" customHeight="1">
      <c r="A147" s="25">
        <v>44070.0</v>
      </c>
      <c r="B147" s="26">
        <v>166.0</v>
      </c>
      <c r="C147" s="26">
        <v>-4.0</v>
      </c>
      <c r="D147" s="30">
        <v>155.8571429</v>
      </c>
      <c r="E147" s="26">
        <v>43.0</v>
      </c>
      <c r="F147" s="26">
        <v>2.0</v>
      </c>
      <c r="G147" s="26">
        <v>20.0</v>
      </c>
      <c r="H147" s="26">
        <v>-3.0</v>
      </c>
      <c r="I147" s="28">
        <v>16.0</v>
      </c>
    </row>
    <row r="148" ht="14.25" customHeight="1">
      <c r="A148" s="25">
        <v>44071.0</v>
      </c>
      <c r="B148" s="26">
        <v>161.0</v>
      </c>
      <c r="C148" s="26">
        <v>-5.0</v>
      </c>
      <c r="D148" s="30">
        <v>157.2857143</v>
      </c>
      <c r="E148" s="26">
        <v>41.0</v>
      </c>
      <c r="F148" s="26">
        <v>-2.0</v>
      </c>
      <c r="G148" s="26">
        <v>21.0</v>
      </c>
      <c r="H148" s="26">
        <v>1.0</v>
      </c>
      <c r="I148" s="28">
        <v>17.0</v>
      </c>
    </row>
    <row r="149" ht="14.25" customHeight="1">
      <c r="A149" s="25">
        <v>44072.0</v>
      </c>
      <c r="B149" s="26">
        <v>160.0</v>
      </c>
      <c r="C149" s="26">
        <v>-1.0</v>
      </c>
      <c r="D149" s="30">
        <v>159.8571429</v>
      </c>
      <c r="E149" s="26">
        <v>40.0</v>
      </c>
      <c r="F149" s="26">
        <v>-1.0</v>
      </c>
      <c r="G149" s="26">
        <v>19.0</v>
      </c>
      <c r="H149" s="26">
        <v>-2.0</v>
      </c>
      <c r="I149" s="28">
        <v>23.0</v>
      </c>
    </row>
    <row r="150" ht="14.25" customHeight="1">
      <c r="A150" s="25">
        <v>44073.0</v>
      </c>
      <c r="B150" s="26">
        <v>157.0</v>
      </c>
      <c r="C150" s="26">
        <v>-3.0</v>
      </c>
      <c r="D150" s="30">
        <v>162.2857143</v>
      </c>
      <c r="E150" s="26">
        <v>38.0</v>
      </c>
      <c r="F150" s="26">
        <v>-2.0</v>
      </c>
      <c r="G150" s="26">
        <v>19.0</v>
      </c>
      <c r="H150" s="26">
        <v>0.0</v>
      </c>
      <c r="I150" s="28">
        <v>12.0</v>
      </c>
    </row>
    <row r="151" ht="14.25" customHeight="1">
      <c r="A151" s="25">
        <v>44074.0</v>
      </c>
      <c r="B151" s="26">
        <v>162.0</v>
      </c>
      <c r="C151" s="26">
        <v>5.0</v>
      </c>
      <c r="D151" s="30">
        <v>162.2857143</v>
      </c>
      <c r="E151" s="26">
        <v>35.0</v>
      </c>
      <c r="F151" s="26">
        <v>-3.0</v>
      </c>
      <c r="G151" s="26">
        <v>20.0</v>
      </c>
      <c r="H151" s="26">
        <v>1.0</v>
      </c>
      <c r="I151" s="28">
        <v>16.0</v>
      </c>
    </row>
    <row r="152" ht="14.25" customHeight="1">
      <c r="A152" s="25">
        <v>44075.0</v>
      </c>
      <c r="B152" s="26">
        <v>169.0</v>
      </c>
      <c r="C152" s="26">
        <v>7.0</v>
      </c>
      <c r="D152" s="30">
        <v>163.5714286</v>
      </c>
      <c r="E152" s="26">
        <v>35.0</v>
      </c>
      <c r="F152" s="26">
        <v>0.0</v>
      </c>
      <c r="G152" s="26">
        <v>19.0</v>
      </c>
      <c r="H152" s="26">
        <v>-1.0</v>
      </c>
      <c r="I152" s="28">
        <v>20.0</v>
      </c>
    </row>
    <row r="153" ht="14.25" customHeight="1">
      <c r="A153" s="25">
        <v>44076.0</v>
      </c>
      <c r="B153" s="26">
        <v>167.0</v>
      </c>
      <c r="C153" s="26">
        <v>-2.0</v>
      </c>
      <c r="D153" s="30">
        <v>163.1428571</v>
      </c>
      <c r="E153" s="26">
        <v>35.0</v>
      </c>
      <c r="F153" s="26">
        <v>0.0</v>
      </c>
      <c r="G153" s="26">
        <v>21.0</v>
      </c>
      <c r="H153" s="26">
        <v>2.0</v>
      </c>
      <c r="I153" s="28">
        <v>27.0</v>
      </c>
    </row>
    <row r="154" ht="14.25" customHeight="1">
      <c r="A154" s="25">
        <v>44077.0</v>
      </c>
      <c r="B154" s="26">
        <v>173.0</v>
      </c>
      <c r="C154" s="26">
        <v>6.0</v>
      </c>
      <c r="D154" s="30">
        <v>164.1428571</v>
      </c>
      <c r="E154" s="26">
        <v>36.0</v>
      </c>
      <c r="F154" s="26">
        <v>1.0</v>
      </c>
      <c r="G154" s="26">
        <v>20.0</v>
      </c>
      <c r="H154" s="26">
        <v>-1.0</v>
      </c>
      <c r="I154" s="28">
        <v>16.0</v>
      </c>
    </row>
    <row r="155" ht="14.25" customHeight="1">
      <c r="A155" s="25">
        <v>44078.0</v>
      </c>
      <c r="B155" s="26">
        <v>164.0</v>
      </c>
      <c r="C155" s="26">
        <v>-9.0</v>
      </c>
      <c r="D155" s="30">
        <v>164.5714286</v>
      </c>
      <c r="E155" s="26">
        <v>32.0</v>
      </c>
      <c r="F155" s="26">
        <v>-4.0</v>
      </c>
      <c r="G155" s="26">
        <v>20.0</v>
      </c>
      <c r="H155" s="26">
        <v>0.0</v>
      </c>
      <c r="I155" s="28">
        <v>26.0</v>
      </c>
    </row>
    <row r="156" ht="14.25" customHeight="1">
      <c r="A156" s="25">
        <v>44079.0</v>
      </c>
      <c r="B156" s="26">
        <v>163.0</v>
      </c>
      <c r="C156" s="26">
        <v>-1.0</v>
      </c>
      <c r="D156" s="30">
        <v>165.0</v>
      </c>
      <c r="E156" s="26">
        <v>33.0</v>
      </c>
      <c r="F156" s="26">
        <v>1.0</v>
      </c>
      <c r="G156" s="26">
        <v>16.0</v>
      </c>
      <c r="H156" s="26">
        <v>-4.0</v>
      </c>
      <c r="I156" s="28">
        <v>19.0</v>
      </c>
    </row>
    <row r="157" ht="14.25" customHeight="1">
      <c r="A157" s="25">
        <v>44080.0</v>
      </c>
      <c r="B157" s="26">
        <v>169.0</v>
      </c>
      <c r="C157" s="26">
        <v>6.0</v>
      </c>
      <c r="D157" s="30">
        <v>166.7142857</v>
      </c>
      <c r="E157" s="26">
        <v>31.0</v>
      </c>
      <c r="F157" s="26">
        <v>-2.0</v>
      </c>
      <c r="G157" s="26">
        <v>16.0</v>
      </c>
      <c r="H157" s="26">
        <v>0.0</v>
      </c>
      <c r="I157" s="28">
        <v>22.0</v>
      </c>
    </row>
    <row r="158" ht="14.25" customHeight="1">
      <c r="A158" s="25">
        <v>44081.0</v>
      </c>
      <c r="B158" s="26">
        <v>178.0</v>
      </c>
      <c r="C158" s="26">
        <v>9.0</v>
      </c>
      <c r="D158" s="30">
        <v>169.0</v>
      </c>
      <c r="E158" s="26">
        <v>27.0</v>
      </c>
      <c r="F158" s="26">
        <v>-4.0</v>
      </c>
      <c r="G158" s="26">
        <v>16.0</v>
      </c>
      <c r="H158" s="26">
        <v>0.0</v>
      </c>
      <c r="I158" s="28">
        <v>20.0</v>
      </c>
    </row>
    <row r="159" ht="14.25" customHeight="1">
      <c r="A159" s="25">
        <v>44082.0</v>
      </c>
      <c r="B159" s="26">
        <v>179.0</v>
      </c>
      <c r="C159" s="26">
        <v>1.0</v>
      </c>
      <c r="D159" s="30">
        <v>170.4285714</v>
      </c>
      <c r="E159" s="26">
        <v>31.0</v>
      </c>
      <c r="F159" s="26">
        <v>4.0</v>
      </c>
      <c r="G159" s="26">
        <v>17.0</v>
      </c>
      <c r="H159" s="26">
        <v>1.0</v>
      </c>
      <c r="I159" s="28">
        <v>22.0</v>
      </c>
    </row>
    <row r="160" ht="14.25" customHeight="1">
      <c r="A160" s="25">
        <v>44083.0</v>
      </c>
      <c r="B160" s="26">
        <v>174.0</v>
      </c>
      <c r="C160" s="26">
        <v>-5.0</v>
      </c>
      <c r="D160" s="30">
        <v>171.4285714</v>
      </c>
      <c r="E160" s="26">
        <v>33.0</v>
      </c>
      <c r="F160" s="26">
        <v>2.0</v>
      </c>
      <c r="G160" s="26">
        <v>17.0</v>
      </c>
      <c r="H160" s="26">
        <v>0.0</v>
      </c>
      <c r="I160" s="28">
        <v>25.0</v>
      </c>
    </row>
    <row r="161" ht="14.25" customHeight="1">
      <c r="A161" s="25">
        <v>44084.0</v>
      </c>
      <c r="B161" s="26">
        <v>173.0</v>
      </c>
      <c r="C161" s="26">
        <v>-1.0</v>
      </c>
      <c r="D161" s="30">
        <v>171.4285714</v>
      </c>
      <c r="E161" s="26">
        <v>38.0</v>
      </c>
      <c r="F161" s="26">
        <v>5.0</v>
      </c>
      <c r="G161" s="26">
        <v>14.0</v>
      </c>
      <c r="H161" s="26">
        <v>-3.0</v>
      </c>
      <c r="I161" s="28">
        <v>17.0</v>
      </c>
    </row>
    <row r="162" ht="14.25" customHeight="1">
      <c r="A162" s="25">
        <v>44085.0</v>
      </c>
      <c r="B162" s="26">
        <v>170.0</v>
      </c>
      <c r="C162" s="26">
        <v>-3.0</v>
      </c>
      <c r="D162" s="30">
        <v>172.2857143</v>
      </c>
      <c r="E162" s="26">
        <v>39.0</v>
      </c>
      <c r="F162" s="26">
        <v>1.0</v>
      </c>
      <c r="G162" s="26">
        <v>16.0</v>
      </c>
      <c r="H162" s="26">
        <v>2.0</v>
      </c>
      <c r="I162" s="28">
        <v>17.0</v>
      </c>
    </row>
    <row r="163" ht="14.25" customHeight="1">
      <c r="A163" s="25">
        <v>44086.0</v>
      </c>
      <c r="B163" s="26">
        <v>156.0</v>
      </c>
      <c r="C163" s="26">
        <v>-14.0</v>
      </c>
      <c r="D163" s="30">
        <v>171.2857143</v>
      </c>
      <c r="E163" s="26">
        <v>35.0</v>
      </c>
      <c r="F163" s="26">
        <v>-4.0</v>
      </c>
      <c r="G163" s="26">
        <v>13.0</v>
      </c>
      <c r="H163" s="26">
        <v>-3.0</v>
      </c>
      <c r="I163" s="28">
        <v>17.0</v>
      </c>
    </row>
    <row r="164" ht="14.25" customHeight="1">
      <c r="A164" s="25">
        <v>44087.0</v>
      </c>
      <c r="B164" s="26">
        <v>157.0</v>
      </c>
      <c r="C164" s="26">
        <v>1.0</v>
      </c>
      <c r="D164" s="30">
        <v>169.5714286</v>
      </c>
      <c r="E164" s="26">
        <v>35.0</v>
      </c>
      <c r="F164" s="26">
        <v>0.0</v>
      </c>
      <c r="G164" s="26">
        <v>13.0</v>
      </c>
      <c r="H164" s="26">
        <v>0.0</v>
      </c>
      <c r="I164" s="28">
        <v>10.0</v>
      </c>
    </row>
    <row r="165" ht="14.25" customHeight="1">
      <c r="A165" s="25">
        <v>44088.0</v>
      </c>
      <c r="B165" s="26">
        <v>165.0</v>
      </c>
      <c r="C165" s="26">
        <v>8.0</v>
      </c>
      <c r="D165" s="30">
        <v>167.7142857</v>
      </c>
      <c r="E165" s="26">
        <v>35.0</v>
      </c>
      <c r="F165" s="26">
        <v>0.0</v>
      </c>
      <c r="G165" s="26">
        <v>14.0</v>
      </c>
      <c r="H165" s="26">
        <v>1.0</v>
      </c>
      <c r="I165" s="28">
        <v>18.0</v>
      </c>
    </row>
    <row r="166" ht="14.25" customHeight="1">
      <c r="A166" s="25">
        <v>44089.0</v>
      </c>
      <c r="B166" s="26">
        <v>179.0</v>
      </c>
      <c r="C166" s="26">
        <v>14.0</v>
      </c>
      <c r="D166" s="30">
        <v>167.7142857</v>
      </c>
      <c r="E166" s="26">
        <v>40.0</v>
      </c>
      <c r="F166" s="26">
        <v>5.0</v>
      </c>
      <c r="G166" s="26">
        <v>16.0</v>
      </c>
      <c r="H166" s="26">
        <v>2.0</v>
      </c>
      <c r="I166" s="28">
        <v>31.0</v>
      </c>
    </row>
    <row r="167" ht="14.25" customHeight="1">
      <c r="A167" s="25">
        <v>44090.0</v>
      </c>
      <c r="B167" s="26">
        <v>185.0</v>
      </c>
      <c r="C167" s="26">
        <v>6.0</v>
      </c>
      <c r="D167" s="30">
        <v>169.2857143</v>
      </c>
      <c r="E167" s="26">
        <v>39.0</v>
      </c>
      <c r="F167" s="26">
        <v>-1.0</v>
      </c>
      <c r="G167" s="26">
        <v>15.0</v>
      </c>
      <c r="H167" s="26">
        <v>-1.0</v>
      </c>
      <c r="I167" s="28">
        <v>25.0</v>
      </c>
    </row>
    <row r="168" ht="14.25" customHeight="1">
      <c r="A168" s="25">
        <v>44091.0</v>
      </c>
      <c r="B168" s="26">
        <v>178.0</v>
      </c>
      <c r="C168" s="26">
        <v>-7.0</v>
      </c>
      <c r="D168" s="30">
        <v>170.0</v>
      </c>
      <c r="E168" s="26">
        <v>34.0</v>
      </c>
      <c r="F168" s="26">
        <v>-5.0</v>
      </c>
      <c r="G168" s="26">
        <v>13.0</v>
      </c>
      <c r="H168" s="26">
        <v>-2.0</v>
      </c>
      <c r="I168" s="28">
        <v>17.0</v>
      </c>
    </row>
    <row r="169" ht="14.25" customHeight="1">
      <c r="A169" s="25">
        <v>44092.0</v>
      </c>
      <c r="B169" s="26">
        <v>183.0</v>
      </c>
      <c r="C169" s="26">
        <v>5.0</v>
      </c>
      <c r="D169" s="30">
        <v>171.8571429</v>
      </c>
      <c r="E169" s="26">
        <v>38.0</v>
      </c>
      <c r="F169" s="26">
        <v>4.0</v>
      </c>
      <c r="G169" s="26">
        <v>15.0</v>
      </c>
      <c r="H169" s="26">
        <v>2.0</v>
      </c>
      <c r="I169" s="28">
        <v>18.0</v>
      </c>
    </row>
    <row r="170" ht="14.25" customHeight="1">
      <c r="A170" s="25">
        <v>44093.0</v>
      </c>
      <c r="B170" s="26">
        <v>188.0</v>
      </c>
      <c r="C170" s="26">
        <v>5.0</v>
      </c>
      <c r="D170" s="30">
        <v>176.4285714</v>
      </c>
      <c r="E170" s="26">
        <v>40.0</v>
      </c>
      <c r="F170" s="26">
        <v>2.0</v>
      </c>
      <c r="G170" s="26">
        <v>21.0</v>
      </c>
      <c r="H170" s="26">
        <v>6.0</v>
      </c>
      <c r="I170" s="28">
        <v>23.0</v>
      </c>
    </row>
    <row r="171" ht="14.25" customHeight="1">
      <c r="A171" s="25">
        <v>44094.0</v>
      </c>
      <c r="B171" s="26">
        <v>193.0</v>
      </c>
      <c r="C171" s="26">
        <v>5.0</v>
      </c>
      <c r="D171" s="30">
        <v>181.5714286</v>
      </c>
      <c r="E171" s="26">
        <v>50.0</v>
      </c>
      <c r="F171" s="26">
        <v>10.0</v>
      </c>
      <c r="G171" s="26">
        <v>23.0</v>
      </c>
      <c r="H171" s="26">
        <v>2.0</v>
      </c>
      <c r="I171" s="28">
        <v>23.0</v>
      </c>
    </row>
    <row r="172" ht="14.25" customHeight="1">
      <c r="A172" s="25">
        <v>44095.0</v>
      </c>
      <c r="B172" s="26">
        <v>200.0</v>
      </c>
      <c r="C172" s="26">
        <v>7.0</v>
      </c>
      <c r="D172" s="30">
        <v>186.5714286</v>
      </c>
      <c r="E172" s="26">
        <v>40.0</v>
      </c>
      <c r="F172" s="26">
        <v>-10.0</v>
      </c>
      <c r="G172" s="26">
        <v>22.0</v>
      </c>
      <c r="H172" s="26">
        <v>-1.0</v>
      </c>
      <c r="I172" s="28">
        <v>22.0</v>
      </c>
    </row>
    <row r="173" ht="14.25" customHeight="1">
      <c r="A173" s="25">
        <v>44096.0</v>
      </c>
      <c r="B173" s="26">
        <v>195.0</v>
      </c>
      <c r="C173" s="26">
        <v>-5.0</v>
      </c>
      <c r="D173" s="30">
        <v>188.8571429</v>
      </c>
      <c r="E173" s="26">
        <v>45.0</v>
      </c>
      <c r="F173" s="26">
        <v>5.0</v>
      </c>
      <c r="G173" s="26">
        <v>22.0</v>
      </c>
      <c r="H173" s="26">
        <v>0.0</v>
      </c>
      <c r="I173" s="28">
        <v>12.0</v>
      </c>
    </row>
    <row r="174" ht="14.25" customHeight="1">
      <c r="A174" s="25">
        <v>44097.0</v>
      </c>
      <c r="B174" s="26">
        <v>204.0</v>
      </c>
      <c r="C174" s="26">
        <v>9.0</v>
      </c>
      <c r="D174" s="30">
        <v>191.5714286</v>
      </c>
      <c r="E174" s="26">
        <v>45.0</v>
      </c>
      <c r="F174" s="26">
        <v>0.0</v>
      </c>
      <c r="G174" s="26">
        <v>19.0</v>
      </c>
      <c r="H174" s="26">
        <v>-3.0</v>
      </c>
      <c r="I174" s="28">
        <v>28.0</v>
      </c>
    </row>
    <row r="175" ht="14.25" customHeight="1">
      <c r="A175" s="25">
        <v>44098.0</v>
      </c>
      <c r="B175" s="26">
        <v>211.0</v>
      </c>
      <c r="C175" s="26">
        <v>7.0</v>
      </c>
      <c r="D175" s="30">
        <v>196.2857143</v>
      </c>
      <c r="E175" s="26">
        <v>52.0</v>
      </c>
      <c r="F175" s="26">
        <v>7.0</v>
      </c>
      <c r="G175" s="26">
        <v>21.0</v>
      </c>
      <c r="H175" s="26">
        <v>2.0</v>
      </c>
      <c r="I175" s="28">
        <v>27.0</v>
      </c>
    </row>
    <row r="176" ht="14.25" customHeight="1">
      <c r="A176" s="25">
        <v>44099.0</v>
      </c>
      <c r="B176" s="26">
        <v>211.0</v>
      </c>
      <c r="C176" s="26">
        <v>0.0</v>
      </c>
      <c r="D176" s="30">
        <v>200.2857143</v>
      </c>
      <c r="E176" s="26">
        <v>49.0</v>
      </c>
      <c r="F176" s="26">
        <v>-3.0</v>
      </c>
      <c r="G176" s="26">
        <v>20.0</v>
      </c>
      <c r="H176" s="26">
        <v>-1.0</v>
      </c>
      <c r="I176" s="28">
        <v>28.0</v>
      </c>
    </row>
    <row r="177" ht="14.25" customHeight="1">
      <c r="A177" s="25">
        <v>44100.0</v>
      </c>
      <c r="B177" s="26">
        <v>222.0</v>
      </c>
      <c r="C177" s="26">
        <v>11.0</v>
      </c>
      <c r="D177" s="30">
        <v>205.1428571</v>
      </c>
      <c r="E177" s="26">
        <v>49.0</v>
      </c>
      <c r="F177" s="26">
        <v>0.0</v>
      </c>
      <c r="G177" s="26">
        <v>19.0</v>
      </c>
      <c r="H177" s="26">
        <v>-1.0</v>
      </c>
      <c r="I177" s="28">
        <v>34.0</v>
      </c>
    </row>
    <row r="178" ht="14.25" customHeight="1">
      <c r="A178" s="25">
        <v>44101.0</v>
      </c>
      <c r="B178" s="26">
        <v>236.0</v>
      </c>
      <c r="C178" s="26">
        <v>14.0</v>
      </c>
      <c r="D178" s="30">
        <v>211.2857143</v>
      </c>
      <c r="E178" s="26">
        <v>57.0</v>
      </c>
      <c r="F178" s="26">
        <v>8.0</v>
      </c>
      <c r="G178" s="26">
        <v>21.0</v>
      </c>
      <c r="H178" s="26">
        <v>2.0</v>
      </c>
      <c r="I178" s="28">
        <v>38.0</v>
      </c>
    </row>
    <row r="179" ht="14.25" customHeight="1">
      <c r="A179" s="25">
        <v>44102.0</v>
      </c>
      <c r="B179" s="26">
        <v>254.0</v>
      </c>
      <c r="C179" s="26">
        <v>18.0</v>
      </c>
      <c r="D179" s="30">
        <v>219.0</v>
      </c>
      <c r="E179" s="26">
        <v>65.0</v>
      </c>
      <c r="F179" s="26">
        <v>8.0</v>
      </c>
      <c r="G179" s="26">
        <v>20.0</v>
      </c>
      <c r="H179" s="26">
        <v>-1.0</v>
      </c>
      <c r="I179" s="28">
        <v>31.0</v>
      </c>
    </row>
    <row r="180" ht="14.25" customHeight="1">
      <c r="A180" s="25">
        <v>44103.0</v>
      </c>
      <c r="B180" s="26">
        <v>266.0</v>
      </c>
      <c r="C180" s="26">
        <v>12.0</v>
      </c>
      <c r="D180" s="30">
        <v>229.1428571</v>
      </c>
      <c r="E180" s="26">
        <v>63.0</v>
      </c>
      <c r="F180" s="26">
        <v>-2.0</v>
      </c>
      <c r="G180" s="26">
        <v>23.0</v>
      </c>
      <c r="H180" s="26">
        <v>3.0</v>
      </c>
      <c r="I180" s="28">
        <v>33.0</v>
      </c>
    </row>
    <row r="181" ht="14.25" customHeight="1">
      <c r="A181" s="25">
        <v>44104.0</v>
      </c>
      <c r="B181" s="26">
        <v>259.0</v>
      </c>
      <c r="C181" s="26">
        <v>-7.0</v>
      </c>
      <c r="D181" s="30">
        <v>237.0</v>
      </c>
      <c r="E181" s="26">
        <v>61.0</v>
      </c>
      <c r="F181" s="26">
        <v>-2.0</v>
      </c>
      <c r="G181" s="26">
        <v>22.0</v>
      </c>
      <c r="H181" s="26">
        <v>-1.0</v>
      </c>
      <c r="I181" s="28">
        <v>29.0</v>
      </c>
    </row>
    <row r="182" ht="14.25" customHeight="1">
      <c r="A182" s="25">
        <v>44105.0</v>
      </c>
      <c r="B182" s="26">
        <v>250.0</v>
      </c>
      <c r="C182" s="26">
        <v>-9.0</v>
      </c>
      <c r="D182" s="30">
        <v>242.5714286</v>
      </c>
      <c r="E182" s="26">
        <v>53.0</v>
      </c>
      <c r="F182" s="26">
        <v>-8.0</v>
      </c>
      <c r="G182" s="26">
        <v>21.0</v>
      </c>
      <c r="H182" s="26">
        <v>-1.0</v>
      </c>
      <c r="I182" s="28">
        <v>33.0</v>
      </c>
    </row>
    <row r="183" ht="14.25" customHeight="1">
      <c r="A183" s="25">
        <v>44106.0</v>
      </c>
      <c r="B183" s="26">
        <v>258.0</v>
      </c>
      <c r="C183" s="26">
        <v>8.0</v>
      </c>
      <c r="D183" s="30">
        <v>249.2857143</v>
      </c>
      <c r="E183" s="26">
        <v>56.0</v>
      </c>
      <c r="F183" s="26">
        <v>3.0</v>
      </c>
      <c r="G183" s="26">
        <v>21.0</v>
      </c>
      <c r="H183" s="26">
        <v>0.0</v>
      </c>
      <c r="I183" s="28">
        <v>36.0</v>
      </c>
    </row>
    <row r="184" ht="14.25" customHeight="1">
      <c r="A184" s="25">
        <v>44107.0</v>
      </c>
      <c r="B184" s="26">
        <v>264.0</v>
      </c>
      <c r="C184" s="26">
        <v>6.0</v>
      </c>
      <c r="D184" s="30">
        <v>255.2857143</v>
      </c>
      <c r="E184" s="26">
        <v>55.0</v>
      </c>
      <c r="F184" s="26">
        <v>-1.0</v>
      </c>
      <c r="G184" s="26">
        <v>22.0</v>
      </c>
      <c r="H184" s="26">
        <v>1.0</v>
      </c>
      <c r="I184" s="28">
        <v>39.0</v>
      </c>
    </row>
    <row r="185" ht="14.25" customHeight="1">
      <c r="A185" s="25">
        <v>44108.0</v>
      </c>
      <c r="B185" s="26">
        <v>263.0</v>
      </c>
      <c r="C185" s="26">
        <v>-1.0</v>
      </c>
      <c r="D185" s="30">
        <v>259.1428571</v>
      </c>
      <c r="E185" s="26">
        <v>50.0</v>
      </c>
      <c r="F185" s="26">
        <v>-5.0</v>
      </c>
      <c r="G185" s="26">
        <v>22.0</v>
      </c>
      <c r="H185" s="26">
        <v>0.0</v>
      </c>
      <c r="I185" s="28">
        <v>28.0</v>
      </c>
    </row>
    <row r="186" ht="14.25" customHeight="1">
      <c r="A186" s="25">
        <v>44109.0</v>
      </c>
      <c r="B186" s="26">
        <v>288.0</v>
      </c>
      <c r="C186" s="26">
        <v>25.0</v>
      </c>
      <c r="D186" s="30">
        <v>264.0</v>
      </c>
      <c r="E186" s="26">
        <v>49.0</v>
      </c>
      <c r="F186" s="26">
        <v>-1.0</v>
      </c>
      <c r="G186" s="26">
        <v>21.0</v>
      </c>
      <c r="H186" s="26">
        <v>-1.0</v>
      </c>
      <c r="I186" s="28">
        <v>40.0</v>
      </c>
    </row>
    <row r="187" ht="14.25" customHeight="1">
      <c r="A187" s="25">
        <v>44110.0</v>
      </c>
      <c r="B187" s="26">
        <v>299.0</v>
      </c>
      <c r="C187" s="26">
        <v>11.0</v>
      </c>
      <c r="D187" s="30">
        <v>268.7142857</v>
      </c>
      <c r="E187" s="26">
        <v>55.0</v>
      </c>
      <c r="F187" s="26">
        <v>6.0</v>
      </c>
      <c r="G187" s="26">
        <v>23.0</v>
      </c>
      <c r="H187" s="26">
        <v>2.0</v>
      </c>
      <c r="I187" s="28">
        <v>35.0</v>
      </c>
    </row>
    <row r="188" ht="14.25" customHeight="1">
      <c r="A188" s="25">
        <v>44111.0</v>
      </c>
      <c r="B188" s="26">
        <v>311.0</v>
      </c>
      <c r="C188" s="26">
        <v>12.0</v>
      </c>
      <c r="D188" s="30">
        <v>276.1428571</v>
      </c>
      <c r="E188" s="26">
        <v>60.0</v>
      </c>
      <c r="F188" s="26">
        <v>5.0</v>
      </c>
      <c r="G188" s="26">
        <v>19.0</v>
      </c>
      <c r="H188" s="26">
        <v>-4.0</v>
      </c>
      <c r="I188" s="28">
        <v>35.0</v>
      </c>
    </row>
    <row r="189" ht="14.25" customHeight="1">
      <c r="A189" s="25">
        <v>44112.0</v>
      </c>
      <c r="B189" s="26">
        <v>309.0</v>
      </c>
      <c r="C189" s="26">
        <v>-2.0</v>
      </c>
      <c r="D189" s="30">
        <v>284.5714286</v>
      </c>
      <c r="E189" s="26">
        <v>63.0</v>
      </c>
      <c r="F189" s="26">
        <v>3.0</v>
      </c>
      <c r="G189" s="26">
        <v>21.0</v>
      </c>
      <c r="H189" s="26">
        <v>2.0</v>
      </c>
      <c r="I189" s="28">
        <v>33.0</v>
      </c>
    </row>
    <row r="190" ht="14.25" customHeight="1">
      <c r="A190" s="25">
        <v>44113.0</v>
      </c>
      <c r="B190" s="26">
        <v>330.0</v>
      </c>
      <c r="C190" s="26">
        <v>21.0</v>
      </c>
      <c r="D190" s="30">
        <v>294.8571429</v>
      </c>
      <c r="E190" s="26">
        <v>64.0</v>
      </c>
      <c r="F190" s="26">
        <v>1.0</v>
      </c>
      <c r="G190" s="26">
        <v>24.0</v>
      </c>
      <c r="H190" s="26">
        <v>3.0</v>
      </c>
      <c r="I190" s="28">
        <v>47.0</v>
      </c>
    </row>
    <row r="191" ht="14.25" customHeight="1">
      <c r="A191" s="25">
        <v>44114.0</v>
      </c>
      <c r="B191" s="26">
        <v>324.0</v>
      </c>
      <c r="C191" s="26">
        <v>-6.0</v>
      </c>
      <c r="D191" s="30">
        <v>303.4285714</v>
      </c>
      <c r="E191" s="26">
        <v>65.0</v>
      </c>
      <c r="F191" s="26">
        <v>1.0</v>
      </c>
      <c r="G191" s="26">
        <v>23.0</v>
      </c>
      <c r="H191" s="26">
        <v>-1.0</v>
      </c>
      <c r="I191" s="28">
        <v>36.0</v>
      </c>
    </row>
    <row r="192" ht="14.25" customHeight="1">
      <c r="A192" s="25">
        <v>44115.0</v>
      </c>
      <c r="B192" s="26">
        <v>322.0</v>
      </c>
      <c r="C192" s="26">
        <v>-2.0</v>
      </c>
      <c r="D192" s="30">
        <v>311.8571429</v>
      </c>
      <c r="E192" s="26">
        <v>58.0</v>
      </c>
      <c r="F192" s="26">
        <v>-7.0</v>
      </c>
      <c r="G192" s="26">
        <v>24.0</v>
      </c>
      <c r="H192" s="26">
        <v>1.0</v>
      </c>
      <c r="I192" s="28">
        <v>31.0</v>
      </c>
    </row>
    <row r="193" ht="14.25" customHeight="1">
      <c r="A193" s="25">
        <v>44116.0</v>
      </c>
      <c r="B193" s="26">
        <v>321.0</v>
      </c>
      <c r="C193" s="26">
        <v>-1.0</v>
      </c>
      <c r="D193" s="30">
        <v>316.5714286</v>
      </c>
      <c r="E193" s="26">
        <v>58.0</v>
      </c>
      <c r="F193" s="26">
        <v>0.0</v>
      </c>
      <c r="G193" s="26">
        <v>22.0</v>
      </c>
      <c r="H193" s="26">
        <v>-2.0</v>
      </c>
      <c r="I193" s="28">
        <v>34.0</v>
      </c>
    </row>
    <row r="194" ht="14.25" customHeight="1">
      <c r="A194" s="25">
        <v>44117.0</v>
      </c>
      <c r="B194" s="26">
        <v>325.0</v>
      </c>
      <c r="C194" s="26">
        <v>4.0</v>
      </c>
      <c r="D194" s="30">
        <v>320.2857143</v>
      </c>
      <c r="E194" s="26">
        <v>60.0</v>
      </c>
      <c r="F194" s="26">
        <v>2.0</v>
      </c>
      <c r="G194" s="26">
        <v>21.0</v>
      </c>
      <c r="H194" s="26">
        <v>-1.0</v>
      </c>
      <c r="I194" s="28">
        <v>40.0</v>
      </c>
    </row>
    <row r="195" ht="14.25" customHeight="1">
      <c r="A195" s="25">
        <v>44118.0</v>
      </c>
      <c r="B195" s="26">
        <v>320.0</v>
      </c>
      <c r="C195" s="26">
        <v>-5.0</v>
      </c>
      <c r="D195" s="30">
        <v>321.5714286</v>
      </c>
      <c r="E195" s="26">
        <v>59.0</v>
      </c>
      <c r="F195" s="26">
        <v>-1.0</v>
      </c>
      <c r="G195" s="26">
        <v>24.0</v>
      </c>
      <c r="H195" s="26">
        <v>3.0</v>
      </c>
      <c r="I195" s="28">
        <v>45.0</v>
      </c>
    </row>
    <row r="196" ht="14.25" customHeight="1">
      <c r="A196" s="25">
        <v>44119.0</v>
      </c>
      <c r="B196" s="26">
        <v>316.0</v>
      </c>
      <c r="C196" s="26">
        <v>-4.0</v>
      </c>
      <c r="D196" s="30">
        <v>322.5714286</v>
      </c>
      <c r="E196" s="26">
        <v>53.0</v>
      </c>
      <c r="F196" s="26">
        <v>-6.0</v>
      </c>
      <c r="G196" s="26">
        <v>25.0</v>
      </c>
      <c r="H196" s="26">
        <v>1.0</v>
      </c>
      <c r="I196" s="28">
        <v>39.0</v>
      </c>
    </row>
    <row r="197" ht="14.25" customHeight="1">
      <c r="A197" s="25">
        <v>44120.0</v>
      </c>
      <c r="B197" s="26">
        <v>308.0</v>
      </c>
      <c r="C197" s="26">
        <v>-8.0</v>
      </c>
      <c r="D197" s="30">
        <v>319.4285714</v>
      </c>
      <c r="E197" s="26">
        <v>61.0</v>
      </c>
      <c r="F197" s="26">
        <v>8.0</v>
      </c>
      <c r="G197" s="26">
        <v>27.0</v>
      </c>
      <c r="H197" s="26">
        <v>2.0</v>
      </c>
      <c r="I197" s="28">
        <v>36.0</v>
      </c>
    </row>
    <row r="198" ht="14.25" customHeight="1">
      <c r="A198" s="25">
        <v>44121.0</v>
      </c>
      <c r="B198" s="26">
        <v>311.0</v>
      </c>
      <c r="C198" s="26">
        <v>3.0</v>
      </c>
      <c r="D198" s="30">
        <v>317.5714286</v>
      </c>
      <c r="E198" s="26">
        <v>60.0</v>
      </c>
      <c r="F198" s="26">
        <v>-1.0</v>
      </c>
      <c r="G198" s="26">
        <v>26.0</v>
      </c>
      <c r="H198" s="26">
        <v>-1.0</v>
      </c>
      <c r="I198" s="28">
        <v>43.0</v>
      </c>
    </row>
    <row r="199" ht="14.25" customHeight="1">
      <c r="A199" s="25">
        <v>44122.0</v>
      </c>
      <c r="B199" s="26">
        <v>334.0</v>
      </c>
      <c r="C199" s="26">
        <v>23.0</v>
      </c>
      <c r="D199" s="30">
        <v>319.2857143</v>
      </c>
      <c r="E199" s="26">
        <v>61.0</v>
      </c>
      <c r="F199" s="26">
        <v>1.0</v>
      </c>
      <c r="G199" s="26">
        <v>28.0</v>
      </c>
      <c r="H199" s="26">
        <v>2.0</v>
      </c>
      <c r="I199" s="28">
        <v>42.0</v>
      </c>
    </row>
    <row r="200" ht="14.25" customHeight="1">
      <c r="A200" s="25">
        <v>44123.0</v>
      </c>
      <c r="B200" s="26">
        <v>342.0</v>
      </c>
      <c r="C200" s="26">
        <v>8.0</v>
      </c>
      <c r="D200" s="30">
        <v>322.2857143</v>
      </c>
      <c r="E200" s="26">
        <v>67.0</v>
      </c>
      <c r="F200" s="26">
        <v>6.0</v>
      </c>
      <c r="G200" s="26">
        <v>32.0</v>
      </c>
      <c r="H200" s="26">
        <v>4.0</v>
      </c>
      <c r="I200" s="28">
        <v>40.0</v>
      </c>
    </row>
    <row r="201" ht="14.25" customHeight="1">
      <c r="A201" s="25">
        <v>44124.0</v>
      </c>
      <c r="B201" s="26">
        <v>358.0</v>
      </c>
      <c r="C201" s="26">
        <v>16.0</v>
      </c>
      <c r="D201" s="30">
        <v>327.0</v>
      </c>
      <c r="E201" s="26">
        <v>66.0</v>
      </c>
      <c r="F201" s="26">
        <v>-1.0</v>
      </c>
      <c r="G201" s="26">
        <v>31.0</v>
      </c>
      <c r="H201" s="26">
        <v>-1.0</v>
      </c>
      <c r="I201" s="28">
        <v>43.0</v>
      </c>
    </row>
    <row r="202" ht="14.25" customHeight="1">
      <c r="A202" s="25">
        <v>44125.0</v>
      </c>
      <c r="B202" s="26">
        <v>354.0</v>
      </c>
      <c r="C202" s="26">
        <v>-4.0</v>
      </c>
      <c r="D202" s="30">
        <v>331.8571429</v>
      </c>
      <c r="E202" s="26">
        <v>75.0</v>
      </c>
      <c r="F202" s="26">
        <v>9.0</v>
      </c>
      <c r="G202" s="26">
        <v>34.0</v>
      </c>
      <c r="H202" s="26">
        <v>3.0</v>
      </c>
      <c r="I202" s="28">
        <v>45.0</v>
      </c>
    </row>
    <row r="203" ht="14.25" customHeight="1">
      <c r="A203" s="25">
        <v>44126.0</v>
      </c>
      <c r="B203" s="26">
        <v>368.0</v>
      </c>
      <c r="C203" s="26">
        <v>14.0</v>
      </c>
      <c r="D203" s="30">
        <v>339.2857143</v>
      </c>
      <c r="E203" s="26">
        <v>79.0</v>
      </c>
      <c r="F203" s="26">
        <v>4.0</v>
      </c>
      <c r="G203" s="26">
        <v>31.0</v>
      </c>
      <c r="H203" s="26">
        <v>-3.0</v>
      </c>
      <c r="I203" s="28">
        <v>62.0</v>
      </c>
    </row>
    <row r="204" ht="14.25" customHeight="1">
      <c r="A204" s="25">
        <v>44127.0</v>
      </c>
      <c r="B204" s="26">
        <v>364.0</v>
      </c>
      <c r="C204" s="26">
        <v>-4.0</v>
      </c>
      <c r="D204" s="30">
        <v>347.2857143</v>
      </c>
      <c r="E204" s="26">
        <v>82.0</v>
      </c>
      <c r="F204" s="26">
        <v>3.0</v>
      </c>
      <c r="G204" s="26">
        <v>37.0</v>
      </c>
      <c r="H204" s="26">
        <v>6.0</v>
      </c>
      <c r="I204" s="28">
        <v>45.0</v>
      </c>
    </row>
    <row r="205" ht="14.25" customHeight="1">
      <c r="A205" s="25">
        <v>44128.0</v>
      </c>
      <c r="B205" s="26">
        <v>362.0</v>
      </c>
      <c r="C205" s="26">
        <v>-2.0</v>
      </c>
      <c r="D205" s="30">
        <v>354.5714286</v>
      </c>
      <c r="E205" s="26">
        <v>82.0</v>
      </c>
      <c r="F205" s="26">
        <v>0.0</v>
      </c>
      <c r="G205" s="26">
        <v>38.0</v>
      </c>
      <c r="H205" s="26">
        <v>1.0</v>
      </c>
      <c r="I205" s="28">
        <v>49.0</v>
      </c>
    </row>
    <row r="206" ht="14.25" customHeight="1">
      <c r="A206" s="25">
        <v>44129.0</v>
      </c>
      <c r="B206" s="26">
        <v>377.0</v>
      </c>
      <c r="C206" s="26">
        <v>15.0</v>
      </c>
      <c r="D206" s="30">
        <v>360.7142857</v>
      </c>
      <c r="E206" s="26">
        <v>79.0</v>
      </c>
      <c r="F206" s="26">
        <v>-3.0</v>
      </c>
      <c r="G206" s="26">
        <v>38.0</v>
      </c>
      <c r="H206" s="26">
        <v>0.0</v>
      </c>
      <c r="I206" s="28">
        <v>41.0</v>
      </c>
    </row>
    <row r="207" ht="14.25" customHeight="1">
      <c r="A207" s="25">
        <v>44130.0</v>
      </c>
      <c r="B207" s="26">
        <v>400.0</v>
      </c>
      <c r="C207" s="26">
        <v>23.0</v>
      </c>
      <c r="D207" s="30">
        <v>369.0</v>
      </c>
      <c r="E207" s="26">
        <v>82.0</v>
      </c>
      <c r="F207" s="26">
        <v>3.0</v>
      </c>
      <c r="G207" s="26">
        <v>41.0</v>
      </c>
      <c r="H207" s="26">
        <v>3.0</v>
      </c>
      <c r="I207" s="28">
        <v>57.0</v>
      </c>
    </row>
    <row r="208" ht="14.25" customHeight="1">
      <c r="A208" s="25">
        <v>44131.0</v>
      </c>
      <c r="B208" s="26">
        <v>403.0</v>
      </c>
      <c r="C208" s="26">
        <v>3.0</v>
      </c>
      <c r="D208" s="30">
        <v>375.4285714</v>
      </c>
      <c r="E208" s="26">
        <v>77.0</v>
      </c>
      <c r="F208" s="26">
        <v>-5.0</v>
      </c>
      <c r="G208" s="26">
        <v>42.0</v>
      </c>
      <c r="H208" s="26">
        <v>1.0</v>
      </c>
      <c r="I208" s="28">
        <v>53.0</v>
      </c>
    </row>
    <row r="209" ht="14.25" customHeight="1">
      <c r="A209" s="25">
        <v>44132.0</v>
      </c>
      <c r="B209" s="26">
        <v>393.0</v>
      </c>
      <c r="C209" s="26">
        <v>-10.0</v>
      </c>
      <c r="D209" s="30">
        <v>381.0</v>
      </c>
      <c r="E209" s="26">
        <v>73.0</v>
      </c>
      <c r="F209" s="26">
        <v>-4.0</v>
      </c>
      <c r="G209" s="26">
        <v>43.0</v>
      </c>
      <c r="H209" s="26">
        <v>1.0</v>
      </c>
      <c r="I209" s="28">
        <v>51.0</v>
      </c>
    </row>
    <row r="210" ht="14.25" customHeight="1">
      <c r="A210" s="25">
        <v>44133.0</v>
      </c>
      <c r="B210" s="26">
        <v>407.0</v>
      </c>
      <c r="C210" s="26">
        <v>14.0</v>
      </c>
      <c r="D210" s="30">
        <v>386.5714286</v>
      </c>
      <c r="E210" s="26">
        <v>80.0</v>
      </c>
      <c r="F210" s="26">
        <v>7.0</v>
      </c>
      <c r="G210" s="26">
        <v>41.0</v>
      </c>
      <c r="H210" s="26">
        <v>-2.0</v>
      </c>
      <c r="I210" s="28">
        <v>56.0</v>
      </c>
    </row>
    <row r="211" ht="14.25" customHeight="1">
      <c r="A211" s="25">
        <v>44134.0</v>
      </c>
      <c r="B211" s="26">
        <v>434.0</v>
      </c>
      <c r="C211" s="26">
        <v>27.0</v>
      </c>
      <c r="D211" s="30">
        <v>396.5714286</v>
      </c>
      <c r="E211" s="26">
        <v>89.0</v>
      </c>
      <c r="F211" s="26">
        <v>9.0</v>
      </c>
      <c r="G211" s="26">
        <v>48.0</v>
      </c>
      <c r="H211" s="26">
        <v>7.0</v>
      </c>
      <c r="I211" s="28">
        <v>58.0</v>
      </c>
    </row>
    <row r="212" ht="14.25" customHeight="1">
      <c r="A212" s="25">
        <v>44135.0</v>
      </c>
      <c r="B212" s="26">
        <v>436.0</v>
      </c>
      <c r="C212" s="26">
        <v>2.0</v>
      </c>
      <c r="D212" s="30">
        <v>407.1428571</v>
      </c>
      <c r="E212" s="26">
        <v>86.0</v>
      </c>
      <c r="F212" s="26">
        <v>-3.0</v>
      </c>
      <c r="G212" s="26">
        <v>47.0</v>
      </c>
      <c r="H212" s="26">
        <v>-1.0</v>
      </c>
      <c r="I212" s="28">
        <v>49.0</v>
      </c>
    </row>
    <row r="213" ht="14.25" customHeight="1">
      <c r="A213" s="25">
        <v>44136.0</v>
      </c>
      <c r="B213" s="26">
        <v>469.0</v>
      </c>
      <c r="C213" s="26">
        <v>33.0</v>
      </c>
      <c r="D213" s="30">
        <v>420.2857143</v>
      </c>
      <c r="E213" s="26">
        <v>96.0</v>
      </c>
      <c r="F213" s="26">
        <v>10.0</v>
      </c>
      <c r="G213" s="26">
        <v>50.0</v>
      </c>
      <c r="H213" s="26">
        <v>3.0</v>
      </c>
      <c r="I213" s="28">
        <v>62.0</v>
      </c>
    </row>
    <row r="214" ht="14.25" customHeight="1">
      <c r="A214" s="25">
        <v>44137.0</v>
      </c>
      <c r="B214" s="26">
        <v>485.0</v>
      </c>
      <c r="C214" s="26">
        <v>16.0</v>
      </c>
      <c r="D214" s="30">
        <v>432.4285714</v>
      </c>
      <c r="E214" s="26">
        <v>96.0</v>
      </c>
      <c r="F214" s="26">
        <v>0.0</v>
      </c>
      <c r="G214" s="26">
        <v>51.0</v>
      </c>
      <c r="H214" s="26">
        <v>1.0</v>
      </c>
      <c r="I214" s="28">
        <v>58.0</v>
      </c>
    </row>
    <row r="215" ht="14.25" customHeight="1">
      <c r="A215" s="25">
        <v>44138.0</v>
      </c>
      <c r="B215" s="26">
        <v>502.0</v>
      </c>
      <c r="C215" s="26">
        <v>17.0</v>
      </c>
      <c r="D215" s="30">
        <v>446.5714286</v>
      </c>
      <c r="E215" s="26">
        <v>109.0</v>
      </c>
      <c r="F215" s="26">
        <v>13.0</v>
      </c>
      <c r="G215" s="26">
        <v>55.0</v>
      </c>
      <c r="H215" s="26">
        <v>4.0</v>
      </c>
      <c r="I215" s="28">
        <v>64.0</v>
      </c>
    </row>
    <row r="216" ht="14.25" customHeight="1">
      <c r="A216" s="25">
        <v>44139.0</v>
      </c>
      <c r="B216" s="26">
        <v>498.0</v>
      </c>
      <c r="C216" s="26">
        <v>-4.0</v>
      </c>
      <c r="D216" s="30">
        <v>461.5714286</v>
      </c>
      <c r="E216" s="26">
        <v>115.0</v>
      </c>
      <c r="F216" s="26">
        <v>6.0</v>
      </c>
      <c r="G216" s="26">
        <v>56.0</v>
      </c>
      <c r="H216" s="26">
        <v>1.0</v>
      </c>
      <c r="I216" s="28">
        <v>60.0</v>
      </c>
    </row>
    <row r="217" ht="14.25" customHeight="1">
      <c r="A217" s="25">
        <v>44140.0</v>
      </c>
      <c r="B217" s="26">
        <v>513.0</v>
      </c>
      <c r="C217" s="26">
        <v>15.0</v>
      </c>
      <c r="D217" s="30">
        <v>476.7142857</v>
      </c>
      <c r="E217" s="26">
        <v>118.0</v>
      </c>
      <c r="F217" s="26">
        <v>3.0</v>
      </c>
      <c r="G217" s="26">
        <v>57.0</v>
      </c>
      <c r="H217" s="26">
        <v>1.0</v>
      </c>
      <c r="I217" s="28">
        <v>65.0</v>
      </c>
    </row>
    <row r="218" ht="14.25" customHeight="1">
      <c r="A218" s="25">
        <v>44141.0</v>
      </c>
      <c r="B218" s="26">
        <v>535.0</v>
      </c>
      <c r="C218" s="26">
        <v>22.0</v>
      </c>
      <c r="D218" s="30">
        <v>491.1428571</v>
      </c>
      <c r="E218" s="26">
        <v>127.0</v>
      </c>
      <c r="F218" s="26">
        <v>9.0</v>
      </c>
      <c r="G218" s="26">
        <v>60.0</v>
      </c>
      <c r="H218" s="26">
        <v>3.0</v>
      </c>
      <c r="I218" s="28">
        <v>90.0</v>
      </c>
    </row>
    <row r="219" ht="14.25" customHeight="1">
      <c r="A219" s="25">
        <v>44142.0</v>
      </c>
      <c r="B219" s="26">
        <v>568.0</v>
      </c>
      <c r="C219" s="26">
        <v>33.0</v>
      </c>
      <c r="D219" s="30">
        <v>510.0</v>
      </c>
      <c r="E219" s="26">
        <v>144.0</v>
      </c>
      <c r="F219" s="26">
        <v>17.0</v>
      </c>
      <c r="G219" s="26">
        <v>62.0</v>
      </c>
      <c r="H219" s="26">
        <v>2.0</v>
      </c>
      <c r="I219" s="28">
        <v>103.0</v>
      </c>
    </row>
    <row r="220" ht="14.25" customHeight="1">
      <c r="A220" s="25">
        <v>44143.0</v>
      </c>
      <c r="B220" s="26">
        <v>588.0</v>
      </c>
      <c r="C220" s="26">
        <v>20.0</v>
      </c>
      <c r="D220" s="30">
        <v>527.0</v>
      </c>
      <c r="E220" s="26">
        <v>143.0</v>
      </c>
      <c r="F220" s="26">
        <v>-1.0</v>
      </c>
      <c r="G220" s="26">
        <v>66.0</v>
      </c>
      <c r="H220" s="26">
        <v>4.0</v>
      </c>
      <c r="I220" s="28">
        <v>78.0</v>
      </c>
    </row>
    <row r="221" ht="14.25" customHeight="1">
      <c r="A221" s="25">
        <v>44144.0</v>
      </c>
      <c r="B221" s="26">
        <v>618.0</v>
      </c>
      <c r="C221" s="26">
        <v>30.0</v>
      </c>
      <c r="D221" s="30">
        <v>546.0</v>
      </c>
      <c r="E221" s="26">
        <v>150.0</v>
      </c>
      <c r="F221" s="26">
        <v>7.0</v>
      </c>
      <c r="G221" s="26">
        <v>68.0</v>
      </c>
      <c r="H221" s="26">
        <v>2.0</v>
      </c>
      <c r="I221" s="28">
        <v>72.0</v>
      </c>
    </row>
    <row r="222" ht="14.25" customHeight="1">
      <c r="A222" s="25">
        <v>44145.0</v>
      </c>
      <c r="B222" s="26">
        <v>659.0</v>
      </c>
      <c r="C222" s="26">
        <v>41.0</v>
      </c>
      <c r="D222" s="30">
        <v>568.4285714</v>
      </c>
      <c r="E222" s="26">
        <v>152.0</v>
      </c>
      <c r="F222" s="26">
        <v>2.0</v>
      </c>
      <c r="G222" s="26">
        <v>72.0</v>
      </c>
      <c r="H222" s="26">
        <v>4.0</v>
      </c>
      <c r="I222" s="28">
        <v>91.0</v>
      </c>
    </row>
    <row r="223" ht="14.25" customHeight="1">
      <c r="A223" s="25">
        <v>44146.0</v>
      </c>
      <c r="B223" s="26">
        <v>661.0</v>
      </c>
      <c r="C223" s="26">
        <v>2.0</v>
      </c>
      <c r="D223" s="30">
        <v>591.7142857</v>
      </c>
      <c r="E223" s="26">
        <v>151.0</v>
      </c>
      <c r="F223" s="26">
        <v>-1.0</v>
      </c>
      <c r="G223" s="26">
        <v>68.0</v>
      </c>
      <c r="H223" s="26">
        <v>-4.0</v>
      </c>
      <c r="I223" s="28">
        <v>97.0</v>
      </c>
    </row>
    <row r="224" ht="14.25" customHeight="1">
      <c r="A224" s="25">
        <v>44147.0</v>
      </c>
      <c r="B224" s="26">
        <v>687.0</v>
      </c>
      <c r="C224" s="26">
        <v>26.0</v>
      </c>
      <c r="D224" s="30">
        <v>616.5714286</v>
      </c>
      <c r="E224" s="26">
        <v>153.0</v>
      </c>
      <c r="F224" s="26">
        <v>2.0</v>
      </c>
      <c r="G224" s="26">
        <v>71.0</v>
      </c>
      <c r="H224" s="26">
        <v>3.0</v>
      </c>
      <c r="I224" s="28">
        <v>83.0</v>
      </c>
    </row>
    <row r="225" ht="14.25" customHeight="1">
      <c r="A225" s="25">
        <v>44148.0</v>
      </c>
      <c r="B225" s="26">
        <v>705.0</v>
      </c>
      <c r="C225" s="26">
        <v>18.0</v>
      </c>
      <c r="D225" s="30">
        <v>640.8571429</v>
      </c>
      <c r="E225" s="26">
        <v>151.0</v>
      </c>
      <c r="F225" s="26">
        <v>-2.0</v>
      </c>
      <c r="G225" s="26">
        <v>71.0</v>
      </c>
      <c r="H225" s="26">
        <v>0.0</v>
      </c>
      <c r="I225" s="28">
        <v>111.0</v>
      </c>
    </row>
    <row r="226" ht="14.25" customHeight="1">
      <c r="A226" s="25">
        <v>44149.0</v>
      </c>
      <c r="B226" s="26">
        <v>737.0</v>
      </c>
      <c r="C226" s="26">
        <v>32.0</v>
      </c>
      <c r="D226" s="30">
        <v>665.0</v>
      </c>
      <c r="E226" s="26">
        <v>159.0</v>
      </c>
      <c r="F226" s="26">
        <v>8.0</v>
      </c>
      <c r="G226" s="26">
        <v>70.0</v>
      </c>
      <c r="H226" s="26">
        <v>-1.0</v>
      </c>
      <c r="I226" s="28">
        <v>98.0</v>
      </c>
    </row>
    <row r="227" ht="14.25" customHeight="1">
      <c r="A227" s="25">
        <v>44150.0</v>
      </c>
      <c r="B227" s="26">
        <v>781.0</v>
      </c>
      <c r="C227" s="26">
        <v>44.0</v>
      </c>
      <c r="D227" s="30">
        <v>692.5714286</v>
      </c>
      <c r="E227" s="26">
        <v>159.0</v>
      </c>
      <c r="F227" s="26">
        <v>0.0</v>
      </c>
      <c r="G227" s="26">
        <v>74.0</v>
      </c>
      <c r="H227" s="26">
        <v>4.0</v>
      </c>
      <c r="I227" s="28">
        <v>89.0</v>
      </c>
    </row>
    <row r="228" ht="14.25" customHeight="1">
      <c r="A228" s="25">
        <v>44151.0</v>
      </c>
      <c r="B228" s="26">
        <v>835.0</v>
      </c>
      <c r="C228" s="26">
        <v>54.0</v>
      </c>
      <c r="D228" s="30">
        <v>723.5714286</v>
      </c>
      <c r="E228" s="26">
        <v>159.0</v>
      </c>
      <c r="F228" s="26">
        <v>0.0</v>
      </c>
      <c r="G228" s="26">
        <v>73.0</v>
      </c>
      <c r="H228" s="26">
        <v>-1.0</v>
      </c>
      <c r="I228" s="28">
        <v>112.0</v>
      </c>
    </row>
    <row r="229" ht="14.25" customHeight="1">
      <c r="A229" s="25">
        <v>44152.0</v>
      </c>
      <c r="B229" s="26">
        <v>885.0</v>
      </c>
      <c r="C229" s="26">
        <v>50.0</v>
      </c>
      <c r="D229" s="30">
        <v>755.8571429</v>
      </c>
      <c r="E229" s="26">
        <v>173.0</v>
      </c>
      <c r="F229" s="26">
        <v>14.0</v>
      </c>
      <c r="G229" s="26">
        <v>72.0</v>
      </c>
      <c r="H229" s="26">
        <v>-1.0</v>
      </c>
      <c r="I229" s="28">
        <v>146.0</v>
      </c>
    </row>
    <row r="230" ht="14.25" customHeight="1">
      <c r="A230" s="25">
        <v>44153.0</v>
      </c>
      <c r="B230" s="26">
        <v>917.0</v>
      </c>
      <c r="C230" s="26">
        <v>32.0</v>
      </c>
      <c r="D230" s="30">
        <v>792.4285714</v>
      </c>
      <c r="E230" s="26">
        <v>181.0</v>
      </c>
      <c r="F230" s="26">
        <v>8.0</v>
      </c>
      <c r="G230" s="26">
        <v>75.0</v>
      </c>
      <c r="H230" s="26">
        <v>3.0</v>
      </c>
      <c r="I230" s="28">
        <v>142.0</v>
      </c>
    </row>
    <row r="231" ht="14.25" customHeight="1">
      <c r="A231" s="25">
        <v>44154.0</v>
      </c>
      <c r="B231" s="26">
        <v>904.0</v>
      </c>
      <c r="C231" s="26">
        <v>-13.0</v>
      </c>
      <c r="D231" s="30">
        <v>823.4285714</v>
      </c>
      <c r="E231" s="26">
        <v>179.0</v>
      </c>
      <c r="F231" s="26">
        <v>-2.0</v>
      </c>
      <c r="G231" s="26">
        <v>75.0</v>
      </c>
      <c r="H231" s="26">
        <v>0.0</v>
      </c>
      <c r="I231" s="28">
        <v>129.0</v>
      </c>
    </row>
    <row r="232" ht="14.25" customHeight="1">
      <c r="A232" s="25">
        <v>44155.0</v>
      </c>
      <c r="B232" s="26">
        <v>891.0</v>
      </c>
      <c r="C232" s="26">
        <v>-13.0</v>
      </c>
      <c r="D232" s="30">
        <v>850.0</v>
      </c>
      <c r="E232" s="26">
        <v>187.0</v>
      </c>
      <c r="F232" s="26">
        <v>8.0</v>
      </c>
      <c r="G232" s="26">
        <v>85.0</v>
      </c>
      <c r="H232" s="26">
        <v>10.0</v>
      </c>
      <c r="I232" s="28">
        <v>109.0</v>
      </c>
    </row>
    <row r="233" ht="14.25" customHeight="1">
      <c r="A233" s="25">
        <v>44156.0</v>
      </c>
      <c r="B233" s="26">
        <v>893.0</v>
      </c>
      <c r="C233" s="26">
        <v>2.0</v>
      </c>
      <c r="D233" s="30">
        <v>872.2857143</v>
      </c>
      <c r="E233" s="26">
        <v>192.0</v>
      </c>
      <c r="F233" s="26">
        <v>5.0</v>
      </c>
      <c r="G233" s="26">
        <v>88.0</v>
      </c>
      <c r="H233" s="26">
        <v>3.0</v>
      </c>
      <c r="I233" s="28">
        <v>136.0</v>
      </c>
    </row>
    <row r="234" ht="14.25" customHeight="1">
      <c r="A234" s="25">
        <v>44157.0</v>
      </c>
      <c r="B234" s="26">
        <v>922.0</v>
      </c>
      <c r="C234" s="26">
        <v>29.0</v>
      </c>
      <c r="D234" s="30">
        <v>892.4285714</v>
      </c>
      <c r="E234" s="26">
        <v>204.0</v>
      </c>
      <c r="F234" s="26">
        <v>12.0</v>
      </c>
      <c r="G234" s="26">
        <v>91.0</v>
      </c>
      <c r="H234" s="26">
        <v>3.0</v>
      </c>
      <c r="I234" s="28">
        <v>121.0</v>
      </c>
    </row>
    <row r="235" ht="14.25" customHeight="1">
      <c r="A235" s="25">
        <v>44158.0</v>
      </c>
      <c r="B235" s="26">
        <v>954.0</v>
      </c>
      <c r="C235" s="26">
        <v>32.0</v>
      </c>
      <c r="D235" s="30">
        <v>909.4285714</v>
      </c>
      <c r="E235" s="26">
        <v>205.0</v>
      </c>
      <c r="F235" s="26">
        <v>1.0</v>
      </c>
      <c r="G235" s="26">
        <v>99.0</v>
      </c>
      <c r="H235" s="26">
        <v>8.0</v>
      </c>
      <c r="I235" s="28">
        <v>112.0</v>
      </c>
    </row>
    <row r="236" ht="14.25" customHeight="1">
      <c r="A236" s="25">
        <v>44159.0</v>
      </c>
      <c r="B236" s="26">
        <v>942.0</v>
      </c>
      <c r="C236" s="26">
        <v>-12.0</v>
      </c>
      <c r="D236" s="30">
        <v>917.5714286</v>
      </c>
      <c r="E236" s="26">
        <v>208.0</v>
      </c>
      <c r="F236" s="26">
        <v>3.0</v>
      </c>
      <c r="G236" s="26">
        <v>108.0</v>
      </c>
      <c r="H236" s="26">
        <v>9.0</v>
      </c>
      <c r="I236" s="28">
        <v>124.0</v>
      </c>
    </row>
    <row r="237" ht="14.25" customHeight="1">
      <c r="A237" s="25">
        <v>44160.0</v>
      </c>
      <c r="B237" s="26">
        <v>966.0</v>
      </c>
      <c r="C237" s="26">
        <v>24.0</v>
      </c>
      <c r="D237" s="30">
        <v>917.6666667</v>
      </c>
      <c r="E237" s="26">
        <v>211.0</v>
      </c>
      <c r="F237" s="26">
        <v>3.0</v>
      </c>
      <c r="G237" s="26">
        <v>107.0</v>
      </c>
      <c r="H237" s="26">
        <v>-1.0</v>
      </c>
      <c r="I237" s="28">
        <v>116.0</v>
      </c>
    </row>
    <row r="238" ht="14.25" customHeight="1">
      <c r="A238" s="25">
        <v>44161.0</v>
      </c>
      <c r="B238" s="26">
        <v>986.0</v>
      </c>
      <c r="C238" s="26">
        <v>20.0</v>
      </c>
      <c r="D238" s="30">
        <v>936.2857143</v>
      </c>
      <c r="E238" s="26">
        <v>209.0</v>
      </c>
      <c r="F238" s="26">
        <v>-2.0</v>
      </c>
      <c r="G238" s="26">
        <v>109.0</v>
      </c>
      <c r="H238" s="26">
        <v>2.0</v>
      </c>
      <c r="I238" s="28">
        <v>129.0</v>
      </c>
    </row>
    <row r="239" ht="14.25" customHeight="1">
      <c r="A239" s="25">
        <v>44162.0</v>
      </c>
      <c r="B239" s="26">
        <v>1045.0</v>
      </c>
      <c r="C239" s="26">
        <v>59.0</v>
      </c>
      <c r="D239" s="30">
        <v>958.2857143</v>
      </c>
      <c r="E239" s="26">
        <v>225.0</v>
      </c>
      <c r="F239" s="26">
        <v>16.0</v>
      </c>
      <c r="G239" s="26">
        <v>111.0</v>
      </c>
      <c r="H239" s="26">
        <v>2.0</v>
      </c>
      <c r="I239" s="28">
        <v>111.0</v>
      </c>
    </row>
    <row r="240" ht="14.25" customHeight="1">
      <c r="A240" s="25">
        <v>44163.0</v>
      </c>
      <c r="B240" s="26">
        <v>1081.0</v>
      </c>
      <c r="C240" s="26">
        <v>36.0</v>
      </c>
      <c r="D240" s="30">
        <v>985.1428571</v>
      </c>
      <c r="E240" s="26">
        <v>238.0</v>
      </c>
      <c r="F240" s="26">
        <v>13.0</v>
      </c>
      <c r="G240" s="26">
        <v>110.0</v>
      </c>
      <c r="H240" s="26">
        <v>-1.0</v>
      </c>
      <c r="I240" s="28">
        <v>139.0</v>
      </c>
    </row>
    <row r="241" ht="14.25" customHeight="1">
      <c r="A241" s="25">
        <v>44164.0</v>
      </c>
      <c r="B241" s="26">
        <v>1174.0</v>
      </c>
      <c r="C241" s="26">
        <v>93.0</v>
      </c>
      <c r="D241" s="30">
        <v>1021.142857</v>
      </c>
      <c r="E241" s="26">
        <v>244.0</v>
      </c>
      <c r="F241" s="26">
        <v>6.0</v>
      </c>
      <c r="G241" s="26">
        <v>126.0</v>
      </c>
      <c r="H241" s="26">
        <v>16.0</v>
      </c>
      <c r="I241" s="28">
        <v>159.0</v>
      </c>
    </row>
    <row r="242" ht="14.25" customHeight="1">
      <c r="A242" s="25">
        <v>44165.0</v>
      </c>
      <c r="B242" s="26">
        <v>1191.0</v>
      </c>
      <c r="C242" s="26">
        <v>17.0</v>
      </c>
      <c r="D242" s="30">
        <v>1055.0</v>
      </c>
      <c r="E242" s="26">
        <v>239.0</v>
      </c>
      <c r="F242" s="26">
        <v>-5.0</v>
      </c>
      <c r="G242" s="26">
        <v>130.0</v>
      </c>
      <c r="H242" s="26">
        <v>4.0</v>
      </c>
      <c r="I242" s="28">
        <v>127.0</v>
      </c>
    </row>
    <row r="243" ht="14.25" customHeight="1">
      <c r="A243" s="25">
        <v>44166.0</v>
      </c>
      <c r="B243" s="26">
        <v>1259.0</v>
      </c>
      <c r="C243" s="26">
        <v>68.0</v>
      </c>
      <c r="D243" s="30">
        <v>1100.285714</v>
      </c>
      <c r="E243" s="26">
        <v>264.0</v>
      </c>
      <c r="F243" s="26">
        <v>25.0</v>
      </c>
      <c r="G243" s="26">
        <v>126.0</v>
      </c>
      <c r="H243" s="26">
        <v>-4.0</v>
      </c>
      <c r="I243" s="28">
        <v>186.0</v>
      </c>
    </row>
    <row r="244" ht="14.25" customHeight="1">
      <c r="A244" s="25">
        <v>44167.0</v>
      </c>
      <c r="B244" s="26">
        <v>1324.0</v>
      </c>
      <c r="C244" s="26">
        <v>65.0</v>
      </c>
      <c r="D244" s="30">
        <v>1151.428571</v>
      </c>
      <c r="E244" s="26">
        <v>261.0</v>
      </c>
      <c r="F244" s="26">
        <v>-3.0</v>
      </c>
      <c r="G244" s="26">
        <v>137.0</v>
      </c>
      <c r="H244" s="26">
        <v>11.0</v>
      </c>
      <c r="I244" s="28">
        <v>208.0</v>
      </c>
    </row>
    <row r="245" ht="14.25" customHeight="1">
      <c r="A245" s="25">
        <v>44168.0</v>
      </c>
      <c r="B245" s="26">
        <v>1394.0</v>
      </c>
      <c r="C245" s="26">
        <v>70.0</v>
      </c>
      <c r="D245" s="30">
        <v>1209.714286</v>
      </c>
      <c r="E245" s="26">
        <v>278.0</v>
      </c>
      <c r="F245" s="26">
        <v>17.0</v>
      </c>
      <c r="G245" s="26">
        <v>134.0</v>
      </c>
      <c r="H245" s="26">
        <v>-3.0</v>
      </c>
      <c r="I245" s="28">
        <v>185.0</v>
      </c>
    </row>
    <row r="246" ht="14.25" customHeight="1">
      <c r="A246" s="25">
        <v>44169.0</v>
      </c>
      <c r="B246" s="26">
        <v>1428.0</v>
      </c>
      <c r="C246" s="26">
        <v>34.0</v>
      </c>
      <c r="D246" s="30">
        <v>1264.428571</v>
      </c>
      <c r="E246" s="26">
        <v>283.0</v>
      </c>
      <c r="F246" s="26">
        <v>5.0</v>
      </c>
      <c r="G246" s="26">
        <v>138.0</v>
      </c>
      <c r="H246" s="26">
        <v>4.0</v>
      </c>
      <c r="I246" s="28">
        <v>187.0</v>
      </c>
    </row>
    <row r="247" ht="14.25" customHeight="1">
      <c r="A247" s="25">
        <v>44170.0</v>
      </c>
      <c r="B247" s="26">
        <v>1416.0</v>
      </c>
      <c r="C247" s="26">
        <v>-12.0</v>
      </c>
      <c r="D247" s="30">
        <v>1312.285714</v>
      </c>
      <c r="E247" s="26">
        <v>298.0</v>
      </c>
      <c r="F247" s="26">
        <v>15.0</v>
      </c>
      <c r="G247" s="26">
        <v>139.0</v>
      </c>
      <c r="H247" s="26">
        <v>1.0</v>
      </c>
      <c r="I247" s="28">
        <v>192.0</v>
      </c>
    </row>
    <row r="248" ht="14.25" customHeight="1">
      <c r="A248" s="25">
        <v>44171.0</v>
      </c>
      <c r="B248" s="26">
        <v>1516.0</v>
      </c>
      <c r="C248" s="26">
        <v>100.0</v>
      </c>
      <c r="D248" s="30">
        <v>1361.142857</v>
      </c>
      <c r="E248" s="26">
        <v>302.0</v>
      </c>
      <c r="F248" s="26">
        <v>4.0</v>
      </c>
      <c r="G248" s="26">
        <v>153.0</v>
      </c>
      <c r="H248" s="26">
        <v>14.0</v>
      </c>
      <c r="I248" s="28">
        <v>185.0</v>
      </c>
    </row>
    <row r="249" ht="14.25" customHeight="1">
      <c r="A249" s="25">
        <v>44172.0</v>
      </c>
      <c r="B249" s="26">
        <v>1552.0</v>
      </c>
      <c r="C249" s="26">
        <v>36.0</v>
      </c>
      <c r="D249" s="30">
        <v>1412.714286</v>
      </c>
      <c r="E249" s="26">
        <v>310.0</v>
      </c>
      <c r="F249" s="26">
        <v>8.0</v>
      </c>
      <c r="G249" s="26">
        <v>166.0</v>
      </c>
      <c r="H249" s="26">
        <v>13.0</v>
      </c>
      <c r="I249" s="28">
        <v>176.0</v>
      </c>
    </row>
    <row r="250" ht="14.25" customHeight="1">
      <c r="A250" s="25">
        <v>44173.0</v>
      </c>
      <c r="B250" s="26">
        <v>1576.0</v>
      </c>
      <c r="C250" s="26">
        <v>24.0</v>
      </c>
      <c r="D250" s="30">
        <v>1458.0</v>
      </c>
      <c r="E250" s="26">
        <v>308.0</v>
      </c>
      <c r="F250" s="26">
        <v>-2.0</v>
      </c>
      <c r="G250" s="26">
        <v>162.0</v>
      </c>
      <c r="H250" s="26">
        <v>-4.0</v>
      </c>
      <c r="I250" s="28">
        <v>235.0</v>
      </c>
    </row>
    <row r="251" ht="14.25" customHeight="1">
      <c r="A251" s="25">
        <v>44174.0</v>
      </c>
      <c r="B251" s="26">
        <v>1607.0</v>
      </c>
      <c r="C251" s="26">
        <v>31.0</v>
      </c>
      <c r="D251" s="30">
        <v>1498.428571</v>
      </c>
      <c r="E251" s="26">
        <v>307.0</v>
      </c>
      <c r="F251" s="26">
        <v>-1.0</v>
      </c>
      <c r="G251" s="26">
        <v>168.0</v>
      </c>
      <c r="H251" s="26">
        <v>6.0</v>
      </c>
      <c r="I251" s="28">
        <v>251.0</v>
      </c>
    </row>
    <row r="252" ht="14.25" customHeight="1">
      <c r="A252" s="25">
        <v>44175.0</v>
      </c>
      <c r="B252" s="26">
        <v>1605.0</v>
      </c>
      <c r="C252" s="26">
        <v>-2.0</v>
      </c>
      <c r="D252" s="30">
        <v>1528.571429</v>
      </c>
      <c r="E252" s="26">
        <v>309.0</v>
      </c>
      <c r="F252" s="26">
        <v>2.0</v>
      </c>
      <c r="G252" s="26">
        <v>165.0</v>
      </c>
      <c r="H252" s="26">
        <v>-3.0</v>
      </c>
      <c r="I252" s="28">
        <v>222.0</v>
      </c>
    </row>
    <row r="253" ht="14.25" customHeight="1">
      <c r="A253" s="25">
        <v>44176.0</v>
      </c>
      <c r="B253" s="26">
        <v>1670.0</v>
      </c>
      <c r="C253" s="26">
        <v>65.0</v>
      </c>
      <c r="D253" s="30">
        <v>1563.142857</v>
      </c>
      <c r="E253" s="26">
        <v>334.0</v>
      </c>
      <c r="F253" s="26">
        <v>25.0</v>
      </c>
      <c r="G253" s="26">
        <v>170.0</v>
      </c>
      <c r="H253" s="26">
        <v>5.0</v>
      </c>
      <c r="I253" s="28">
        <v>237.0</v>
      </c>
    </row>
    <row r="254" ht="14.25" customHeight="1">
      <c r="A254" s="25">
        <v>44177.0</v>
      </c>
      <c r="B254" s="26">
        <v>1707.0</v>
      </c>
      <c r="C254" s="26">
        <v>37.0</v>
      </c>
      <c r="D254" s="30">
        <v>1604.714286</v>
      </c>
      <c r="E254" s="26">
        <v>342.0</v>
      </c>
      <c r="F254" s="26">
        <v>8.0</v>
      </c>
      <c r="G254" s="26">
        <v>178.0</v>
      </c>
      <c r="H254" s="26">
        <v>8.0</v>
      </c>
      <c r="I254" s="28">
        <v>253.0</v>
      </c>
    </row>
    <row r="255" ht="14.25" customHeight="1">
      <c r="A255" s="25">
        <v>44178.0</v>
      </c>
      <c r="B255" s="26">
        <v>1788.0</v>
      </c>
      <c r="C255" s="26">
        <v>81.0</v>
      </c>
      <c r="D255" s="30">
        <v>1643.571429</v>
      </c>
      <c r="E255" s="26">
        <v>354.0</v>
      </c>
      <c r="F255" s="26">
        <v>12.0</v>
      </c>
      <c r="G255" s="26">
        <v>186.0</v>
      </c>
      <c r="H255" s="26">
        <v>8.0</v>
      </c>
      <c r="I255" s="28">
        <v>194.0</v>
      </c>
    </row>
    <row r="256" ht="14.25" customHeight="1">
      <c r="A256" s="25">
        <v>44179.0</v>
      </c>
      <c r="B256" s="26">
        <v>1834.0</v>
      </c>
      <c r="C256" s="26">
        <v>46.0</v>
      </c>
      <c r="D256" s="30">
        <v>1683.857143</v>
      </c>
      <c r="E256" s="26">
        <v>371.0</v>
      </c>
      <c r="F256" s="26">
        <v>17.0</v>
      </c>
      <c r="G256" s="26">
        <v>200.0</v>
      </c>
      <c r="H256" s="26">
        <v>14.0</v>
      </c>
      <c r="I256" s="28">
        <v>211.0</v>
      </c>
    </row>
    <row r="257" ht="14.25" customHeight="1">
      <c r="A257" s="25">
        <v>44180.0</v>
      </c>
      <c r="B257" s="26">
        <v>1851.0</v>
      </c>
      <c r="C257" s="26">
        <v>17.0</v>
      </c>
      <c r="D257" s="30">
        <v>1723.142857</v>
      </c>
      <c r="E257" s="26">
        <v>382.0</v>
      </c>
      <c r="F257" s="26">
        <v>11.0</v>
      </c>
      <c r="G257" s="26">
        <v>205.0</v>
      </c>
      <c r="H257" s="26">
        <v>5.0</v>
      </c>
      <c r="I257" s="28">
        <v>234.0</v>
      </c>
    </row>
    <row r="258" ht="14.25" customHeight="1">
      <c r="A258" s="25">
        <v>44181.0</v>
      </c>
      <c r="B258" s="26">
        <v>1871.0</v>
      </c>
      <c r="C258" s="26">
        <v>20.0</v>
      </c>
      <c r="D258" s="30">
        <v>1760.857143</v>
      </c>
      <c r="E258" s="26">
        <v>383.0</v>
      </c>
      <c r="F258" s="26">
        <v>1.0</v>
      </c>
      <c r="G258" s="26">
        <v>207.0</v>
      </c>
      <c r="H258" s="26">
        <v>2.0</v>
      </c>
      <c r="I258" s="28">
        <v>244.0</v>
      </c>
    </row>
    <row r="259" ht="14.25" customHeight="1">
      <c r="A259" s="25">
        <v>44182.0</v>
      </c>
      <c r="B259" s="26">
        <v>1874.0</v>
      </c>
      <c r="C259" s="26">
        <v>3.0</v>
      </c>
      <c r="D259" s="30">
        <v>1799.285714</v>
      </c>
      <c r="E259" s="26">
        <v>370.0</v>
      </c>
      <c r="F259" s="26">
        <v>-13.0</v>
      </c>
      <c r="G259" s="26">
        <v>204.0</v>
      </c>
      <c r="H259" s="26">
        <v>-3.0</v>
      </c>
      <c r="I259" s="28">
        <v>245.0</v>
      </c>
    </row>
    <row r="260" ht="14.25" customHeight="1">
      <c r="A260" s="25">
        <v>44183.0</v>
      </c>
      <c r="B260" s="26">
        <v>1927.0</v>
      </c>
      <c r="C260" s="26">
        <v>53.0</v>
      </c>
      <c r="D260" s="30">
        <v>1836.0</v>
      </c>
      <c r="E260" s="26">
        <v>383.0</v>
      </c>
      <c r="F260" s="26">
        <v>13.0</v>
      </c>
      <c r="G260" s="26">
        <v>196.0</v>
      </c>
      <c r="H260" s="26">
        <v>-8.0</v>
      </c>
      <c r="I260" s="28">
        <v>201.0</v>
      </c>
    </row>
    <row r="261" ht="14.25" customHeight="1">
      <c r="A261" s="25">
        <v>44184.0</v>
      </c>
      <c r="B261" s="26">
        <v>1919.0</v>
      </c>
      <c r="C261" s="26">
        <v>-8.0</v>
      </c>
      <c r="D261" s="30">
        <v>1866.285714</v>
      </c>
      <c r="E261" s="26">
        <v>387.0</v>
      </c>
      <c r="F261" s="26">
        <v>4.0</v>
      </c>
      <c r="G261" s="26">
        <v>205.0</v>
      </c>
      <c r="H261" s="26">
        <v>9.0</v>
      </c>
      <c r="I261" s="28">
        <v>231.0</v>
      </c>
    </row>
    <row r="262" ht="14.25" customHeight="1">
      <c r="A262" s="25">
        <v>44185.0</v>
      </c>
      <c r="B262" s="26">
        <v>1991.0</v>
      </c>
      <c r="C262" s="26">
        <v>72.0</v>
      </c>
      <c r="D262" s="30">
        <v>1895.285714</v>
      </c>
      <c r="E262" s="26">
        <v>410.0</v>
      </c>
      <c r="F262" s="26">
        <v>23.0</v>
      </c>
      <c r="G262" s="26">
        <v>215.0</v>
      </c>
      <c r="H262" s="26">
        <v>10.0</v>
      </c>
      <c r="I262" s="28">
        <v>239.0</v>
      </c>
    </row>
    <row r="263" ht="14.25" customHeight="1">
      <c r="A263" s="25">
        <v>44186.0</v>
      </c>
      <c r="B263" s="26">
        <v>2004.0</v>
      </c>
      <c r="C263" s="26">
        <v>13.0</v>
      </c>
      <c r="D263" s="30">
        <v>1919.571429</v>
      </c>
      <c r="E263" s="26">
        <v>412.0</v>
      </c>
      <c r="F263" s="26">
        <v>2.0</v>
      </c>
      <c r="G263" s="26">
        <v>233.0</v>
      </c>
      <c r="H263" s="26">
        <v>18.0</v>
      </c>
      <c r="I263" s="28">
        <v>186.0</v>
      </c>
    </row>
    <row r="264" ht="14.25" customHeight="1">
      <c r="A264" s="25">
        <v>44187.0</v>
      </c>
      <c r="B264" s="26">
        <v>2066.0</v>
      </c>
      <c r="C264" s="26">
        <v>62.0</v>
      </c>
      <c r="D264" s="30">
        <v>1950.285714</v>
      </c>
      <c r="E264" s="26">
        <v>409.0</v>
      </c>
      <c r="F264" s="26">
        <v>-3.0</v>
      </c>
      <c r="G264" s="26">
        <v>226.0</v>
      </c>
      <c r="H264" s="26">
        <v>-7.0</v>
      </c>
      <c r="I264" s="28">
        <v>255.0</v>
      </c>
    </row>
    <row r="265" ht="14.25" customHeight="1">
      <c r="A265" s="25">
        <v>44188.0</v>
      </c>
      <c r="B265" s="26">
        <v>2095.0</v>
      </c>
      <c r="C265" s="26">
        <v>29.0</v>
      </c>
      <c r="D265" s="30">
        <v>1982.285714</v>
      </c>
      <c r="E265" s="26">
        <v>409.0</v>
      </c>
      <c r="F265" s="26">
        <v>0.0</v>
      </c>
      <c r="G265" s="26">
        <v>232.0</v>
      </c>
      <c r="H265" s="26">
        <v>6.0</v>
      </c>
      <c r="I265" s="28">
        <v>268.0</v>
      </c>
    </row>
    <row r="266" ht="14.25" customHeight="1">
      <c r="A266" s="25">
        <v>44189.0</v>
      </c>
      <c r="B266" s="26">
        <v>2091.0</v>
      </c>
      <c r="C266" s="26">
        <v>-4.0</v>
      </c>
      <c r="D266" s="30">
        <v>2013.285714</v>
      </c>
      <c r="E266" s="26">
        <v>409.0</v>
      </c>
      <c r="F266" s="26">
        <v>0.0</v>
      </c>
      <c r="G266" s="26">
        <v>250.0</v>
      </c>
      <c r="H266" s="26">
        <v>18.0</v>
      </c>
      <c r="I266" s="28">
        <v>248.0</v>
      </c>
    </row>
    <row r="267" ht="14.25" customHeight="1">
      <c r="A267" s="25">
        <v>44190.0</v>
      </c>
      <c r="B267" s="26">
        <v>2077.0</v>
      </c>
      <c r="C267" s="26">
        <v>-14.0</v>
      </c>
      <c r="D267" s="30">
        <v>2034.714286</v>
      </c>
      <c r="E267" s="26">
        <v>416.0</v>
      </c>
      <c r="F267" s="26">
        <v>7.0</v>
      </c>
      <c r="G267" s="26">
        <v>232.0</v>
      </c>
      <c r="H267" s="26">
        <v>-18.0</v>
      </c>
      <c r="I267" s="28">
        <v>247.0</v>
      </c>
    </row>
    <row r="268" ht="14.25" customHeight="1">
      <c r="A268" s="25">
        <v>44191.0</v>
      </c>
      <c r="B268" s="26">
        <v>2156.0</v>
      </c>
      <c r="C268" s="26">
        <v>79.0</v>
      </c>
      <c r="D268" s="30">
        <v>2068.571429</v>
      </c>
      <c r="E268" s="26">
        <v>416.0</v>
      </c>
      <c r="F268" s="26">
        <v>0.0</v>
      </c>
      <c r="G268" s="26">
        <v>230.0</v>
      </c>
      <c r="H268" s="26">
        <v>-2.0</v>
      </c>
      <c r="I268" s="28">
        <v>223.0</v>
      </c>
    </row>
    <row r="269" ht="14.25" customHeight="1">
      <c r="A269" s="25">
        <v>44192.0</v>
      </c>
      <c r="B269" s="26">
        <v>2230.0</v>
      </c>
      <c r="C269" s="26">
        <v>74.0</v>
      </c>
      <c r="D269" s="30">
        <v>2102.714286</v>
      </c>
      <c r="E269" s="26">
        <v>430.0</v>
      </c>
      <c r="F269" s="26">
        <v>14.0</v>
      </c>
      <c r="G269" s="26">
        <v>234.0</v>
      </c>
      <c r="H269" s="26">
        <v>4.0</v>
      </c>
      <c r="I269" s="28">
        <v>251.0</v>
      </c>
    </row>
    <row r="270" ht="14.25" customHeight="1">
      <c r="A270" s="25">
        <v>44193.0</v>
      </c>
      <c r="B270" s="26">
        <v>2259.0</v>
      </c>
      <c r="C270" s="26">
        <v>27.0</v>
      </c>
      <c r="D270" s="30">
        <f t="shared" ref="D270:D282" si="1">AVERAGE(B263:B270)</f>
        <v>2122.25</v>
      </c>
      <c r="E270" s="26">
        <v>431.0</v>
      </c>
      <c r="F270" s="26">
        <v>0.0</v>
      </c>
      <c r="G270" s="26">
        <v>225.0</v>
      </c>
      <c r="H270" s="26">
        <v>-9.0</v>
      </c>
      <c r="I270" s="28">
        <v>223.0</v>
      </c>
    </row>
    <row r="271" ht="14.25" customHeight="1">
      <c r="A271" s="25">
        <v>44194.0</v>
      </c>
      <c r="B271" s="26">
        <v>2257.0</v>
      </c>
      <c r="C271" s="26">
        <f>B271-B270</f>
        <v>-2</v>
      </c>
      <c r="D271" s="30">
        <f t="shared" si="1"/>
        <v>2153.875</v>
      </c>
      <c r="E271" s="26">
        <v>433.0</v>
      </c>
      <c r="F271" s="26">
        <v>2.0</v>
      </c>
      <c r="G271" s="26">
        <v>231.0</v>
      </c>
      <c r="H271" s="26">
        <v>6.0</v>
      </c>
      <c r="I271" s="28">
        <v>266.0</v>
      </c>
    </row>
    <row r="272" ht="14.25" customHeight="1">
      <c r="A272" s="25">
        <v>44195.0</v>
      </c>
      <c r="B272" s="28">
        <v>2271.0</v>
      </c>
      <c r="C272" s="28">
        <v>14.0</v>
      </c>
      <c r="D272" s="30">
        <f t="shared" si="1"/>
        <v>2179.5</v>
      </c>
      <c r="E272" s="28">
        <v>417.0</v>
      </c>
      <c r="F272" s="28">
        <v>-16.0</v>
      </c>
      <c r="G272" s="28">
        <v>240.0</v>
      </c>
      <c r="H272" s="28">
        <v>9.0</v>
      </c>
      <c r="I272" s="28">
        <v>294.0</v>
      </c>
      <c r="J272" s="28"/>
      <c r="K272" s="28"/>
      <c r="L272" s="28"/>
      <c r="M272" s="28"/>
      <c r="N272" s="28"/>
      <c r="O272" s="28"/>
      <c r="P272" s="28"/>
      <c r="Q272" s="28"/>
      <c r="R272" s="28"/>
      <c r="S272" s="28"/>
      <c r="T272" s="28"/>
      <c r="U272" s="28"/>
      <c r="V272" s="28"/>
      <c r="W272" s="28"/>
      <c r="X272" s="28"/>
      <c r="Y272" s="28"/>
      <c r="Z272" s="28"/>
    </row>
    <row r="273" ht="14.25" customHeight="1">
      <c r="A273" s="25">
        <v>44196.0</v>
      </c>
      <c r="B273" s="26">
        <v>2323.0</v>
      </c>
      <c r="C273" s="28">
        <f>B273-B271</f>
        <v>66</v>
      </c>
      <c r="D273" s="30">
        <f t="shared" si="1"/>
        <v>2208</v>
      </c>
      <c r="E273" s="26">
        <v>429.0</v>
      </c>
      <c r="F273" s="26">
        <f>E273-E271</f>
        <v>-4</v>
      </c>
      <c r="G273" s="26">
        <v>258.0</v>
      </c>
      <c r="H273" s="26">
        <v>18.0</v>
      </c>
      <c r="I273" s="28">
        <v>301.0</v>
      </c>
    </row>
    <row r="274" ht="14.25" customHeight="1">
      <c r="A274" s="25">
        <v>44197.0</v>
      </c>
      <c r="B274" s="26">
        <v>2280.0</v>
      </c>
      <c r="C274" s="28">
        <f t="shared" ref="C274:C282" si="2">B274-B273</f>
        <v>-43</v>
      </c>
      <c r="D274" s="30">
        <f t="shared" si="1"/>
        <v>2231.625</v>
      </c>
      <c r="E274" s="26">
        <v>412.0</v>
      </c>
      <c r="F274" s="28">
        <f t="shared" ref="F274:F282" si="3">E274-E273</f>
        <v>-17</v>
      </c>
      <c r="G274" s="26">
        <v>246.0</v>
      </c>
      <c r="H274" s="26">
        <v>-12.0</v>
      </c>
      <c r="I274" s="28">
        <v>279.0</v>
      </c>
    </row>
    <row r="275" ht="14.25" customHeight="1">
      <c r="A275" s="25">
        <v>44198.0</v>
      </c>
      <c r="B275" s="26">
        <v>2291.0</v>
      </c>
      <c r="C275" s="28">
        <f t="shared" si="2"/>
        <v>11</v>
      </c>
      <c r="D275" s="30">
        <f t="shared" si="1"/>
        <v>2258.375</v>
      </c>
      <c r="E275" s="26">
        <v>416.0</v>
      </c>
      <c r="F275" s="28">
        <f t="shared" si="3"/>
        <v>4</v>
      </c>
      <c r="G275" s="26">
        <v>258.0</v>
      </c>
      <c r="H275" s="26">
        <v>12.0</v>
      </c>
      <c r="I275" s="28">
        <v>229.0</v>
      </c>
    </row>
    <row r="276" ht="14.25" customHeight="1">
      <c r="A276" s="25">
        <v>44199.0</v>
      </c>
      <c r="B276" s="26">
        <v>2339.0</v>
      </c>
      <c r="C276" s="28">
        <f t="shared" si="2"/>
        <v>48</v>
      </c>
      <c r="D276" s="30">
        <f t="shared" si="1"/>
        <v>2281.25</v>
      </c>
      <c r="E276" s="26">
        <v>423.0</v>
      </c>
      <c r="F276" s="28">
        <f t="shared" si="3"/>
        <v>7</v>
      </c>
      <c r="G276" s="26">
        <v>258.0</v>
      </c>
      <c r="H276" s="26">
        <v>0.0</v>
      </c>
      <c r="I276" s="28">
        <v>245.0</v>
      </c>
    </row>
    <row r="277" ht="14.25" customHeight="1">
      <c r="A277" s="25">
        <v>44200.0</v>
      </c>
      <c r="B277" s="26">
        <v>2428.0</v>
      </c>
      <c r="C277" s="28">
        <f t="shared" si="2"/>
        <v>89</v>
      </c>
      <c r="D277" s="30">
        <f t="shared" si="1"/>
        <v>2306</v>
      </c>
      <c r="E277" s="43">
        <v>425.0</v>
      </c>
      <c r="F277" s="44">
        <f t="shared" si="3"/>
        <v>2</v>
      </c>
      <c r="G277" s="40">
        <v>264.0</v>
      </c>
      <c r="H277" s="40">
        <v>6.0</v>
      </c>
      <c r="I277" s="28">
        <v>223.0</v>
      </c>
    </row>
    <row r="278" ht="14.25" customHeight="1">
      <c r="A278" s="25">
        <v>44201.0</v>
      </c>
      <c r="B278" s="26">
        <v>2416.0</v>
      </c>
      <c r="C278" s="28">
        <f t="shared" si="2"/>
        <v>-12</v>
      </c>
      <c r="D278" s="30">
        <f t="shared" si="1"/>
        <v>2325.625</v>
      </c>
      <c r="E278" s="26">
        <v>442.0</v>
      </c>
      <c r="F278" s="44">
        <f t="shared" si="3"/>
        <v>17</v>
      </c>
      <c r="G278" s="26">
        <v>281.0</v>
      </c>
      <c r="H278" s="26">
        <v>17.0</v>
      </c>
      <c r="I278" s="28">
        <v>315.0</v>
      </c>
    </row>
    <row r="279" ht="14.25" customHeight="1">
      <c r="A279" s="25">
        <v>44202.0</v>
      </c>
      <c r="B279" s="26">
        <v>2386.0</v>
      </c>
      <c r="C279" s="28">
        <f t="shared" si="2"/>
        <v>-30</v>
      </c>
      <c r="D279" s="30">
        <f t="shared" si="1"/>
        <v>2341.75</v>
      </c>
      <c r="E279" s="26">
        <v>455.0</v>
      </c>
      <c r="F279" s="28">
        <f t="shared" si="3"/>
        <v>13</v>
      </c>
      <c r="G279" s="26">
        <v>277.0</v>
      </c>
      <c r="H279" s="26">
        <v>-4.0</v>
      </c>
      <c r="I279" s="28"/>
    </row>
    <row r="280" ht="14.25" customHeight="1">
      <c r="A280" s="25">
        <v>44203.0</v>
      </c>
      <c r="B280" s="26">
        <v>2311.0</v>
      </c>
      <c r="C280" s="28">
        <f t="shared" si="2"/>
        <v>-75</v>
      </c>
      <c r="D280" s="30">
        <f t="shared" si="1"/>
        <v>2346.75</v>
      </c>
      <c r="E280" s="43">
        <v>440.0</v>
      </c>
      <c r="F280" s="44">
        <f t="shared" si="3"/>
        <v>-15</v>
      </c>
      <c r="G280" s="40">
        <v>280.0</v>
      </c>
      <c r="H280" s="28">
        <v>3.0</v>
      </c>
      <c r="I280" s="28"/>
    </row>
    <row r="281" ht="14.25" customHeight="1">
      <c r="A281" s="25">
        <v>44204.0</v>
      </c>
      <c r="B281" s="26">
        <v>2291.0</v>
      </c>
      <c r="C281" s="28">
        <f t="shared" si="2"/>
        <v>-20</v>
      </c>
      <c r="D281" s="30">
        <f t="shared" si="1"/>
        <v>2342.75</v>
      </c>
      <c r="E281" s="26">
        <v>445.0</v>
      </c>
      <c r="F281" s="44">
        <f t="shared" si="3"/>
        <v>5</v>
      </c>
      <c r="G281" s="26">
        <v>280.0</v>
      </c>
      <c r="H281" s="26">
        <v>0.0</v>
      </c>
      <c r="I281" s="28"/>
    </row>
    <row r="282" ht="14.25" customHeight="1">
      <c r="A282" s="25">
        <v>44205.0</v>
      </c>
      <c r="B282" s="26">
        <v>2225.0</v>
      </c>
      <c r="C282" s="28">
        <f t="shared" si="2"/>
        <v>-66</v>
      </c>
      <c r="D282" s="30">
        <f t="shared" si="1"/>
        <v>2335.875</v>
      </c>
      <c r="E282" s="26">
        <v>459.0</v>
      </c>
      <c r="F282" s="28">
        <f t="shared" si="3"/>
        <v>14</v>
      </c>
      <c r="G282" s="26">
        <v>282.0</v>
      </c>
      <c r="H282" s="28">
        <v>2.0</v>
      </c>
      <c r="I282" s="28"/>
    </row>
    <row r="283" ht="14.25" customHeight="1">
      <c r="A283" s="25"/>
      <c r="D283" s="30"/>
      <c r="I283" s="28"/>
    </row>
    <row r="284" ht="14.25" customHeight="1">
      <c r="A284" s="25"/>
      <c r="D284" s="30"/>
      <c r="I284" s="28"/>
    </row>
    <row r="285" ht="14.25" customHeight="1">
      <c r="A285" s="25"/>
      <c r="D285" s="30"/>
      <c r="I285" s="28"/>
    </row>
    <row r="286" ht="14.25" customHeight="1">
      <c r="A286" s="25"/>
      <c r="D286" s="30"/>
      <c r="I286" s="28"/>
    </row>
    <row r="287" ht="14.25" customHeight="1">
      <c r="A287" s="25"/>
      <c r="D287" s="30"/>
      <c r="I287" s="28"/>
    </row>
    <row r="288" ht="14.25" customHeight="1">
      <c r="A288" s="25"/>
      <c r="D288" s="30"/>
      <c r="I288" s="28"/>
    </row>
    <row r="289" ht="14.25" customHeight="1">
      <c r="A289" s="25"/>
      <c r="D289" s="30"/>
      <c r="I289" s="28"/>
    </row>
    <row r="290" ht="14.25" customHeight="1">
      <c r="A290" s="25"/>
      <c r="D290" s="30"/>
      <c r="I290" s="28"/>
    </row>
    <row r="291" ht="14.25" customHeight="1">
      <c r="A291" s="25"/>
      <c r="D291" s="30"/>
      <c r="I291" s="28"/>
    </row>
    <row r="292" ht="14.25" customHeight="1">
      <c r="A292" s="25"/>
      <c r="D292" s="30"/>
      <c r="I292" s="28"/>
    </row>
    <row r="293" ht="14.25" customHeight="1">
      <c r="A293" s="25"/>
      <c r="D293" s="30"/>
      <c r="I293" s="28"/>
    </row>
    <row r="294" ht="14.25" customHeight="1">
      <c r="A294" s="25"/>
      <c r="D294" s="30"/>
      <c r="I294" s="28"/>
    </row>
    <row r="295" ht="14.25" customHeight="1">
      <c r="A295" s="25"/>
      <c r="D295" s="30"/>
      <c r="I295" s="28"/>
    </row>
    <row r="296" ht="14.25" customHeight="1">
      <c r="A296" s="25"/>
      <c r="D296" s="30"/>
      <c r="I296" s="28"/>
    </row>
    <row r="297" ht="14.25" customHeight="1">
      <c r="A297" s="25"/>
      <c r="D297" s="30"/>
      <c r="I297" s="28"/>
    </row>
    <row r="298" ht="14.25" customHeight="1">
      <c r="A298" s="25"/>
      <c r="D298" s="30"/>
      <c r="I298" s="28"/>
    </row>
    <row r="299" ht="14.25" customHeight="1">
      <c r="A299" s="25"/>
      <c r="D299" s="30"/>
      <c r="I299" s="28"/>
    </row>
    <row r="300" ht="14.25" customHeight="1">
      <c r="A300" s="25"/>
      <c r="D300" s="30"/>
      <c r="I300" s="28"/>
    </row>
    <row r="301" ht="14.25" customHeight="1">
      <c r="A301" s="25"/>
      <c r="D301" s="30"/>
      <c r="I301" s="28"/>
    </row>
    <row r="302" ht="14.25" customHeight="1">
      <c r="A302" s="25"/>
      <c r="D302" s="30"/>
      <c r="I302" s="28"/>
    </row>
    <row r="303" ht="14.25" customHeight="1">
      <c r="A303" s="25"/>
      <c r="D303" s="30"/>
      <c r="I303" s="28"/>
    </row>
    <row r="304" ht="14.25" customHeight="1">
      <c r="A304" s="25"/>
      <c r="D304" s="30"/>
      <c r="I304" s="28"/>
    </row>
    <row r="305" ht="14.25" customHeight="1">
      <c r="A305" s="25"/>
      <c r="D305" s="30"/>
      <c r="I305" s="28"/>
    </row>
    <row r="306" ht="14.25" customHeight="1">
      <c r="A306" s="25"/>
      <c r="D306" s="30"/>
      <c r="I306" s="28"/>
    </row>
    <row r="307" ht="14.25" customHeight="1">
      <c r="A307" s="25"/>
      <c r="D307" s="30"/>
      <c r="I307" s="28"/>
    </row>
    <row r="308" ht="14.25" customHeight="1">
      <c r="A308" s="25"/>
      <c r="D308" s="30"/>
      <c r="I308" s="28"/>
    </row>
    <row r="309" ht="14.25" customHeight="1">
      <c r="A309" s="25"/>
      <c r="D309" s="30"/>
      <c r="I309" s="28"/>
    </row>
    <row r="310" ht="14.25" customHeight="1">
      <c r="A310" s="25"/>
      <c r="D310" s="30"/>
      <c r="I310" s="28"/>
    </row>
    <row r="311" ht="14.25" customHeight="1">
      <c r="A311" s="25"/>
      <c r="D311" s="30"/>
      <c r="I311" s="28"/>
    </row>
    <row r="312" ht="14.25" customHeight="1">
      <c r="A312" s="25"/>
      <c r="D312" s="30"/>
      <c r="I312" s="28"/>
    </row>
    <row r="313" ht="14.25" customHeight="1">
      <c r="A313" s="25"/>
      <c r="D313" s="30"/>
      <c r="I313" s="28"/>
    </row>
    <row r="314" ht="14.25" customHeight="1">
      <c r="A314" s="25"/>
      <c r="D314" s="30"/>
      <c r="I314" s="28"/>
    </row>
    <row r="315" ht="14.25" customHeight="1">
      <c r="A315" s="25"/>
      <c r="D315" s="30"/>
      <c r="I315" s="28"/>
    </row>
    <row r="316" ht="14.25" customHeight="1">
      <c r="A316" s="25"/>
      <c r="D316" s="30"/>
      <c r="I316" s="28"/>
    </row>
    <row r="317" ht="14.25" customHeight="1">
      <c r="A317" s="25"/>
      <c r="D317" s="30"/>
      <c r="I317" s="28"/>
    </row>
    <row r="318" ht="14.25" customHeight="1">
      <c r="A318" s="25"/>
      <c r="D318" s="30"/>
      <c r="I318" s="28"/>
    </row>
    <row r="319" ht="14.25" customHeight="1">
      <c r="A319" s="25"/>
      <c r="D319" s="30"/>
      <c r="I319" s="28"/>
    </row>
    <row r="320" ht="14.25" customHeight="1">
      <c r="A320" s="25"/>
      <c r="D320" s="30"/>
      <c r="I320" s="28"/>
    </row>
    <row r="321" ht="14.25" customHeight="1">
      <c r="A321" s="25"/>
      <c r="D321" s="30"/>
      <c r="I321" s="28"/>
    </row>
    <row r="322" ht="14.25" customHeight="1">
      <c r="A322" s="25"/>
      <c r="D322" s="30"/>
      <c r="I322" s="28"/>
    </row>
    <row r="323" ht="14.25" customHeight="1">
      <c r="A323" s="25"/>
      <c r="D323" s="30"/>
      <c r="I323" s="28"/>
    </row>
    <row r="324" ht="14.25" customHeight="1">
      <c r="A324" s="25"/>
      <c r="D324" s="30"/>
      <c r="I324" s="28"/>
    </row>
    <row r="325" ht="14.25" customHeight="1">
      <c r="A325" s="25"/>
      <c r="D325" s="30"/>
      <c r="I325" s="28"/>
    </row>
    <row r="326" ht="14.25" customHeight="1">
      <c r="A326" s="25"/>
      <c r="D326" s="30"/>
      <c r="I326" s="28"/>
    </row>
    <row r="327" ht="14.25" customHeight="1">
      <c r="A327" s="25"/>
      <c r="D327" s="30"/>
      <c r="I327" s="28"/>
    </row>
    <row r="328" ht="14.25" customHeight="1">
      <c r="A328" s="25"/>
      <c r="D328" s="30"/>
      <c r="I328" s="28"/>
    </row>
    <row r="329" ht="14.25" customHeight="1">
      <c r="A329" s="25"/>
      <c r="D329" s="30"/>
      <c r="I329" s="28"/>
    </row>
    <row r="330" ht="14.25" customHeight="1">
      <c r="A330" s="25"/>
      <c r="D330" s="30"/>
      <c r="I330" s="28"/>
    </row>
    <row r="331" ht="14.25" customHeight="1">
      <c r="A331" s="25"/>
      <c r="D331" s="30"/>
      <c r="I331" s="28"/>
    </row>
    <row r="332" ht="14.25" customHeight="1">
      <c r="A332" s="25"/>
      <c r="D332" s="30"/>
      <c r="I332" s="28"/>
    </row>
    <row r="333" ht="14.25" customHeight="1">
      <c r="A333" s="25"/>
      <c r="D333" s="30"/>
      <c r="I333" s="28"/>
    </row>
    <row r="334" ht="14.25" customHeight="1">
      <c r="A334" s="25"/>
      <c r="D334" s="30"/>
      <c r="I334" s="28"/>
    </row>
    <row r="335" ht="14.25" customHeight="1">
      <c r="A335" s="25"/>
      <c r="D335" s="30"/>
      <c r="I335" s="28"/>
    </row>
    <row r="336" ht="14.25" customHeight="1">
      <c r="A336" s="25"/>
      <c r="D336" s="30"/>
      <c r="I336" s="28"/>
    </row>
    <row r="337" ht="14.25" customHeight="1">
      <c r="A337" s="25"/>
      <c r="D337" s="30"/>
      <c r="I337" s="28"/>
    </row>
    <row r="338" ht="14.25" customHeight="1">
      <c r="A338" s="25"/>
      <c r="D338" s="30"/>
      <c r="I338" s="28"/>
    </row>
    <row r="339" ht="14.25" customHeight="1">
      <c r="A339" s="25"/>
      <c r="D339" s="30"/>
      <c r="I339" s="28"/>
    </row>
    <row r="340" ht="14.25" customHeight="1">
      <c r="A340" s="25"/>
      <c r="D340" s="30"/>
      <c r="I340" s="28"/>
    </row>
    <row r="341" ht="14.25" customHeight="1">
      <c r="A341" s="25"/>
      <c r="D341" s="30"/>
      <c r="I341" s="28"/>
    </row>
    <row r="342" ht="14.25" customHeight="1">
      <c r="A342" s="25"/>
      <c r="D342" s="30"/>
      <c r="I342" s="28"/>
    </row>
    <row r="343" ht="14.25" customHeight="1">
      <c r="A343" s="25"/>
      <c r="D343" s="30"/>
      <c r="I343" s="28"/>
    </row>
    <row r="344" ht="14.25" customHeight="1">
      <c r="A344" s="25"/>
      <c r="D344" s="30"/>
      <c r="I344" s="28"/>
    </row>
    <row r="345" ht="14.25" customHeight="1">
      <c r="A345" s="25"/>
      <c r="D345" s="30"/>
      <c r="I345" s="28"/>
    </row>
    <row r="346" ht="14.25" customHeight="1">
      <c r="A346" s="25"/>
      <c r="D346" s="30"/>
      <c r="I346" s="28"/>
    </row>
    <row r="347" ht="14.25" customHeight="1">
      <c r="A347" s="25"/>
      <c r="D347" s="30"/>
      <c r="I347" s="28"/>
    </row>
    <row r="348" ht="14.25" customHeight="1">
      <c r="A348" s="25"/>
      <c r="D348" s="30"/>
      <c r="I348" s="28"/>
    </row>
    <row r="349" ht="14.25" customHeight="1">
      <c r="A349" s="25"/>
      <c r="D349" s="30"/>
      <c r="I349" s="28"/>
    </row>
    <row r="350" ht="14.25" customHeight="1">
      <c r="A350" s="25"/>
      <c r="D350" s="30"/>
      <c r="I350" s="28"/>
    </row>
    <row r="351" ht="14.25" customHeight="1">
      <c r="A351" s="25"/>
      <c r="D351" s="30"/>
      <c r="I351" s="28"/>
    </row>
    <row r="352" ht="14.25" customHeight="1">
      <c r="A352" s="25"/>
      <c r="D352" s="30"/>
      <c r="I352" s="28"/>
    </row>
    <row r="353" ht="14.25" customHeight="1">
      <c r="A353" s="25"/>
      <c r="D353" s="30"/>
      <c r="I353" s="28"/>
    </row>
    <row r="354" ht="14.25" customHeight="1">
      <c r="A354" s="25"/>
      <c r="D354" s="30"/>
      <c r="I354" s="28"/>
    </row>
    <row r="355" ht="14.25" customHeight="1">
      <c r="A355" s="25"/>
      <c r="D355" s="30"/>
      <c r="I355" s="28"/>
    </row>
    <row r="356" ht="14.25" customHeight="1">
      <c r="A356" s="25"/>
      <c r="D356" s="30"/>
      <c r="I356" s="28"/>
    </row>
    <row r="357" ht="14.25" customHeight="1">
      <c r="A357" s="25"/>
      <c r="D357" s="30"/>
      <c r="I357" s="28"/>
    </row>
    <row r="358" ht="14.25" customHeight="1">
      <c r="A358" s="25"/>
      <c r="D358" s="30"/>
      <c r="I358" s="28"/>
    </row>
    <row r="359" ht="14.25" customHeight="1">
      <c r="A359" s="25"/>
      <c r="D359" s="30"/>
      <c r="I359" s="28"/>
    </row>
    <row r="360" ht="14.25" customHeight="1">
      <c r="A360" s="25"/>
      <c r="D360" s="30"/>
      <c r="I360" s="28"/>
    </row>
    <row r="361" ht="14.25" customHeight="1">
      <c r="A361" s="25"/>
      <c r="D361" s="30"/>
      <c r="I361" s="28"/>
    </row>
    <row r="362" ht="14.25" customHeight="1">
      <c r="A362" s="25"/>
      <c r="D362" s="30"/>
      <c r="I362" s="28"/>
    </row>
    <row r="363" ht="14.25" customHeight="1">
      <c r="A363" s="25"/>
      <c r="D363" s="30"/>
      <c r="I363" s="28"/>
    </row>
    <row r="364" ht="14.25" customHeight="1">
      <c r="A364" s="25"/>
      <c r="D364" s="30"/>
      <c r="I364" s="28"/>
    </row>
    <row r="365" ht="14.25" customHeight="1">
      <c r="A365" s="25"/>
      <c r="D365" s="30"/>
      <c r="I365" s="28"/>
    </row>
    <row r="366" ht="14.25" customHeight="1">
      <c r="A366" s="25"/>
      <c r="D366" s="30"/>
      <c r="I366" s="28"/>
    </row>
    <row r="367" ht="14.25" customHeight="1">
      <c r="A367" s="25"/>
      <c r="D367" s="30"/>
      <c r="I367" s="28"/>
    </row>
    <row r="368" ht="14.25" customHeight="1">
      <c r="A368" s="25"/>
      <c r="D368" s="30"/>
      <c r="I368" s="28"/>
    </row>
    <row r="369" ht="14.25" customHeight="1">
      <c r="A369" s="25"/>
      <c r="D369" s="30"/>
      <c r="I369" s="28"/>
    </row>
    <row r="370" ht="14.25" customHeight="1">
      <c r="A370" s="25"/>
      <c r="D370" s="30"/>
      <c r="I370" s="28"/>
    </row>
    <row r="371" ht="14.25" customHeight="1">
      <c r="A371" s="25"/>
      <c r="D371" s="30"/>
      <c r="I371" s="28"/>
    </row>
    <row r="372" ht="14.25" customHeight="1">
      <c r="A372" s="25"/>
      <c r="D372" s="30"/>
      <c r="I372" s="28"/>
    </row>
    <row r="373" ht="14.25" customHeight="1">
      <c r="A373" s="25"/>
      <c r="D373" s="30"/>
      <c r="I373" s="28"/>
    </row>
    <row r="374" ht="14.25" customHeight="1">
      <c r="A374" s="25"/>
      <c r="D374" s="30"/>
      <c r="I374" s="28"/>
    </row>
    <row r="375" ht="14.25" customHeight="1">
      <c r="A375" s="25"/>
      <c r="D375" s="30"/>
      <c r="I375" s="28"/>
    </row>
    <row r="376" ht="14.25" customHeight="1">
      <c r="A376" s="25"/>
      <c r="D376" s="30"/>
      <c r="I376" s="28"/>
    </row>
    <row r="377" ht="14.25" customHeight="1">
      <c r="A377" s="25"/>
      <c r="D377" s="30"/>
      <c r="I377" s="28"/>
    </row>
    <row r="378" ht="14.25" customHeight="1">
      <c r="A378" s="25"/>
      <c r="D378" s="30"/>
      <c r="I378" s="28"/>
    </row>
    <row r="379" ht="14.25" customHeight="1">
      <c r="A379" s="25"/>
      <c r="D379" s="30"/>
      <c r="I379" s="28"/>
    </row>
    <row r="380" ht="14.25" customHeight="1">
      <c r="A380" s="25"/>
      <c r="D380" s="30"/>
      <c r="I380" s="28"/>
    </row>
    <row r="381" ht="14.25" customHeight="1">
      <c r="A381" s="25"/>
      <c r="D381" s="30"/>
      <c r="I381" s="28"/>
    </row>
    <row r="382" ht="14.25" customHeight="1">
      <c r="A382" s="25"/>
      <c r="D382" s="30"/>
      <c r="I382" s="28"/>
    </row>
    <row r="383" ht="14.25" customHeight="1">
      <c r="A383" s="25"/>
      <c r="D383" s="30"/>
      <c r="I383" s="28"/>
    </row>
    <row r="384" ht="14.25" customHeight="1">
      <c r="A384" s="25"/>
      <c r="D384" s="30"/>
      <c r="I384" s="28"/>
    </row>
    <row r="385" ht="14.25" customHeight="1">
      <c r="A385" s="25"/>
      <c r="D385" s="30"/>
      <c r="I385" s="28"/>
    </row>
    <row r="386" ht="14.25" customHeight="1">
      <c r="A386" s="25"/>
      <c r="D386" s="30"/>
      <c r="I386" s="28"/>
    </row>
    <row r="387" ht="14.25" customHeight="1">
      <c r="A387" s="25"/>
      <c r="D387" s="30"/>
      <c r="I387" s="28"/>
    </row>
    <row r="388" ht="14.25" customHeight="1">
      <c r="A388" s="25"/>
      <c r="D388" s="30"/>
      <c r="I388" s="28"/>
    </row>
    <row r="389" ht="14.25" customHeight="1">
      <c r="A389" s="25"/>
      <c r="D389" s="30"/>
      <c r="I389" s="28"/>
    </row>
    <row r="390" ht="14.25" customHeight="1">
      <c r="A390" s="25"/>
      <c r="D390" s="30"/>
      <c r="I390" s="28"/>
    </row>
    <row r="391" ht="14.25" customHeight="1">
      <c r="A391" s="25"/>
      <c r="D391" s="30"/>
      <c r="I391" s="28"/>
    </row>
    <row r="392" ht="14.25" customHeight="1">
      <c r="A392" s="25"/>
      <c r="D392" s="30"/>
      <c r="I392" s="28"/>
    </row>
    <row r="393" ht="14.25" customHeight="1">
      <c r="A393" s="25"/>
      <c r="D393" s="30"/>
      <c r="I393" s="28"/>
    </row>
    <row r="394" ht="14.25" customHeight="1">
      <c r="A394" s="25"/>
      <c r="D394" s="30"/>
      <c r="I394" s="28"/>
    </row>
    <row r="395" ht="14.25" customHeight="1">
      <c r="A395" s="25"/>
      <c r="D395" s="30"/>
      <c r="I395" s="28"/>
    </row>
    <row r="396" ht="14.25" customHeight="1">
      <c r="A396" s="25"/>
      <c r="D396" s="30"/>
      <c r="I396" s="28"/>
    </row>
    <row r="397" ht="14.25" customHeight="1">
      <c r="A397" s="25"/>
      <c r="D397" s="30"/>
      <c r="I397" s="28"/>
    </row>
    <row r="398" ht="14.25" customHeight="1">
      <c r="A398" s="25"/>
      <c r="D398" s="30"/>
      <c r="I398" s="28"/>
    </row>
    <row r="399" ht="14.25" customHeight="1">
      <c r="A399" s="25"/>
      <c r="D399" s="30"/>
      <c r="I399" s="28"/>
    </row>
    <row r="400" ht="14.25" customHeight="1">
      <c r="A400" s="25"/>
      <c r="D400" s="30"/>
      <c r="I400" s="28"/>
    </row>
    <row r="401" ht="14.25" customHeight="1">
      <c r="A401" s="25"/>
      <c r="D401" s="30"/>
      <c r="I401" s="28"/>
    </row>
    <row r="402" ht="14.25" customHeight="1">
      <c r="A402" s="25"/>
      <c r="D402" s="30"/>
      <c r="I402" s="28"/>
    </row>
    <row r="403" ht="14.25" customHeight="1">
      <c r="A403" s="25"/>
      <c r="D403" s="30"/>
      <c r="I403" s="28"/>
    </row>
    <row r="404" ht="14.25" customHeight="1">
      <c r="A404" s="25"/>
      <c r="D404" s="30"/>
      <c r="I404" s="28"/>
    </row>
    <row r="405" ht="14.25" customHeight="1">
      <c r="A405" s="25"/>
      <c r="D405" s="30"/>
      <c r="I405" s="28"/>
    </row>
    <row r="406" ht="14.25" customHeight="1">
      <c r="A406" s="25"/>
      <c r="D406" s="30"/>
      <c r="I406" s="28"/>
    </row>
    <row r="407" ht="14.25" customHeight="1">
      <c r="A407" s="25"/>
      <c r="D407" s="30"/>
      <c r="I407" s="28"/>
    </row>
    <row r="408" ht="14.25" customHeight="1">
      <c r="A408" s="25"/>
      <c r="D408" s="30"/>
      <c r="I408" s="28"/>
    </row>
    <row r="409" ht="14.25" customHeight="1">
      <c r="A409" s="25"/>
      <c r="D409" s="30"/>
      <c r="I409" s="28"/>
    </row>
    <row r="410" ht="14.25" customHeight="1">
      <c r="A410" s="25"/>
      <c r="D410" s="30"/>
      <c r="I410" s="28"/>
    </row>
    <row r="411" ht="14.25" customHeight="1">
      <c r="A411" s="25"/>
      <c r="D411" s="30"/>
      <c r="I411" s="28"/>
    </row>
    <row r="412" ht="14.25" customHeight="1">
      <c r="A412" s="25"/>
      <c r="D412" s="30"/>
      <c r="I412" s="28"/>
    </row>
    <row r="413" ht="14.25" customHeight="1">
      <c r="A413" s="25"/>
      <c r="D413" s="30"/>
      <c r="I413" s="28"/>
    </row>
    <row r="414" ht="14.25" customHeight="1">
      <c r="A414" s="25"/>
      <c r="D414" s="30"/>
      <c r="I414" s="28"/>
    </row>
    <row r="415" ht="14.25" customHeight="1">
      <c r="A415" s="25"/>
      <c r="D415" s="30"/>
      <c r="I415" s="28"/>
    </row>
    <row r="416" ht="14.25" customHeight="1">
      <c r="A416" s="25"/>
      <c r="D416" s="30"/>
      <c r="I416" s="28"/>
    </row>
    <row r="417" ht="14.25" customHeight="1">
      <c r="A417" s="25"/>
      <c r="D417" s="30"/>
      <c r="I417" s="28"/>
    </row>
    <row r="418" ht="14.25" customHeight="1">
      <c r="A418" s="25"/>
      <c r="D418" s="30"/>
      <c r="I418" s="28"/>
    </row>
    <row r="419" ht="14.25" customHeight="1">
      <c r="A419" s="25"/>
      <c r="D419" s="30"/>
      <c r="I419" s="28"/>
    </row>
    <row r="420" ht="14.25" customHeight="1">
      <c r="A420" s="25"/>
      <c r="D420" s="30"/>
      <c r="I420" s="28"/>
    </row>
    <row r="421" ht="14.25" customHeight="1">
      <c r="A421" s="25"/>
      <c r="D421" s="30"/>
      <c r="I421" s="28"/>
    </row>
    <row r="422" ht="14.25" customHeight="1">
      <c r="A422" s="25"/>
      <c r="D422" s="30"/>
      <c r="I422" s="28"/>
    </row>
    <row r="423" ht="14.25" customHeight="1">
      <c r="A423" s="25"/>
      <c r="D423" s="30"/>
      <c r="I423" s="28"/>
    </row>
    <row r="424" ht="14.25" customHeight="1">
      <c r="A424" s="25"/>
      <c r="D424" s="30"/>
      <c r="I424" s="28"/>
    </row>
    <row r="425" ht="14.25" customHeight="1">
      <c r="A425" s="25"/>
      <c r="D425" s="30"/>
      <c r="I425" s="28"/>
    </row>
    <row r="426" ht="14.25" customHeight="1">
      <c r="A426" s="25"/>
      <c r="D426" s="30"/>
      <c r="I426" s="28"/>
    </row>
    <row r="427" ht="14.25" customHeight="1">
      <c r="A427" s="25"/>
      <c r="D427" s="30"/>
      <c r="I427" s="28"/>
    </row>
    <row r="428" ht="14.25" customHeight="1">
      <c r="A428" s="25"/>
      <c r="D428" s="30"/>
      <c r="I428" s="28"/>
    </row>
    <row r="429" ht="14.25" customHeight="1">
      <c r="A429" s="25"/>
      <c r="D429" s="30"/>
      <c r="I429" s="28"/>
    </row>
    <row r="430" ht="14.25" customHeight="1">
      <c r="A430" s="25"/>
      <c r="D430" s="30"/>
      <c r="I430" s="28"/>
    </row>
    <row r="431" ht="14.25" customHeight="1">
      <c r="A431" s="25"/>
      <c r="D431" s="30"/>
      <c r="I431" s="28"/>
    </row>
    <row r="432" ht="14.25" customHeight="1">
      <c r="A432" s="25"/>
      <c r="D432" s="30"/>
      <c r="I432" s="28"/>
    </row>
    <row r="433" ht="14.25" customHeight="1">
      <c r="A433" s="25"/>
      <c r="D433" s="30"/>
      <c r="I433" s="28"/>
    </row>
    <row r="434" ht="14.25" customHeight="1">
      <c r="A434" s="25"/>
      <c r="D434" s="30"/>
      <c r="I434" s="28"/>
    </row>
    <row r="435" ht="14.25" customHeight="1">
      <c r="A435" s="25"/>
      <c r="D435" s="30"/>
      <c r="I435" s="28"/>
    </row>
    <row r="436" ht="14.25" customHeight="1">
      <c r="A436" s="25"/>
      <c r="D436" s="30"/>
      <c r="I436" s="28"/>
    </row>
    <row r="437" ht="14.25" customHeight="1">
      <c r="A437" s="25"/>
      <c r="D437" s="30"/>
      <c r="I437" s="28"/>
    </row>
    <row r="438" ht="14.25" customHeight="1">
      <c r="A438" s="25"/>
      <c r="D438" s="30"/>
      <c r="I438" s="28"/>
    </row>
    <row r="439" ht="14.25" customHeight="1">
      <c r="A439" s="25"/>
      <c r="D439" s="30"/>
      <c r="I439" s="28"/>
    </row>
    <row r="440" ht="14.25" customHeight="1">
      <c r="A440" s="25"/>
      <c r="D440" s="30"/>
      <c r="I440" s="28"/>
    </row>
    <row r="441" ht="14.25" customHeight="1">
      <c r="A441" s="25"/>
      <c r="D441" s="30"/>
      <c r="I441" s="28"/>
    </row>
    <row r="442" ht="14.25" customHeight="1">
      <c r="A442" s="25"/>
      <c r="D442" s="30"/>
      <c r="I442" s="28"/>
    </row>
    <row r="443" ht="14.25" customHeight="1">
      <c r="A443" s="25"/>
      <c r="D443" s="30"/>
      <c r="I443" s="28"/>
    </row>
    <row r="444" ht="14.25" customHeight="1">
      <c r="A444" s="25"/>
      <c r="D444" s="30"/>
      <c r="I444" s="28"/>
    </row>
    <row r="445" ht="14.25" customHeight="1">
      <c r="A445" s="25"/>
      <c r="D445" s="30"/>
      <c r="I445" s="28"/>
    </row>
    <row r="446" ht="14.25" customHeight="1">
      <c r="A446" s="25"/>
      <c r="D446" s="30"/>
      <c r="I446" s="28"/>
    </row>
    <row r="447" ht="14.25" customHeight="1">
      <c r="A447" s="25"/>
      <c r="D447" s="30"/>
      <c r="I447" s="28"/>
    </row>
    <row r="448" ht="14.25" customHeight="1">
      <c r="A448" s="25"/>
      <c r="D448" s="30"/>
      <c r="I448" s="28"/>
    </row>
    <row r="449" ht="14.25" customHeight="1">
      <c r="A449" s="25"/>
      <c r="D449" s="30"/>
      <c r="I449" s="28"/>
    </row>
    <row r="450" ht="14.25" customHeight="1">
      <c r="A450" s="25"/>
      <c r="D450" s="30"/>
      <c r="I450" s="28"/>
    </row>
    <row r="451" ht="14.25" customHeight="1">
      <c r="A451" s="25"/>
      <c r="D451" s="30"/>
      <c r="I451" s="28"/>
    </row>
    <row r="452" ht="14.25" customHeight="1">
      <c r="A452" s="25"/>
      <c r="D452" s="30"/>
      <c r="I452" s="28"/>
    </row>
    <row r="453" ht="14.25" customHeight="1">
      <c r="A453" s="25"/>
      <c r="D453" s="30"/>
      <c r="I453" s="28"/>
    </row>
    <row r="454" ht="14.25" customHeight="1">
      <c r="A454" s="25"/>
      <c r="D454" s="30"/>
      <c r="I454" s="28"/>
    </row>
    <row r="455" ht="14.25" customHeight="1">
      <c r="A455" s="25"/>
      <c r="D455" s="30"/>
      <c r="I455" s="28"/>
    </row>
    <row r="456" ht="14.25" customHeight="1">
      <c r="A456" s="25"/>
      <c r="D456" s="30"/>
      <c r="I456" s="28"/>
    </row>
    <row r="457" ht="14.25" customHeight="1">
      <c r="A457" s="25"/>
      <c r="D457" s="30"/>
      <c r="I457" s="28"/>
    </row>
    <row r="458" ht="14.25" customHeight="1">
      <c r="A458" s="25"/>
      <c r="D458" s="30"/>
      <c r="I458" s="28"/>
    </row>
    <row r="459" ht="14.25" customHeight="1">
      <c r="A459" s="25"/>
      <c r="D459" s="30"/>
      <c r="I459" s="28"/>
    </row>
    <row r="460" ht="14.25" customHeight="1">
      <c r="A460" s="25"/>
      <c r="D460" s="30"/>
      <c r="I460" s="28"/>
    </row>
    <row r="461" ht="14.25" customHeight="1">
      <c r="A461" s="25"/>
      <c r="D461" s="30"/>
      <c r="I461" s="28"/>
    </row>
    <row r="462" ht="14.25" customHeight="1">
      <c r="A462" s="25"/>
      <c r="D462" s="30"/>
      <c r="I462" s="28"/>
    </row>
    <row r="463" ht="14.25" customHeight="1">
      <c r="A463" s="25"/>
      <c r="D463" s="30"/>
      <c r="I463" s="28"/>
    </row>
    <row r="464" ht="14.25" customHeight="1">
      <c r="A464" s="25"/>
      <c r="D464" s="30"/>
      <c r="I464" s="28"/>
    </row>
    <row r="465" ht="14.25" customHeight="1">
      <c r="A465" s="25"/>
      <c r="D465" s="30"/>
      <c r="I465" s="28"/>
    </row>
    <row r="466" ht="14.25" customHeight="1">
      <c r="A466" s="25"/>
      <c r="D466" s="30"/>
      <c r="I466" s="28"/>
    </row>
    <row r="467" ht="14.25" customHeight="1">
      <c r="A467" s="25"/>
      <c r="D467" s="30"/>
      <c r="I467" s="28"/>
    </row>
    <row r="468" ht="14.25" customHeight="1">
      <c r="A468" s="25"/>
      <c r="D468" s="30"/>
      <c r="I468" s="28"/>
    </row>
    <row r="469" ht="14.25" customHeight="1">
      <c r="A469" s="25"/>
      <c r="D469" s="30"/>
      <c r="I469" s="28"/>
    </row>
    <row r="470" ht="14.25" customHeight="1">
      <c r="A470" s="25"/>
      <c r="D470" s="30"/>
      <c r="I470" s="28"/>
    </row>
    <row r="471" ht="14.25" customHeight="1">
      <c r="A471" s="25"/>
      <c r="D471" s="30"/>
      <c r="I471" s="28"/>
    </row>
    <row r="472" ht="14.25" customHeight="1">
      <c r="A472" s="25"/>
      <c r="D472" s="30"/>
      <c r="I472" s="28"/>
    </row>
    <row r="473" ht="14.25" customHeight="1">
      <c r="A473" s="25"/>
      <c r="D473" s="30"/>
      <c r="I473" s="28"/>
    </row>
    <row r="474" ht="14.25" customHeight="1">
      <c r="A474" s="25"/>
      <c r="D474" s="30"/>
      <c r="I474" s="28"/>
    </row>
    <row r="475" ht="14.25" customHeight="1">
      <c r="A475" s="25"/>
      <c r="D475" s="30"/>
      <c r="I475" s="28"/>
    </row>
    <row r="476" ht="14.25" customHeight="1">
      <c r="A476" s="25"/>
      <c r="D476" s="30"/>
      <c r="I476" s="28"/>
    </row>
    <row r="477" ht="14.25" customHeight="1">
      <c r="A477" s="25"/>
      <c r="D477" s="30"/>
      <c r="I477" s="28"/>
    </row>
    <row r="478" ht="14.25" customHeight="1">
      <c r="A478" s="25"/>
      <c r="D478" s="30"/>
      <c r="I478" s="28"/>
    </row>
    <row r="479" ht="14.25" customHeight="1">
      <c r="A479" s="25"/>
      <c r="D479" s="30"/>
      <c r="I479" s="28"/>
    </row>
    <row r="480" ht="14.25" customHeight="1">
      <c r="A480" s="25"/>
      <c r="D480" s="30"/>
      <c r="I480" s="28"/>
    </row>
    <row r="481" ht="14.25" customHeight="1">
      <c r="A481" s="25"/>
      <c r="D481" s="30"/>
      <c r="I481" s="28"/>
    </row>
    <row r="482" ht="14.25" customHeight="1">
      <c r="A482" s="25"/>
      <c r="D482" s="30"/>
      <c r="I482" s="28"/>
    </row>
    <row r="483" ht="14.25" customHeight="1">
      <c r="A483" s="25"/>
      <c r="D483" s="30"/>
      <c r="I483" s="28"/>
    </row>
    <row r="484" ht="14.25" customHeight="1">
      <c r="A484" s="25"/>
      <c r="D484" s="30"/>
      <c r="I484" s="28"/>
    </row>
    <row r="485" ht="14.25" customHeight="1">
      <c r="A485" s="25"/>
      <c r="D485" s="30"/>
      <c r="I485" s="28"/>
    </row>
    <row r="486" ht="14.25" customHeight="1">
      <c r="A486" s="25"/>
      <c r="D486" s="30"/>
      <c r="I486" s="28"/>
    </row>
    <row r="487" ht="14.25" customHeight="1">
      <c r="A487" s="25"/>
      <c r="D487" s="30"/>
      <c r="I487" s="28"/>
    </row>
    <row r="488" ht="14.25" customHeight="1">
      <c r="A488" s="25"/>
      <c r="D488" s="30"/>
      <c r="I488" s="28"/>
    </row>
    <row r="489" ht="14.25" customHeight="1">
      <c r="A489" s="25"/>
      <c r="D489" s="30"/>
      <c r="I489" s="28"/>
    </row>
    <row r="490" ht="14.25" customHeight="1">
      <c r="A490" s="25"/>
      <c r="D490" s="30"/>
      <c r="I490" s="28"/>
    </row>
    <row r="491" ht="14.25" customHeight="1">
      <c r="A491" s="25"/>
      <c r="D491" s="30"/>
      <c r="I491" s="28"/>
    </row>
    <row r="492" ht="14.25" customHeight="1">
      <c r="A492" s="25"/>
      <c r="D492" s="30"/>
      <c r="I492" s="28"/>
    </row>
    <row r="493" ht="14.25" customHeight="1">
      <c r="A493" s="25"/>
      <c r="D493" s="30"/>
      <c r="I493" s="28"/>
    </row>
    <row r="494" ht="14.25" customHeight="1">
      <c r="A494" s="25"/>
      <c r="D494" s="30"/>
      <c r="I494" s="28"/>
    </row>
    <row r="495" ht="14.25" customHeight="1">
      <c r="A495" s="25"/>
      <c r="D495" s="30"/>
      <c r="I495" s="28"/>
    </row>
    <row r="496" ht="14.25" customHeight="1">
      <c r="A496" s="25"/>
      <c r="D496" s="30"/>
      <c r="I496" s="28"/>
    </row>
    <row r="497" ht="14.25" customHeight="1">
      <c r="A497" s="25"/>
      <c r="D497" s="30"/>
      <c r="I497" s="28"/>
    </row>
    <row r="498" ht="14.25" customHeight="1">
      <c r="A498" s="25"/>
      <c r="D498" s="30"/>
      <c r="I498" s="28"/>
    </row>
    <row r="499" ht="14.25" customHeight="1">
      <c r="A499" s="25"/>
      <c r="D499" s="30"/>
      <c r="I499" s="28"/>
    </row>
    <row r="500" ht="14.25" customHeight="1">
      <c r="A500" s="25"/>
      <c r="D500" s="30"/>
      <c r="I500" s="28"/>
    </row>
    <row r="501" ht="14.25" customHeight="1">
      <c r="A501" s="25"/>
      <c r="D501" s="30"/>
      <c r="I501" s="28"/>
    </row>
    <row r="502" ht="14.25" customHeight="1">
      <c r="A502" s="25"/>
      <c r="D502" s="30"/>
      <c r="I502" s="28"/>
    </row>
    <row r="503" ht="14.25" customHeight="1">
      <c r="A503" s="25"/>
      <c r="D503" s="30"/>
      <c r="I503" s="28"/>
    </row>
    <row r="504" ht="14.25" customHeight="1">
      <c r="A504" s="25"/>
      <c r="D504" s="30"/>
      <c r="I504" s="28"/>
    </row>
    <row r="505" ht="14.25" customHeight="1">
      <c r="A505" s="25"/>
      <c r="D505" s="30"/>
      <c r="I505" s="28"/>
    </row>
    <row r="506" ht="14.25" customHeight="1">
      <c r="A506" s="25"/>
      <c r="D506" s="30"/>
      <c r="I506" s="28"/>
    </row>
    <row r="507" ht="14.25" customHeight="1">
      <c r="A507" s="25"/>
      <c r="D507" s="30"/>
      <c r="I507" s="28"/>
    </row>
    <row r="508" ht="14.25" customHeight="1">
      <c r="A508" s="25"/>
      <c r="D508" s="30"/>
      <c r="I508" s="28"/>
    </row>
    <row r="509" ht="14.25" customHeight="1">
      <c r="A509" s="25"/>
      <c r="D509" s="30"/>
      <c r="I509" s="28"/>
    </row>
    <row r="510" ht="14.25" customHeight="1">
      <c r="A510" s="25"/>
      <c r="D510" s="30"/>
      <c r="I510" s="28"/>
    </row>
    <row r="511" ht="14.25" customHeight="1">
      <c r="A511" s="25"/>
      <c r="D511" s="30"/>
      <c r="I511" s="28"/>
    </row>
    <row r="512" ht="14.25" customHeight="1">
      <c r="A512" s="25"/>
      <c r="D512" s="30"/>
      <c r="I512" s="28"/>
    </row>
    <row r="513" ht="14.25" customHeight="1">
      <c r="A513" s="25"/>
      <c r="D513" s="30"/>
      <c r="I513" s="28"/>
    </row>
    <row r="514" ht="14.25" customHeight="1">
      <c r="A514" s="25"/>
      <c r="D514" s="30"/>
      <c r="I514" s="28"/>
    </row>
    <row r="515" ht="14.25" customHeight="1">
      <c r="A515" s="25"/>
      <c r="D515" s="30"/>
      <c r="I515" s="28"/>
    </row>
    <row r="516" ht="14.25" customHeight="1">
      <c r="A516" s="25"/>
      <c r="D516" s="30"/>
      <c r="I516" s="28"/>
    </row>
    <row r="517" ht="14.25" customHeight="1">
      <c r="A517" s="25"/>
      <c r="D517" s="30"/>
      <c r="I517" s="28"/>
    </row>
    <row r="518" ht="14.25" customHeight="1">
      <c r="A518" s="25"/>
      <c r="D518" s="30"/>
      <c r="I518" s="28"/>
    </row>
    <row r="519" ht="14.25" customHeight="1">
      <c r="A519" s="25"/>
      <c r="D519" s="30"/>
      <c r="I519" s="28"/>
    </row>
    <row r="520" ht="14.25" customHeight="1">
      <c r="A520" s="25"/>
      <c r="D520" s="30"/>
      <c r="I520" s="28"/>
    </row>
    <row r="521" ht="14.25" customHeight="1">
      <c r="A521" s="25"/>
      <c r="D521" s="30"/>
      <c r="I521" s="28"/>
    </row>
    <row r="522" ht="14.25" customHeight="1">
      <c r="A522" s="25"/>
      <c r="D522" s="30"/>
      <c r="I522" s="28"/>
    </row>
    <row r="523" ht="14.25" customHeight="1">
      <c r="A523" s="25"/>
      <c r="D523" s="30"/>
      <c r="I523" s="28"/>
    </row>
    <row r="524" ht="14.25" customHeight="1">
      <c r="A524" s="25"/>
      <c r="D524" s="30"/>
      <c r="I524" s="28"/>
    </row>
    <row r="525" ht="14.25" customHeight="1">
      <c r="A525" s="25"/>
      <c r="D525" s="30"/>
      <c r="I525" s="28"/>
    </row>
    <row r="526" ht="14.25" customHeight="1">
      <c r="A526" s="25"/>
      <c r="D526" s="30"/>
      <c r="I526" s="28"/>
    </row>
    <row r="527" ht="14.25" customHeight="1">
      <c r="A527" s="25"/>
      <c r="D527" s="30"/>
      <c r="I527" s="28"/>
    </row>
    <row r="528" ht="14.25" customHeight="1">
      <c r="A528" s="25"/>
      <c r="D528" s="30"/>
      <c r="I528" s="28"/>
    </row>
    <row r="529" ht="14.25" customHeight="1">
      <c r="A529" s="25"/>
      <c r="D529" s="30"/>
      <c r="I529" s="28"/>
    </row>
    <row r="530" ht="14.25" customHeight="1">
      <c r="A530" s="25"/>
      <c r="D530" s="30"/>
      <c r="I530" s="28"/>
    </row>
    <row r="531" ht="14.25" customHeight="1">
      <c r="A531" s="25"/>
      <c r="D531" s="30"/>
      <c r="I531" s="28"/>
    </row>
    <row r="532" ht="14.25" customHeight="1">
      <c r="A532" s="25"/>
      <c r="D532" s="30"/>
      <c r="I532" s="28"/>
    </row>
    <row r="533" ht="14.25" customHeight="1">
      <c r="A533" s="25"/>
      <c r="D533" s="30"/>
      <c r="I533" s="28"/>
    </row>
    <row r="534" ht="14.25" customHeight="1">
      <c r="A534" s="25"/>
      <c r="D534" s="30"/>
      <c r="I534" s="28"/>
    </row>
    <row r="535" ht="14.25" customHeight="1">
      <c r="A535" s="25"/>
      <c r="D535" s="30"/>
      <c r="I535" s="28"/>
    </row>
    <row r="536" ht="14.25" customHeight="1">
      <c r="A536" s="25"/>
      <c r="D536" s="30"/>
      <c r="I536" s="28"/>
    </row>
    <row r="537" ht="14.25" customHeight="1">
      <c r="A537" s="25"/>
      <c r="D537" s="30"/>
      <c r="I537" s="28"/>
    </row>
    <row r="538" ht="14.25" customHeight="1">
      <c r="A538" s="25"/>
      <c r="D538" s="30"/>
      <c r="I538" s="28"/>
    </row>
    <row r="539" ht="14.25" customHeight="1">
      <c r="A539" s="25"/>
      <c r="D539" s="30"/>
      <c r="I539" s="28"/>
    </row>
    <row r="540" ht="14.25" customHeight="1">
      <c r="A540" s="25"/>
      <c r="D540" s="30"/>
      <c r="I540" s="28"/>
    </row>
    <row r="541" ht="14.25" customHeight="1">
      <c r="A541" s="25"/>
      <c r="D541" s="30"/>
      <c r="I541" s="28"/>
    </row>
    <row r="542" ht="14.25" customHeight="1">
      <c r="A542" s="25"/>
      <c r="D542" s="30"/>
      <c r="I542" s="28"/>
    </row>
    <row r="543" ht="14.25" customHeight="1">
      <c r="A543" s="25"/>
      <c r="D543" s="30"/>
      <c r="I543" s="28"/>
    </row>
    <row r="544" ht="14.25" customHeight="1">
      <c r="A544" s="25"/>
      <c r="D544" s="30"/>
      <c r="I544" s="28"/>
    </row>
    <row r="545" ht="14.25" customHeight="1">
      <c r="A545" s="25"/>
      <c r="D545" s="30"/>
      <c r="I545" s="28"/>
    </row>
    <row r="546" ht="14.25" customHeight="1">
      <c r="A546" s="25"/>
      <c r="D546" s="30"/>
      <c r="I546" s="28"/>
    </row>
    <row r="547" ht="14.25" customHeight="1">
      <c r="A547" s="25"/>
      <c r="D547" s="30"/>
      <c r="I547" s="28"/>
    </row>
    <row r="548" ht="14.25" customHeight="1">
      <c r="A548" s="25"/>
      <c r="D548" s="30"/>
      <c r="I548" s="28"/>
    </row>
    <row r="549" ht="14.25" customHeight="1">
      <c r="A549" s="25"/>
      <c r="D549" s="30"/>
      <c r="I549" s="28"/>
    </row>
    <row r="550" ht="14.25" customHeight="1">
      <c r="A550" s="25"/>
      <c r="D550" s="30"/>
      <c r="I550" s="28"/>
    </row>
    <row r="551" ht="14.25" customHeight="1">
      <c r="A551" s="25"/>
      <c r="D551" s="30"/>
      <c r="I551" s="28"/>
    </row>
    <row r="552" ht="14.25" customHeight="1">
      <c r="A552" s="25"/>
      <c r="D552" s="30"/>
      <c r="I552" s="28"/>
    </row>
    <row r="553" ht="14.25" customHeight="1">
      <c r="A553" s="25"/>
      <c r="D553" s="30"/>
      <c r="I553" s="28"/>
    </row>
    <row r="554" ht="14.25" customHeight="1">
      <c r="A554" s="25"/>
      <c r="D554" s="30"/>
      <c r="I554" s="28"/>
    </row>
    <row r="555" ht="14.25" customHeight="1">
      <c r="A555" s="25"/>
      <c r="D555" s="30"/>
      <c r="I555" s="28"/>
    </row>
    <row r="556" ht="14.25" customHeight="1">
      <c r="A556" s="25"/>
      <c r="D556" s="30"/>
      <c r="I556" s="28"/>
    </row>
    <row r="557" ht="14.25" customHeight="1">
      <c r="A557" s="25"/>
      <c r="D557" s="30"/>
      <c r="I557" s="28"/>
    </row>
    <row r="558" ht="14.25" customHeight="1">
      <c r="A558" s="25"/>
      <c r="D558" s="30"/>
      <c r="I558" s="28"/>
    </row>
    <row r="559" ht="14.25" customHeight="1">
      <c r="A559" s="25"/>
      <c r="D559" s="30"/>
      <c r="I559" s="28"/>
    </row>
    <row r="560" ht="14.25" customHeight="1">
      <c r="A560" s="25"/>
      <c r="D560" s="30"/>
      <c r="I560" s="28"/>
    </row>
    <row r="561" ht="14.25" customHeight="1">
      <c r="A561" s="25"/>
      <c r="D561" s="30"/>
      <c r="I561" s="28"/>
    </row>
    <row r="562" ht="14.25" customHeight="1">
      <c r="A562" s="25"/>
      <c r="D562" s="30"/>
      <c r="I562" s="28"/>
    </row>
    <row r="563" ht="14.25" customHeight="1">
      <c r="A563" s="25"/>
      <c r="D563" s="30"/>
      <c r="I563" s="28"/>
    </row>
    <row r="564" ht="14.25" customHeight="1">
      <c r="A564" s="25"/>
      <c r="D564" s="30"/>
      <c r="I564" s="28"/>
    </row>
    <row r="565" ht="14.25" customHeight="1">
      <c r="A565" s="25"/>
      <c r="D565" s="30"/>
      <c r="I565" s="28"/>
    </row>
    <row r="566" ht="14.25" customHeight="1">
      <c r="A566" s="25"/>
      <c r="D566" s="30"/>
      <c r="I566" s="28"/>
    </row>
    <row r="567" ht="14.25" customHeight="1">
      <c r="A567" s="25"/>
      <c r="D567" s="30"/>
      <c r="I567" s="28"/>
    </row>
    <row r="568" ht="14.25" customHeight="1">
      <c r="A568" s="25"/>
      <c r="D568" s="30"/>
      <c r="I568" s="28"/>
    </row>
    <row r="569" ht="14.25" customHeight="1">
      <c r="A569" s="25"/>
      <c r="D569" s="30"/>
      <c r="I569" s="28"/>
    </row>
    <row r="570" ht="14.25" customHeight="1">
      <c r="A570" s="25"/>
      <c r="D570" s="30"/>
      <c r="I570" s="28"/>
    </row>
    <row r="571" ht="14.25" customHeight="1">
      <c r="A571" s="25"/>
      <c r="D571" s="30"/>
      <c r="I571" s="28"/>
    </row>
    <row r="572" ht="14.25" customHeight="1">
      <c r="A572" s="25"/>
      <c r="D572" s="30"/>
      <c r="I572" s="28"/>
    </row>
    <row r="573" ht="14.25" customHeight="1">
      <c r="A573" s="25"/>
      <c r="D573" s="30"/>
      <c r="I573" s="28"/>
    </row>
    <row r="574" ht="14.25" customHeight="1">
      <c r="A574" s="25"/>
      <c r="D574" s="30"/>
      <c r="I574" s="28"/>
    </row>
    <row r="575" ht="14.25" customHeight="1">
      <c r="A575" s="25"/>
      <c r="D575" s="30"/>
      <c r="I575" s="28"/>
    </row>
    <row r="576" ht="14.25" customHeight="1">
      <c r="A576" s="25"/>
      <c r="D576" s="30"/>
      <c r="I576" s="28"/>
    </row>
    <row r="577" ht="14.25" customHeight="1">
      <c r="A577" s="25"/>
      <c r="D577" s="30"/>
      <c r="I577" s="28"/>
    </row>
    <row r="578" ht="14.25" customHeight="1">
      <c r="A578" s="25"/>
      <c r="D578" s="30"/>
      <c r="I578" s="28"/>
    </row>
    <row r="579" ht="14.25" customHeight="1">
      <c r="A579" s="25"/>
      <c r="D579" s="30"/>
      <c r="I579" s="28"/>
    </row>
    <row r="580" ht="14.25" customHeight="1">
      <c r="A580" s="25"/>
      <c r="D580" s="30"/>
      <c r="I580" s="28"/>
    </row>
    <row r="581" ht="14.25" customHeight="1">
      <c r="A581" s="25"/>
      <c r="D581" s="30"/>
      <c r="I581" s="28"/>
    </row>
    <row r="582" ht="14.25" customHeight="1">
      <c r="A582" s="25"/>
      <c r="D582" s="30"/>
      <c r="I582" s="28"/>
    </row>
    <row r="583" ht="14.25" customHeight="1">
      <c r="A583" s="25"/>
      <c r="D583" s="30"/>
      <c r="I583" s="28"/>
    </row>
    <row r="584" ht="14.25" customHeight="1">
      <c r="A584" s="25"/>
      <c r="D584" s="30"/>
      <c r="I584" s="28"/>
    </row>
    <row r="585" ht="14.25" customHeight="1">
      <c r="A585" s="25"/>
      <c r="D585" s="30"/>
      <c r="I585" s="28"/>
    </row>
    <row r="586" ht="14.25" customHeight="1">
      <c r="A586" s="25"/>
      <c r="D586" s="30"/>
      <c r="I586" s="28"/>
    </row>
    <row r="587" ht="14.25" customHeight="1">
      <c r="A587" s="25"/>
      <c r="D587" s="30"/>
      <c r="I587" s="28"/>
    </row>
    <row r="588" ht="14.25" customHeight="1">
      <c r="A588" s="25"/>
      <c r="D588" s="30"/>
      <c r="I588" s="28"/>
    </row>
    <row r="589" ht="14.25" customHeight="1">
      <c r="A589" s="25"/>
      <c r="D589" s="30"/>
      <c r="I589" s="28"/>
    </row>
    <row r="590" ht="14.25" customHeight="1">
      <c r="A590" s="25"/>
      <c r="D590" s="30"/>
      <c r="I590" s="28"/>
    </row>
    <row r="591" ht="14.25" customHeight="1">
      <c r="A591" s="25"/>
      <c r="D591" s="30"/>
      <c r="I591" s="28"/>
    </row>
    <row r="592" ht="14.25" customHeight="1">
      <c r="A592" s="25"/>
      <c r="D592" s="30"/>
      <c r="I592" s="28"/>
    </row>
    <row r="593" ht="14.25" customHeight="1">
      <c r="A593" s="25"/>
      <c r="D593" s="30"/>
      <c r="I593" s="28"/>
    </row>
    <row r="594" ht="14.25" customHeight="1">
      <c r="A594" s="25"/>
      <c r="D594" s="30"/>
      <c r="I594" s="28"/>
    </row>
    <row r="595" ht="14.25" customHeight="1">
      <c r="A595" s="25"/>
      <c r="D595" s="30"/>
      <c r="I595" s="28"/>
    </row>
    <row r="596" ht="14.25" customHeight="1">
      <c r="A596" s="25"/>
      <c r="D596" s="30"/>
      <c r="I596" s="28"/>
    </row>
    <row r="597" ht="14.25" customHeight="1">
      <c r="A597" s="25"/>
      <c r="D597" s="30"/>
      <c r="I597" s="28"/>
    </row>
    <row r="598" ht="14.25" customHeight="1">
      <c r="A598" s="25"/>
      <c r="D598" s="30"/>
      <c r="I598" s="28"/>
    </row>
    <row r="599" ht="14.25" customHeight="1">
      <c r="A599" s="25"/>
      <c r="D599" s="30"/>
      <c r="I599" s="28"/>
    </row>
    <row r="600" ht="14.25" customHeight="1">
      <c r="A600" s="25"/>
      <c r="D600" s="30"/>
      <c r="I600" s="28"/>
    </row>
    <row r="601" ht="14.25" customHeight="1">
      <c r="A601" s="25"/>
      <c r="D601" s="30"/>
      <c r="I601" s="28"/>
    </row>
    <row r="602" ht="14.25" customHeight="1">
      <c r="A602" s="25"/>
      <c r="D602" s="30"/>
      <c r="I602" s="28"/>
    </row>
    <row r="603" ht="14.25" customHeight="1">
      <c r="A603" s="25"/>
      <c r="D603" s="30"/>
      <c r="I603" s="28"/>
    </row>
    <row r="604" ht="14.25" customHeight="1">
      <c r="A604" s="25"/>
      <c r="D604" s="30"/>
      <c r="I604" s="28"/>
    </row>
    <row r="605" ht="14.25" customHeight="1">
      <c r="A605" s="25"/>
      <c r="D605" s="30"/>
      <c r="I605" s="28"/>
    </row>
    <row r="606" ht="14.25" customHeight="1">
      <c r="A606" s="25"/>
      <c r="D606" s="30"/>
      <c r="I606" s="28"/>
    </row>
    <row r="607" ht="14.25" customHeight="1">
      <c r="A607" s="25"/>
      <c r="D607" s="30"/>
      <c r="I607" s="28"/>
    </row>
    <row r="608" ht="14.25" customHeight="1">
      <c r="A608" s="25"/>
      <c r="D608" s="30"/>
      <c r="I608" s="28"/>
    </row>
    <row r="609" ht="14.25" customHeight="1">
      <c r="A609" s="25"/>
      <c r="D609" s="30"/>
      <c r="I609" s="28"/>
    </row>
    <row r="610" ht="14.25" customHeight="1">
      <c r="A610" s="25"/>
      <c r="D610" s="30"/>
      <c r="I610" s="28"/>
    </row>
    <row r="611" ht="14.25" customHeight="1">
      <c r="A611" s="25"/>
      <c r="D611" s="30"/>
      <c r="I611" s="28"/>
    </row>
    <row r="612" ht="14.25" customHeight="1">
      <c r="A612" s="25"/>
      <c r="D612" s="30"/>
      <c r="I612" s="28"/>
    </row>
    <row r="613" ht="14.25" customHeight="1">
      <c r="A613" s="25"/>
      <c r="D613" s="30"/>
      <c r="I613" s="28"/>
    </row>
    <row r="614" ht="14.25" customHeight="1">
      <c r="A614" s="25"/>
      <c r="D614" s="30"/>
      <c r="I614" s="28"/>
    </row>
    <row r="615" ht="14.25" customHeight="1">
      <c r="A615" s="25"/>
      <c r="D615" s="30"/>
      <c r="I615" s="28"/>
    </row>
    <row r="616" ht="14.25" customHeight="1">
      <c r="A616" s="25"/>
      <c r="D616" s="30"/>
      <c r="I616" s="28"/>
    </row>
    <row r="617" ht="14.25" customHeight="1">
      <c r="A617" s="25"/>
      <c r="D617" s="30"/>
      <c r="I617" s="28"/>
    </row>
    <row r="618" ht="14.25" customHeight="1">
      <c r="A618" s="25"/>
      <c r="D618" s="30"/>
      <c r="I618" s="28"/>
    </row>
    <row r="619" ht="14.25" customHeight="1">
      <c r="A619" s="25"/>
      <c r="D619" s="30"/>
      <c r="I619" s="28"/>
    </row>
    <row r="620" ht="14.25" customHeight="1">
      <c r="A620" s="25"/>
      <c r="D620" s="30"/>
      <c r="I620" s="28"/>
    </row>
    <row r="621" ht="14.25" customHeight="1">
      <c r="A621" s="25"/>
      <c r="D621" s="30"/>
      <c r="I621" s="28"/>
    </row>
    <row r="622" ht="14.25" customHeight="1">
      <c r="A622" s="25"/>
      <c r="D622" s="30"/>
      <c r="I622" s="28"/>
    </row>
    <row r="623" ht="14.25" customHeight="1">
      <c r="A623" s="25"/>
      <c r="D623" s="30"/>
      <c r="I623" s="28"/>
    </row>
    <row r="624" ht="14.25" customHeight="1">
      <c r="A624" s="25"/>
      <c r="D624" s="30"/>
      <c r="I624" s="28"/>
    </row>
    <row r="625" ht="14.25" customHeight="1">
      <c r="A625" s="25"/>
      <c r="D625" s="30"/>
      <c r="I625" s="28"/>
    </row>
    <row r="626" ht="14.25" customHeight="1">
      <c r="A626" s="25"/>
      <c r="D626" s="30"/>
      <c r="I626" s="28"/>
    </row>
    <row r="627" ht="14.25" customHeight="1">
      <c r="A627" s="25"/>
      <c r="D627" s="30"/>
      <c r="I627" s="28"/>
    </row>
    <row r="628" ht="14.25" customHeight="1">
      <c r="A628" s="25"/>
      <c r="D628" s="30"/>
      <c r="I628" s="28"/>
    </row>
    <row r="629" ht="14.25" customHeight="1">
      <c r="A629" s="25"/>
      <c r="D629" s="30"/>
      <c r="I629" s="28"/>
    </row>
    <row r="630" ht="14.25" customHeight="1">
      <c r="A630" s="25"/>
      <c r="D630" s="30"/>
      <c r="I630" s="28"/>
    </row>
    <row r="631" ht="14.25" customHeight="1">
      <c r="A631" s="25"/>
      <c r="D631" s="30"/>
      <c r="I631" s="28"/>
    </row>
    <row r="632" ht="14.25" customHeight="1">
      <c r="A632" s="25"/>
      <c r="D632" s="30"/>
      <c r="I632" s="28"/>
    </row>
    <row r="633" ht="14.25" customHeight="1">
      <c r="A633" s="25"/>
      <c r="D633" s="30"/>
      <c r="I633" s="28"/>
    </row>
    <row r="634" ht="14.25" customHeight="1">
      <c r="A634" s="25"/>
      <c r="D634" s="30"/>
      <c r="I634" s="28"/>
    </row>
    <row r="635" ht="14.25" customHeight="1">
      <c r="A635" s="25"/>
      <c r="D635" s="30"/>
      <c r="I635" s="28"/>
    </row>
    <row r="636" ht="14.25" customHeight="1">
      <c r="A636" s="25"/>
      <c r="D636" s="30"/>
      <c r="I636" s="28"/>
    </row>
    <row r="637" ht="14.25" customHeight="1">
      <c r="A637" s="25"/>
      <c r="D637" s="30"/>
      <c r="I637" s="28"/>
    </row>
    <row r="638" ht="14.25" customHeight="1">
      <c r="A638" s="25"/>
      <c r="D638" s="30"/>
      <c r="I638" s="28"/>
    </row>
    <row r="639" ht="14.25" customHeight="1">
      <c r="A639" s="25"/>
      <c r="D639" s="30"/>
      <c r="I639" s="28"/>
    </row>
    <row r="640" ht="14.25" customHeight="1">
      <c r="A640" s="25"/>
      <c r="D640" s="30"/>
      <c r="I640" s="28"/>
    </row>
    <row r="641" ht="14.25" customHeight="1">
      <c r="A641" s="25"/>
      <c r="D641" s="30"/>
      <c r="I641" s="28"/>
    </row>
    <row r="642" ht="14.25" customHeight="1">
      <c r="A642" s="25"/>
      <c r="D642" s="30"/>
      <c r="I642" s="28"/>
    </row>
    <row r="643" ht="14.25" customHeight="1">
      <c r="A643" s="25"/>
      <c r="D643" s="30"/>
      <c r="I643" s="28"/>
    </row>
    <row r="644" ht="14.25" customHeight="1">
      <c r="A644" s="25"/>
      <c r="D644" s="30"/>
      <c r="I644" s="28"/>
    </row>
    <row r="645" ht="14.25" customHeight="1">
      <c r="A645" s="25"/>
      <c r="D645" s="30"/>
      <c r="I645" s="28"/>
    </row>
    <row r="646" ht="14.25" customHeight="1">
      <c r="A646" s="25"/>
      <c r="D646" s="30"/>
      <c r="I646" s="28"/>
    </row>
    <row r="647" ht="14.25" customHeight="1">
      <c r="A647" s="25"/>
      <c r="D647" s="30"/>
      <c r="I647" s="28"/>
    </row>
    <row r="648" ht="14.25" customHeight="1">
      <c r="A648" s="25"/>
      <c r="D648" s="30"/>
      <c r="I648" s="28"/>
    </row>
    <row r="649" ht="14.25" customHeight="1">
      <c r="A649" s="25"/>
      <c r="D649" s="30"/>
      <c r="I649" s="28"/>
    </row>
    <row r="650" ht="14.25" customHeight="1">
      <c r="A650" s="25"/>
      <c r="D650" s="30"/>
      <c r="I650" s="28"/>
    </row>
    <row r="651" ht="14.25" customHeight="1">
      <c r="A651" s="25"/>
      <c r="D651" s="30"/>
      <c r="I651" s="28"/>
    </row>
    <row r="652" ht="14.25" customHeight="1">
      <c r="A652" s="25"/>
      <c r="D652" s="30"/>
      <c r="I652" s="28"/>
    </row>
    <row r="653" ht="14.25" customHeight="1">
      <c r="A653" s="25"/>
      <c r="D653" s="30"/>
      <c r="I653" s="28"/>
    </row>
    <row r="654" ht="14.25" customHeight="1">
      <c r="A654" s="25"/>
      <c r="D654" s="30"/>
      <c r="I654" s="28"/>
    </row>
    <row r="655" ht="14.25" customHeight="1">
      <c r="A655" s="25"/>
      <c r="D655" s="30"/>
      <c r="I655" s="28"/>
    </row>
    <row r="656" ht="14.25" customHeight="1">
      <c r="A656" s="25"/>
      <c r="D656" s="30"/>
      <c r="I656" s="28"/>
    </row>
    <row r="657" ht="14.25" customHeight="1">
      <c r="A657" s="25"/>
      <c r="D657" s="30"/>
      <c r="I657" s="28"/>
    </row>
    <row r="658" ht="14.25" customHeight="1">
      <c r="A658" s="25"/>
      <c r="D658" s="30"/>
      <c r="I658" s="28"/>
    </row>
    <row r="659" ht="14.25" customHeight="1">
      <c r="A659" s="25"/>
      <c r="D659" s="30"/>
      <c r="I659" s="28"/>
    </row>
    <row r="660" ht="14.25" customHeight="1">
      <c r="A660" s="25"/>
      <c r="D660" s="30"/>
      <c r="I660" s="28"/>
    </row>
    <row r="661" ht="14.25" customHeight="1">
      <c r="A661" s="25"/>
      <c r="D661" s="30"/>
      <c r="I661" s="28"/>
    </row>
    <row r="662" ht="14.25" customHeight="1">
      <c r="A662" s="25"/>
      <c r="D662" s="30"/>
      <c r="I662" s="28"/>
    </row>
    <row r="663" ht="14.25" customHeight="1">
      <c r="A663" s="25"/>
      <c r="D663" s="30"/>
      <c r="I663" s="28"/>
    </row>
    <row r="664" ht="14.25" customHeight="1">
      <c r="A664" s="25"/>
      <c r="D664" s="30"/>
      <c r="I664" s="28"/>
    </row>
    <row r="665" ht="14.25" customHeight="1">
      <c r="A665" s="25"/>
      <c r="D665" s="30"/>
      <c r="I665" s="28"/>
    </row>
    <row r="666" ht="14.25" customHeight="1">
      <c r="A666" s="25"/>
      <c r="D666" s="30"/>
      <c r="I666" s="28"/>
    </row>
    <row r="667" ht="14.25" customHeight="1">
      <c r="A667" s="25"/>
      <c r="D667" s="30"/>
      <c r="I667" s="28"/>
    </row>
    <row r="668" ht="14.25" customHeight="1">
      <c r="A668" s="25"/>
      <c r="D668" s="30"/>
      <c r="I668" s="28"/>
    </row>
    <row r="669" ht="14.25" customHeight="1">
      <c r="A669" s="25"/>
      <c r="D669" s="30"/>
      <c r="I669" s="28"/>
    </row>
    <row r="670" ht="14.25" customHeight="1">
      <c r="A670" s="25"/>
      <c r="D670" s="30"/>
      <c r="I670" s="28"/>
    </row>
    <row r="671" ht="14.25" customHeight="1">
      <c r="A671" s="25"/>
      <c r="D671" s="30"/>
      <c r="I671" s="28"/>
    </row>
    <row r="672" ht="14.25" customHeight="1">
      <c r="A672" s="25"/>
      <c r="D672" s="30"/>
      <c r="I672" s="28"/>
    </row>
    <row r="673" ht="14.25" customHeight="1">
      <c r="A673" s="25"/>
      <c r="D673" s="30"/>
      <c r="I673" s="28"/>
    </row>
    <row r="674" ht="14.25" customHeight="1">
      <c r="A674" s="25"/>
      <c r="D674" s="30"/>
      <c r="I674" s="28"/>
    </row>
    <row r="675" ht="14.25" customHeight="1">
      <c r="A675" s="25"/>
      <c r="D675" s="30"/>
      <c r="I675" s="28"/>
    </row>
    <row r="676" ht="14.25" customHeight="1">
      <c r="A676" s="25"/>
      <c r="D676" s="30"/>
      <c r="I676" s="28"/>
    </row>
    <row r="677" ht="14.25" customHeight="1">
      <c r="A677" s="25"/>
      <c r="D677" s="30"/>
      <c r="I677" s="28"/>
    </row>
    <row r="678" ht="14.25" customHeight="1">
      <c r="A678" s="25"/>
      <c r="D678" s="30"/>
      <c r="I678" s="28"/>
    </row>
    <row r="679" ht="14.25" customHeight="1">
      <c r="A679" s="25"/>
      <c r="D679" s="30"/>
      <c r="I679" s="28"/>
    </row>
    <row r="680" ht="14.25" customHeight="1">
      <c r="A680" s="25"/>
      <c r="D680" s="30"/>
      <c r="I680" s="28"/>
    </row>
    <row r="681" ht="14.25" customHeight="1">
      <c r="A681" s="25"/>
      <c r="D681" s="30"/>
      <c r="I681" s="28"/>
    </row>
    <row r="682" ht="14.25" customHeight="1">
      <c r="A682" s="25"/>
      <c r="D682" s="30"/>
      <c r="I682" s="28"/>
    </row>
    <row r="683" ht="14.25" customHeight="1">
      <c r="A683" s="25"/>
      <c r="D683" s="30"/>
      <c r="I683" s="28"/>
    </row>
    <row r="684" ht="14.25" customHeight="1">
      <c r="A684" s="25"/>
      <c r="D684" s="30"/>
      <c r="I684" s="28"/>
    </row>
    <row r="685" ht="14.25" customHeight="1">
      <c r="A685" s="25"/>
      <c r="D685" s="30"/>
      <c r="I685" s="28"/>
    </row>
    <row r="686" ht="14.25" customHeight="1">
      <c r="A686" s="25"/>
      <c r="D686" s="30"/>
      <c r="I686" s="28"/>
    </row>
    <row r="687" ht="14.25" customHeight="1">
      <c r="A687" s="25"/>
      <c r="D687" s="30"/>
      <c r="I687" s="28"/>
    </row>
    <row r="688" ht="14.25" customHeight="1">
      <c r="A688" s="25"/>
      <c r="D688" s="30"/>
      <c r="I688" s="28"/>
    </row>
    <row r="689" ht="14.25" customHeight="1">
      <c r="A689" s="25"/>
      <c r="D689" s="30"/>
      <c r="I689" s="28"/>
    </row>
    <row r="690" ht="14.25" customHeight="1">
      <c r="A690" s="25"/>
      <c r="D690" s="30"/>
      <c r="I690" s="28"/>
    </row>
    <row r="691" ht="14.25" customHeight="1">
      <c r="A691" s="25"/>
      <c r="D691" s="30"/>
      <c r="I691" s="28"/>
    </row>
    <row r="692" ht="14.25" customHeight="1">
      <c r="A692" s="25"/>
      <c r="D692" s="30"/>
      <c r="I692" s="28"/>
    </row>
    <row r="693" ht="14.25" customHeight="1">
      <c r="A693" s="25"/>
      <c r="D693" s="30"/>
      <c r="I693" s="28"/>
    </row>
    <row r="694" ht="14.25" customHeight="1">
      <c r="A694" s="25"/>
      <c r="D694" s="30"/>
      <c r="I694" s="28"/>
    </row>
    <row r="695" ht="14.25" customHeight="1">
      <c r="A695" s="25"/>
      <c r="D695" s="30"/>
      <c r="I695" s="28"/>
    </row>
    <row r="696" ht="14.25" customHeight="1">
      <c r="A696" s="25"/>
      <c r="D696" s="30"/>
      <c r="I696" s="28"/>
    </row>
    <row r="697" ht="14.25" customHeight="1">
      <c r="A697" s="25"/>
      <c r="D697" s="30"/>
      <c r="I697" s="28"/>
    </row>
    <row r="698" ht="14.25" customHeight="1">
      <c r="A698" s="25"/>
      <c r="D698" s="30"/>
      <c r="I698" s="28"/>
    </row>
    <row r="699" ht="14.25" customHeight="1">
      <c r="A699" s="25"/>
      <c r="D699" s="30"/>
      <c r="I699" s="28"/>
    </row>
    <row r="700" ht="14.25" customHeight="1">
      <c r="A700" s="25"/>
      <c r="D700" s="30"/>
      <c r="I700" s="28"/>
    </row>
    <row r="701" ht="14.25" customHeight="1">
      <c r="A701" s="25"/>
      <c r="D701" s="30"/>
      <c r="I701" s="28"/>
    </row>
    <row r="702" ht="14.25" customHeight="1">
      <c r="A702" s="25"/>
      <c r="D702" s="30"/>
      <c r="I702" s="28"/>
    </row>
    <row r="703" ht="14.25" customHeight="1">
      <c r="A703" s="25"/>
      <c r="D703" s="30"/>
      <c r="I703" s="28"/>
    </row>
    <row r="704" ht="14.25" customHeight="1">
      <c r="A704" s="25"/>
      <c r="D704" s="30"/>
      <c r="I704" s="28"/>
    </row>
    <row r="705" ht="14.25" customHeight="1">
      <c r="A705" s="25"/>
      <c r="D705" s="30"/>
      <c r="I705" s="28"/>
    </row>
    <row r="706" ht="14.25" customHeight="1">
      <c r="A706" s="25"/>
      <c r="D706" s="30"/>
      <c r="I706" s="28"/>
    </row>
    <row r="707" ht="14.25" customHeight="1">
      <c r="A707" s="25"/>
      <c r="D707" s="30"/>
      <c r="I707" s="28"/>
    </row>
    <row r="708" ht="14.25" customHeight="1">
      <c r="A708" s="25"/>
      <c r="D708" s="30"/>
      <c r="I708" s="28"/>
    </row>
    <row r="709" ht="14.25" customHeight="1">
      <c r="A709" s="25"/>
      <c r="D709" s="30"/>
      <c r="I709" s="28"/>
    </row>
    <row r="710" ht="14.25" customHeight="1">
      <c r="A710" s="25"/>
      <c r="D710" s="30"/>
      <c r="I710" s="28"/>
    </row>
    <row r="711" ht="14.25" customHeight="1">
      <c r="A711" s="25"/>
      <c r="D711" s="30"/>
      <c r="I711" s="28"/>
    </row>
    <row r="712" ht="14.25" customHeight="1">
      <c r="A712" s="25"/>
      <c r="D712" s="30"/>
      <c r="I712" s="28"/>
    </row>
    <row r="713" ht="14.25" customHeight="1">
      <c r="A713" s="25"/>
      <c r="D713" s="30"/>
      <c r="I713" s="28"/>
    </row>
    <row r="714" ht="14.25" customHeight="1">
      <c r="A714" s="25"/>
      <c r="D714" s="30"/>
      <c r="I714" s="28"/>
    </row>
    <row r="715" ht="14.25" customHeight="1">
      <c r="A715" s="25"/>
      <c r="D715" s="30"/>
      <c r="I715" s="28"/>
    </row>
    <row r="716" ht="14.25" customHeight="1">
      <c r="A716" s="25"/>
      <c r="D716" s="30"/>
      <c r="I716" s="28"/>
    </row>
    <row r="717" ht="14.25" customHeight="1">
      <c r="A717" s="25"/>
      <c r="D717" s="30"/>
      <c r="I717" s="28"/>
    </row>
    <row r="718" ht="14.25" customHeight="1">
      <c r="A718" s="25"/>
      <c r="D718" s="30"/>
      <c r="I718" s="28"/>
    </row>
    <row r="719" ht="14.25" customHeight="1">
      <c r="A719" s="25"/>
      <c r="D719" s="30"/>
      <c r="I719" s="28"/>
    </row>
    <row r="720" ht="14.25" customHeight="1">
      <c r="A720" s="25"/>
      <c r="D720" s="30"/>
      <c r="I720" s="28"/>
    </row>
    <row r="721" ht="14.25" customHeight="1">
      <c r="A721" s="25"/>
      <c r="D721" s="30"/>
      <c r="I721" s="28"/>
    </row>
    <row r="722" ht="14.25" customHeight="1">
      <c r="A722" s="25"/>
      <c r="D722" s="30"/>
      <c r="I722" s="28"/>
    </row>
    <row r="723" ht="14.25" customHeight="1">
      <c r="A723" s="25"/>
      <c r="D723" s="30"/>
      <c r="I723" s="28"/>
    </row>
    <row r="724" ht="14.25" customHeight="1">
      <c r="A724" s="25"/>
      <c r="D724" s="30"/>
      <c r="I724" s="28"/>
    </row>
    <row r="725" ht="14.25" customHeight="1">
      <c r="A725" s="25"/>
      <c r="D725" s="30"/>
      <c r="I725" s="28"/>
    </row>
    <row r="726" ht="14.25" customHeight="1">
      <c r="A726" s="25"/>
      <c r="D726" s="30"/>
      <c r="I726" s="28"/>
    </row>
    <row r="727" ht="14.25" customHeight="1">
      <c r="A727" s="25"/>
      <c r="D727" s="30"/>
      <c r="I727" s="28"/>
    </row>
    <row r="728" ht="14.25" customHeight="1">
      <c r="A728" s="25"/>
      <c r="D728" s="30"/>
      <c r="I728" s="28"/>
    </row>
    <row r="729" ht="14.25" customHeight="1">
      <c r="A729" s="25"/>
      <c r="D729" s="30"/>
      <c r="I729" s="28"/>
    </row>
    <row r="730" ht="14.25" customHeight="1">
      <c r="A730" s="25"/>
      <c r="D730" s="30"/>
      <c r="I730" s="28"/>
    </row>
    <row r="731" ht="14.25" customHeight="1">
      <c r="A731" s="25"/>
      <c r="D731" s="30"/>
      <c r="I731" s="28"/>
    </row>
    <row r="732" ht="14.25" customHeight="1">
      <c r="A732" s="25"/>
      <c r="D732" s="30"/>
      <c r="I732" s="28"/>
    </row>
    <row r="733" ht="14.25" customHeight="1">
      <c r="A733" s="25"/>
      <c r="D733" s="30"/>
      <c r="I733" s="28"/>
    </row>
    <row r="734" ht="14.25" customHeight="1">
      <c r="A734" s="25"/>
      <c r="D734" s="30"/>
      <c r="I734" s="28"/>
    </row>
    <row r="735" ht="14.25" customHeight="1">
      <c r="A735" s="25"/>
      <c r="D735" s="30"/>
      <c r="I735" s="28"/>
    </row>
    <row r="736" ht="14.25" customHeight="1">
      <c r="A736" s="25"/>
      <c r="D736" s="30"/>
      <c r="I736" s="28"/>
    </row>
    <row r="737" ht="14.25" customHeight="1">
      <c r="A737" s="25"/>
      <c r="D737" s="30"/>
      <c r="I737" s="28"/>
    </row>
    <row r="738" ht="14.25" customHeight="1">
      <c r="A738" s="25"/>
      <c r="D738" s="30"/>
      <c r="I738" s="28"/>
    </row>
    <row r="739" ht="14.25" customHeight="1">
      <c r="A739" s="25"/>
      <c r="D739" s="30"/>
      <c r="I739" s="28"/>
    </row>
    <row r="740" ht="14.25" customHeight="1">
      <c r="A740" s="25"/>
      <c r="D740" s="30"/>
      <c r="I740" s="28"/>
    </row>
    <row r="741" ht="14.25" customHeight="1">
      <c r="A741" s="25"/>
      <c r="D741" s="30"/>
      <c r="I741" s="28"/>
    </row>
    <row r="742" ht="14.25" customHeight="1">
      <c r="A742" s="25"/>
      <c r="D742" s="30"/>
      <c r="I742" s="28"/>
    </row>
    <row r="743" ht="14.25" customHeight="1">
      <c r="A743" s="25"/>
      <c r="D743" s="30"/>
      <c r="I743" s="28"/>
    </row>
    <row r="744" ht="14.25" customHeight="1">
      <c r="A744" s="25"/>
      <c r="D744" s="30"/>
      <c r="I744" s="28"/>
    </row>
    <row r="745" ht="14.25" customHeight="1">
      <c r="A745" s="25"/>
      <c r="D745" s="30"/>
      <c r="I745" s="28"/>
    </row>
    <row r="746" ht="14.25" customHeight="1">
      <c r="A746" s="25"/>
      <c r="D746" s="30"/>
      <c r="I746" s="28"/>
    </row>
    <row r="747" ht="14.25" customHeight="1">
      <c r="A747" s="25"/>
      <c r="D747" s="30"/>
      <c r="I747" s="28"/>
    </row>
    <row r="748" ht="14.25" customHeight="1">
      <c r="A748" s="25"/>
      <c r="D748" s="30"/>
      <c r="I748" s="28"/>
    </row>
    <row r="749" ht="14.25" customHeight="1">
      <c r="A749" s="25"/>
      <c r="D749" s="30"/>
      <c r="I749" s="28"/>
    </row>
    <row r="750" ht="14.25" customHeight="1">
      <c r="A750" s="25"/>
      <c r="D750" s="30"/>
      <c r="I750" s="28"/>
    </row>
    <row r="751" ht="14.25" customHeight="1">
      <c r="A751" s="25"/>
      <c r="D751" s="30"/>
      <c r="I751" s="28"/>
    </row>
    <row r="752" ht="14.25" customHeight="1">
      <c r="A752" s="25"/>
      <c r="D752" s="30"/>
      <c r="I752" s="28"/>
    </row>
    <row r="753" ht="14.25" customHeight="1">
      <c r="A753" s="25"/>
      <c r="D753" s="30"/>
      <c r="I753" s="28"/>
    </row>
    <row r="754" ht="14.25" customHeight="1">
      <c r="A754" s="25"/>
      <c r="D754" s="30"/>
      <c r="I754" s="28"/>
    </row>
    <row r="755" ht="14.25" customHeight="1">
      <c r="A755" s="25"/>
      <c r="D755" s="30"/>
      <c r="I755" s="28"/>
    </row>
    <row r="756" ht="14.25" customHeight="1">
      <c r="A756" s="25"/>
      <c r="D756" s="30"/>
      <c r="I756" s="28"/>
    </row>
    <row r="757" ht="14.25" customHeight="1">
      <c r="A757" s="25"/>
      <c r="D757" s="30"/>
      <c r="I757" s="28"/>
    </row>
    <row r="758" ht="14.25" customHeight="1">
      <c r="A758" s="25"/>
      <c r="D758" s="30"/>
      <c r="I758" s="28"/>
    </row>
    <row r="759" ht="14.25" customHeight="1">
      <c r="A759" s="25"/>
      <c r="D759" s="30"/>
      <c r="I759" s="28"/>
    </row>
    <row r="760" ht="14.25" customHeight="1">
      <c r="A760" s="25"/>
      <c r="D760" s="30"/>
      <c r="I760" s="28"/>
    </row>
    <row r="761" ht="14.25" customHeight="1">
      <c r="A761" s="25"/>
      <c r="D761" s="30"/>
      <c r="I761" s="28"/>
    </row>
    <row r="762" ht="14.25" customHeight="1">
      <c r="A762" s="25"/>
      <c r="D762" s="30"/>
      <c r="I762" s="28"/>
    </row>
    <row r="763" ht="14.25" customHeight="1">
      <c r="A763" s="25"/>
      <c r="D763" s="30"/>
      <c r="I763" s="28"/>
    </row>
    <row r="764" ht="14.25" customHeight="1">
      <c r="A764" s="25"/>
      <c r="D764" s="30"/>
      <c r="I764" s="28"/>
    </row>
    <row r="765" ht="14.25" customHeight="1">
      <c r="A765" s="25"/>
      <c r="D765" s="30"/>
      <c r="I765" s="28"/>
    </row>
    <row r="766" ht="14.25" customHeight="1">
      <c r="A766" s="25"/>
      <c r="D766" s="30"/>
      <c r="I766" s="28"/>
    </row>
    <row r="767" ht="14.25" customHeight="1">
      <c r="A767" s="25"/>
      <c r="D767" s="30"/>
      <c r="I767" s="28"/>
    </row>
    <row r="768" ht="14.25" customHeight="1">
      <c r="A768" s="25"/>
      <c r="D768" s="30"/>
      <c r="I768" s="28"/>
    </row>
    <row r="769" ht="14.25" customHeight="1">
      <c r="A769" s="25"/>
      <c r="D769" s="30"/>
      <c r="I769" s="28"/>
    </row>
    <row r="770" ht="14.25" customHeight="1">
      <c r="A770" s="25"/>
      <c r="D770" s="30"/>
      <c r="I770" s="28"/>
    </row>
    <row r="771" ht="14.25" customHeight="1">
      <c r="A771" s="25"/>
      <c r="D771" s="30"/>
      <c r="I771" s="28"/>
    </row>
    <row r="772" ht="14.25" customHeight="1">
      <c r="A772" s="25"/>
      <c r="D772" s="30"/>
      <c r="I772" s="28"/>
    </row>
    <row r="773" ht="14.25" customHeight="1">
      <c r="A773" s="25"/>
      <c r="D773" s="30"/>
      <c r="I773" s="28"/>
    </row>
    <row r="774" ht="14.25" customHeight="1">
      <c r="A774" s="25"/>
      <c r="D774" s="30"/>
      <c r="I774" s="28"/>
    </row>
    <row r="775" ht="14.25" customHeight="1">
      <c r="A775" s="25"/>
      <c r="D775" s="30"/>
      <c r="I775" s="28"/>
    </row>
    <row r="776" ht="14.25" customHeight="1">
      <c r="A776" s="25"/>
      <c r="D776" s="30"/>
      <c r="I776" s="28"/>
    </row>
    <row r="777" ht="14.25" customHeight="1">
      <c r="A777" s="25"/>
      <c r="D777" s="30"/>
      <c r="I777" s="28"/>
    </row>
    <row r="778" ht="14.25" customHeight="1">
      <c r="A778" s="25"/>
      <c r="D778" s="30"/>
      <c r="I778" s="28"/>
    </row>
    <row r="779" ht="14.25" customHeight="1">
      <c r="A779" s="25"/>
      <c r="D779" s="30"/>
      <c r="I779" s="28"/>
    </row>
    <row r="780" ht="14.25" customHeight="1">
      <c r="A780" s="25"/>
      <c r="D780" s="30"/>
      <c r="I780" s="28"/>
    </row>
    <row r="781" ht="14.25" customHeight="1">
      <c r="A781" s="25"/>
      <c r="D781" s="30"/>
      <c r="I781" s="28"/>
    </row>
    <row r="782" ht="14.25" customHeight="1">
      <c r="A782" s="25"/>
      <c r="D782" s="30"/>
      <c r="I782" s="28"/>
    </row>
    <row r="783" ht="14.25" customHeight="1">
      <c r="A783" s="25"/>
      <c r="D783" s="30"/>
      <c r="I783" s="28"/>
    </row>
    <row r="784" ht="14.25" customHeight="1">
      <c r="A784" s="25"/>
      <c r="D784" s="30"/>
      <c r="I784" s="28"/>
    </row>
    <row r="785" ht="14.25" customHeight="1">
      <c r="A785" s="25"/>
      <c r="D785" s="30"/>
      <c r="I785" s="28"/>
    </row>
    <row r="786" ht="14.25" customHeight="1">
      <c r="A786" s="25"/>
      <c r="D786" s="30"/>
      <c r="I786" s="28"/>
    </row>
    <row r="787" ht="14.25" customHeight="1">
      <c r="A787" s="25"/>
      <c r="D787" s="30"/>
      <c r="I787" s="28"/>
    </row>
    <row r="788" ht="14.25" customHeight="1">
      <c r="A788" s="25"/>
      <c r="D788" s="30"/>
      <c r="I788" s="28"/>
    </row>
    <row r="789" ht="14.25" customHeight="1">
      <c r="A789" s="25"/>
      <c r="D789" s="30"/>
      <c r="I789" s="28"/>
    </row>
    <row r="790" ht="14.25" customHeight="1">
      <c r="A790" s="25"/>
      <c r="D790" s="30"/>
      <c r="I790" s="28"/>
    </row>
    <row r="791" ht="14.25" customHeight="1">
      <c r="A791" s="25"/>
      <c r="D791" s="30"/>
      <c r="I791" s="28"/>
    </row>
    <row r="792" ht="14.25" customHeight="1">
      <c r="A792" s="25"/>
      <c r="D792" s="30"/>
      <c r="I792" s="28"/>
    </row>
    <row r="793" ht="14.25" customHeight="1">
      <c r="A793" s="25"/>
      <c r="D793" s="30"/>
      <c r="I793" s="28"/>
    </row>
    <row r="794" ht="14.25" customHeight="1">
      <c r="A794" s="25"/>
      <c r="D794" s="30"/>
      <c r="I794" s="28"/>
    </row>
    <row r="795" ht="14.25" customHeight="1">
      <c r="A795" s="25"/>
      <c r="D795" s="30"/>
      <c r="I795" s="28"/>
    </row>
    <row r="796" ht="14.25" customHeight="1">
      <c r="A796" s="25"/>
      <c r="D796" s="30"/>
      <c r="I796" s="28"/>
    </row>
    <row r="797" ht="14.25" customHeight="1">
      <c r="A797" s="25"/>
      <c r="D797" s="30"/>
      <c r="I797" s="28"/>
    </row>
    <row r="798" ht="14.25" customHeight="1">
      <c r="A798" s="25"/>
      <c r="D798" s="30"/>
      <c r="I798" s="28"/>
    </row>
    <row r="799" ht="14.25" customHeight="1">
      <c r="A799" s="25"/>
      <c r="D799" s="30"/>
      <c r="I799" s="28"/>
    </row>
    <row r="800" ht="14.25" customHeight="1">
      <c r="A800" s="25"/>
      <c r="D800" s="30"/>
      <c r="I800" s="28"/>
    </row>
    <row r="801" ht="14.25" customHeight="1">
      <c r="A801" s="25"/>
      <c r="D801" s="30"/>
      <c r="I801" s="28"/>
    </row>
    <row r="802" ht="14.25" customHeight="1">
      <c r="A802" s="25"/>
      <c r="D802" s="30"/>
      <c r="I802" s="28"/>
    </row>
    <row r="803" ht="14.25" customHeight="1">
      <c r="A803" s="25"/>
      <c r="D803" s="30"/>
      <c r="I803" s="28"/>
    </row>
    <row r="804" ht="14.25" customHeight="1">
      <c r="A804" s="25"/>
      <c r="D804" s="30"/>
      <c r="I804" s="28"/>
    </row>
    <row r="805" ht="14.25" customHeight="1">
      <c r="A805" s="25"/>
      <c r="D805" s="30"/>
      <c r="I805" s="28"/>
    </row>
    <row r="806" ht="14.25" customHeight="1">
      <c r="A806" s="25"/>
      <c r="D806" s="30"/>
      <c r="I806" s="28"/>
    </row>
    <row r="807" ht="14.25" customHeight="1">
      <c r="A807" s="25"/>
      <c r="D807" s="30"/>
      <c r="I807" s="28"/>
    </row>
    <row r="808" ht="14.25" customHeight="1">
      <c r="A808" s="25"/>
      <c r="D808" s="30"/>
      <c r="I808" s="28"/>
    </row>
    <row r="809" ht="14.25" customHeight="1">
      <c r="A809" s="25"/>
      <c r="D809" s="30"/>
      <c r="I809" s="28"/>
    </row>
    <row r="810" ht="14.25" customHeight="1">
      <c r="A810" s="25"/>
      <c r="D810" s="30"/>
      <c r="I810" s="28"/>
    </row>
    <row r="811" ht="14.25" customHeight="1">
      <c r="A811" s="25"/>
      <c r="D811" s="30"/>
      <c r="I811" s="28"/>
    </row>
    <row r="812" ht="14.25" customHeight="1">
      <c r="A812" s="25"/>
      <c r="D812" s="30"/>
      <c r="I812" s="28"/>
    </row>
    <row r="813" ht="14.25" customHeight="1">
      <c r="A813" s="25"/>
      <c r="D813" s="30"/>
      <c r="I813" s="28"/>
    </row>
    <row r="814" ht="14.25" customHeight="1">
      <c r="A814" s="25"/>
      <c r="D814" s="30"/>
      <c r="I814" s="28"/>
    </row>
    <row r="815" ht="14.25" customHeight="1">
      <c r="A815" s="25"/>
      <c r="D815" s="30"/>
      <c r="I815" s="28"/>
    </row>
    <row r="816" ht="14.25" customHeight="1">
      <c r="A816" s="25"/>
      <c r="D816" s="30"/>
      <c r="I816" s="28"/>
    </row>
    <row r="817" ht="14.25" customHeight="1">
      <c r="A817" s="25"/>
      <c r="D817" s="30"/>
      <c r="I817" s="28"/>
    </row>
    <row r="818" ht="14.25" customHeight="1">
      <c r="A818" s="25"/>
      <c r="D818" s="30"/>
      <c r="I818" s="28"/>
    </row>
    <row r="819" ht="14.25" customHeight="1">
      <c r="A819" s="25"/>
      <c r="D819" s="30"/>
      <c r="I819" s="28"/>
    </row>
    <row r="820" ht="14.25" customHeight="1">
      <c r="A820" s="25"/>
      <c r="D820" s="30"/>
      <c r="I820" s="28"/>
    </row>
    <row r="821" ht="14.25" customHeight="1">
      <c r="A821" s="25"/>
      <c r="D821" s="30"/>
      <c r="I821" s="28"/>
    </row>
    <row r="822" ht="14.25" customHeight="1">
      <c r="A822" s="25"/>
      <c r="D822" s="30"/>
      <c r="I822" s="28"/>
    </row>
    <row r="823" ht="14.25" customHeight="1">
      <c r="A823" s="25"/>
      <c r="D823" s="30"/>
      <c r="I823" s="28"/>
    </row>
    <row r="824" ht="14.25" customHeight="1">
      <c r="A824" s="25"/>
      <c r="D824" s="30"/>
      <c r="I824" s="28"/>
    </row>
    <row r="825" ht="14.25" customHeight="1">
      <c r="A825" s="25"/>
      <c r="D825" s="30"/>
      <c r="I825" s="28"/>
    </row>
    <row r="826" ht="14.25" customHeight="1">
      <c r="A826" s="25"/>
      <c r="D826" s="30"/>
      <c r="I826" s="28"/>
    </row>
    <row r="827" ht="14.25" customHeight="1">
      <c r="A827" s="25"/>
      <c r="D827" s="30"/>
      <c r="I827" s="28"/>
    </row>
    <row r="828" ht="14.25" customHeight="1">
      <c r="A828" s="25"/>
      <c r="D828" s="30"/>
      <c r="I828" s="28"/>
    </row>
    <row r="829" ht="14.25" customHeight="1">
      <c r="A829" s="25"/>
      <c r="D829" s="30"/>
      <c r="I829" s="28"/>
    </row>
    <row r="830" ht="14.25" customHeight="1">
      <c r="A830" s="25"/>
      <c r="D830" s="30"/>
      <c r="I830" s="28"/>
    </row>
    <row r="831" ht="14.25" customHeight="1">
      <c r="A831" s="25"/>
      <c r="D831" s="30"/>
      <c r="I831" s="28"/>
    </row>
    <row r="832" ht="14.25" customHeight="1">
      <c r="A832" s="25"/>
      <c r="D832" s="30"/>
      <c r="I832" s="28"/>
    </row>
    <row r="833" ht="14.25" customHeight="1">
      <c r="A833" s="25"/>
      <c r="D833" s="30"/>
      <c r="I833" s="28"/>
    </row>
    <row r="834" ht="14.25" customHeight="1">
      <c r="A834" s="25"/>
      <c r="D834" s="30"/>
      <c r="I834" s="28"/>
    </row>
    <row r="835" ht="14.25" customHeight="1">
      <c r="A835" s="25"/>
      <c r="D835" s="30"/>
      <c r="I835" s="28"/>
    </row>
    <row r="836" ht="14.25" customHeight="1">
      <c r="A836" s="25"/>
      <c r="D836" s="30"/>
      <c r="I836" s="28"/>
    </row>
    <row r="837" ht="14.25" customHeight="1">
      <c r="A837" s="25"/>
      <c r="D837" s="30"/>
      <c r="I837" s="28"/>
    </row>
    <row r="838" ht="14.25" customHeight="1">
      <c r="A838" s="25"/>
      <c r="D838" s="30"/>
      <c r="I838" s="28"/>
    </row>
    <row r="839" ht="14.25" customHeight="1">
      <c r="A839" s="25"/>
      <c r="D839" s="30"/>
      <c r="I839" s="28"/>
    </row>
    <row r="840" ht="14.25" customHeight="1">
      <c r="A840" s="25"/>
      <c r="D840" s="30"/>
      <c r="I840" s="28"/>
    </row>
    <row r="841" ht="14.25" customHeight="1">
      <c r="A841" s="25"/>
      <c r="D841" s="30"/>
      <c r="I841" s="28"/>
    </row>
    <row r="842" ht="14.25" customHeight="1">
      <c r="A842" s="25"/>
      <c r="D842" s="30"/>
      <c r="I842" s="28"/>
    </row>
    <row r="843" ht="14.25" customHeight="1">
      <c r="A843" s="25"/>
      <c r="D843" s="30"/>
      <c r="I843" s="28"/>
    </row>
    <row r="844" ht="14.25" customHeight="1">
      <c r="A844" s="25"/>
      <c r="D844" s="30"/>
      <c r="I844" s="28"/>
    </row>
    <row r="845" ht="14.25" customHeight="1">
      <c r="A845" s="25"/>
      <c r="D845" s="30"/>
      <c r="I845" s="28"/>
    </row>
    <row r="846" ht="14.25" customHeight="1">
      <c r="A846" s="25"/>
      <c r="D846" s="30"/>
      <c r="I846" s="28"/>
    </row>
    <row r="847" ht="14.25" customHeight="1">
      <c r="A847" s="25"/>
      <c r="D847" s="30"/>
      <c r="I847" s="28"/>
    </row>
    <row r="848" ht="14.25" customHeight="1">
      <c r="A848" s="25"/>
      <c r="D848" s="30"/>
      <c r="I848" s="28"/>
    </row>
    <row r="849" ht="14.25" customHeight="1">
      <c r="A849" s="25"/>
      <c r="D849" s="30"/>
      <c r="I849" s="28"/>
    </row>
    <row r="850" ht="14.25" customHeight="1">
      <c r="A850" s="25"/>
      <c r="D850" s="30"/>
      <c r="I850" s="28"/>
    </row>
    <row r="851" ht="14.25" customHeight="1">
      <c r="A851" s="25"/>
      <c r="D851" s="30"/>
      <c r="I851" s="28"/>
    </row>
    <row r="852" ht="14.25" customHeight="1">
      <c r="A852" s="25"/>
      <c r="D852" s="30"/>
      <c r="I852" s="28"/>
    </row>
    <row r="853" ht="14.25" customHeight="1">
      <c r="A853" s="25"/>
      <c r="D853" s="30"/>
      <c r="I853" s="28"/>
    </row>
    <row r="854" ht="14.25" customHeight="1">
      <c r="A854" s="25"/>
      <c r="D854" s="30"/>
      <c r="I854" s="28"/>
    </row>
    <row r="855" ht="14.25" customHeight="1">
      <c r="A855" s="25"/>
      <c r="D855" s="30"/>
      <c r="I855" s="28"/>
    </row>
    <row r="856" ht="14.25" customHeight="1">
      <c r="A856" s="25"/>
      <c r="D856" s="30"/>
      <c r="I856" s="28"/>
    </row>
    <row r="857" ht="14.25" customHeight="1">
      <c r="A857" s="25"/>
      <c r="D857" s="30"/>
      <c r="I857" s="28"/>
    </row>
    <row r="858" ht="14.25" customHeight="1">
      <c r="A858" s="25"/>
      <c r="D858" s="30"/>
      <c r="I858" s="28"/>
    </row>
    <row r="859" ht="14.25" customHeight="1">
      <c r="A859" s="25"/>
      <c r="D859" s="30"/>
      <c r="I859" s="28"/>
    </row>
    <row r="860" ht="14.25" customHeight="1">
      <c r="A860" s="25"/>
      <c r="D860" s="30"/>
      <c r="I860" s="28"/>
    </row>
    <row r="861" ht="14.25" customHeight="1">
      <c r="A861" s="25"/>
      <c r="D861" s="30"/>
      <c r="I861" s="28"/>
    </row>
    <row r="862" ht="14.25" customHeight="1">
      <c r="A862" s="25"/>
      <c r="D862" s="30"/>
      <c r="I862" s="28"/>
    </row>
    <row r="863" ht="14.25" customHeight="1">
      <c r="A863" s="25"/>
      <c r="D863" s="30"/>
      <c r="I863" s="28"/>
    </row>
    <row r="864" ht="14.25" customHeight="1">
      <c r="A864" s="25"/>
      <c r="D864" s="30"/>
      <c r="I864" s="28"/>
    </row>
    <row r="865" ht="14.25" customHeight="1">
      <c r="A865" s="25"/>
      <c r="D865" s="30"/>
      <c r="I865" s="28"/>
    </row>
    <row r="866" ht="14.25" customHeight="1">
      <c r="A866" s="25"/>
      <c r="D866" s="30"/>
      <c r="I866" s="28"/>
    </row>
    <row r="867" ht="14.25" customHeight="1">
      <c r="A867" s="25"/>
      <c r="D867" s="30"/>
      <c r="I867" s="28"/>
    </row>
    <row r="868" ht="14.25" customHeight="1">
      <c r="A868" s="25"/>
      <c r="D868" s="30"/>
      <c r="I868" s="28"/>
    </row>
    <row r="869" ht="14.25" customHeight="1">
      <c r="A869" s="25"/>
      <c r="D869" s="30"/>
      <c r="I869" s="28"/>
    </row>
    <row r="870" ht="14.25" customHeight="1">
      <c r="A870" s="25"/>
      <c r="D870" s="30"/>
      <c r="I870" s="28"/>
    </row>
    <row r="871" ht="14.25" customHeight="1">
      <c r="A871" s="25"/>
      <c r="D871" s="30"/>
      <c r="I871" s="28"/>
    </row>
    <row r="872" ht="14.25" customHeight="1">
      <c r="A872" s="25"/>
      <c r="D872" s="30"/>
      <c r="I872" s="28"/>
    </row>
    <row r="873" ht="14.25" customHeight="1">
      <c r="A873" s="25"/>
      <c r="D873" s="30"/>
      <c r="I873" s="28"/>
    </row>
    <row r="874" ht="14.25" customHeight="1">
      <c r="A874" s="25"/>
      <c r="D874" s="30"/>
      <c r="I874" s="28"/>
    </row>
    <row r="875" ht="14.25" customHeight="1">
      <c r="A875" s="25"/>
      <c r="D875" s="30"/>
      <c r="I875" s="28"/>
    </row>
    <row r="876" ht="14.25" customHeight="1">
      <c r="A876" s="25"/>
      <c r="D876" s="30"/>
      <c r="I876" s="28"/>
    </row>
    <row r="877" ht="14.25" customHeight="1">
      <c r="A877" s="25"/>
      <c r="D877" s="30"/>
      <c r="I877" s="28"/>
    </row>
    <row r="878" ht="14.25" customHeight="1">
      <c r="A878" s="25"/>
      <c r="D878" s="30"/>
      <c r="I878" s="28"/>
    </row>
    <row r="879" ht="14.25" customHeight="1">
      <c r="A879" s="25"/>
      <c r="D879" s="30"/>
      <c r="I879" s="28"/>
    </row>
    <row r="880" ht="14.25" customHeight="1">
      <c r="A880" s="25"/>
      <c r="D880" s="30"/>
      <c r="I880" s="28"/>
    </row>
    <row r="881" ht="14.25" customHeight="1">
      <c r="A881" s="25"/>
      <c r="D881" s="30"/>
      <c r="I881" s="28"/>
    </row>
    <row r="882" ht="14.25" customHeight="1">
      <c r="A882" s="25"/>
      <c r="D882" s="30"/>
      <c r="I882" s="28"/>
    </row>
    <row r="883" ht="14.25" customHeight="1">
      <c r="A883" s="25"/>
      <c r="D883" s="30"/>
      <c r="I883" s="28"/>
    </row>
    <row r="884" ht="14.25" customHeight="1">
      <c r="A884" s="25"/>
      <c r="D884" s="30"/>
      <c r="I884" s="28"/>
    </row>
    <row r="885" ht="14.25" customHeight="1">
      <c r="A885" s="25"/>
      <c r="D885" s="30"/>
      <c r="I885" s="28"/>
    </row>
    <row r="886" ht="14.25" customHeight="1">
      <c r="A886" s="25"/>
      <c r="D886" s="30"/>
      <c r="I886" s="28"/>
    </row>
    <row r="887" ht="14.25" customHeight="1">
      <c r="A887" s="25"/>
      <c r="D887" s="30"/>
      <c r="I887" s="28"/>
    </row>
    <row r="888" ht="14.25" customHeight="1">
      <c r="A888" s="25"/>
      <c r="D888" s="30"/>
      <c r="I888" s="28"/>
    </row>
    <row r="889" ht="14.25" customHeight="1">
      <c r="A889" s="25"/>
      <c r="D889" s="30"/>
      <c r="I889" s="28"/>
    </row>
    <row r="890" ht="14.25" customHeight="1">
      <c r="A890" s="25"/>
      <c r="D890" s="30"/>
      <c r="I890" s="28"/>
    </row>
    <row r="891" ht="14.25" customHeight="1">
      <c r="A891" s="25"/>
      <c r="D891" s="30"/>
      <c r="I891" s="28"/>
    </row>
    <row r="892" ht="14.25" customHeight="1">
      <c r="A892" s="25"/>
      <c r="D892" s="30"/>
      <c r="I892" s="28"/>
    </row>
    <row r="893" ht="14.25" customHeight="1">
      <c r="A893" s="25"/>
      <c r="D893" s="30"/>
      <c r="I893" s="28"/>
    </row>
    <row r="894" ht="14.25" customHeight="1">
      <c r="A894" s="25"/>
      <c r="D894" s="30"/>
      <c r="I894" s="28"/>
    </row>
    <row r="895" ht="14.25" customHeight="1">
      <c r="A895" s="25"/>
      <c r="D895" s="30"/>
      <c r="I895" s="28"/>
    </row>
    <row r="896" ht="14.25" customHeight="1">
      <c r="A896" s="25"/>
      <c r="D896" s="30"/>
      <c r="I896" s="28"/>
    </row>
    <row r="897" ht="14.25" customHeight="1">
      <c r="A897" s="25"/>
      <c r="D897" s="30"/>
      <c r="I897" s="28"/>
    </row>
    <row r="898" ht="14.25" customHeight="1">
      <c r="A898" s="25"/>
      <c r="D898" s="30"/>
      <c r="I898" s="28"/>
    </row>
    <row r="899" ht="14.25" customHeight="1">
      <c r="A899" s="25"/>
      <c r="D899" s="30"/>
      <c r="I899" s="28"/>
    </row>
    <row r="900" ht="14.25" customHeight="1">
      <c r="A900" s="25"/>
      <c r="D900" s="30"/>
      <c r="I900" s="28"/>
    </row>
    <row r="901" ht="14.25" customHeight="1">
      <c r="A901" s="25"/>
      <c r="D901" s="30"/>
      <c r="I901" s="28"/>
    </row>
    <row r="902" ht="14.25" customHeight="1">
      <c r="A902" s="25"/>
      <c r="D902" s="30"/>
      <c r="I902" s="28"/>
    </row>
    <row r="903" ht="14.25" customHeight="1">
      <c r="A903" s="25"/>
      <c r="D903" s="30"/>
      <c r="I903" s="28"/>
    </row>
    <row r="904" ht="14.25" customHeight="1">
      <c r="A904" s="25"/>
      <c r="D904" s="30"/>
      <c r="I904" s="28"/>
    </row>
    <row r="905" ht="14.25" customHeight="1">
      <c r="A905" s="25"/>
      <c r="D905" s="30"/>
      <c r="I905" s="28"/>
    </row>
    <row r="906" ht="14.25" customHeight="1">
      <c r="A906" s="25"/>
      <c r="D906" s="30"/>
      <c r="I906" s="28"/>
    </row>
    <row r="907" ht="14.25" customHeight="1">
      <c r="A907" s="25"/>
      <c r="D907" s="30"/>
      <c r="I907" s="28"/>
    </row>
    <row r="908" ht="14.25" customHeight="1">
      <c r="A908" s="25"/>
      <c r="D908" s="30"/>
      <c r="I908" s="28"/>
    </row>
    <row r="909" ht="14.25" customHeight="1">
      <c r="A909" s="25"/>
      <c r="D909" s="30"/>
      <c r="I909" s="28"/>
    </row>
    <row r="910" ht="14.25" customHeight="1">
      <c r="A910" s="25"/>
      <c r="D910" s="30"/>
      <c r="I910" s="28"/>
    </row>
    <row r="911" ht="14.25" customHeight="1">
      <c r="A911" s="25"/>
      <c r="D911" s="30"/>
      <c r="I911" s="28"/>
    </row>
    <row r="912" ht="14.25" customHeight="1">
      <c r="A912" s="25"/>
      <c r="D912" s="30"/>
      <c r="I912" s="28"/>
    </row>
    <row r="913" ht="14.25" customHeight="1">
      <c r="A913" s="25"/>
      <c r="D913" s="30"/>
      <c r="I913" s="28"/>
    </row>
    <row r="914" ht="14.25" customHeight="1">
      <c r="A914" s="25"/>
      <c r="D914" s="30"/>
      <c r="I914" s="28"/>
    </row>
    <row r="915" ht="14.25" customHeight="1">
      <c r="A915" s="25"/>
      <c r="D915" s="30"/>
      <c r="I915" s="28"/>
    </row>
    <row r="916" ht="14.25" customHeight="1">
      <c r="A916" s="25"/>
      <c r="D916" s="30"/>
      <c r="I916" s="28"/>
    </row>
    <row r="917" ht="14.25" customHeight="1">
      <c r="A917" s="25"/>
      <c r="D917" s="30"/>
      <c r="I917" s="28"/>
    </row>
    <row r="918" ht="14.25" customHeight="1">
      <c r="A918" s="25"/>
      <c r="D918" s="30"/>
      <c r="I918" s="28"/>
    </row>
    <row r="919" ht="14.25" customHeight="1">
      <c r="A919" s="25"/>
      <c r="D919" s="30"/>
      <c r="I919" s="28"/>
    </row>
    <row r="920" ht="14.25" customHeight="1">
      <c r="A920" s="25"/>
      <c r="D920" s="30"/>
      <c r="I920" s="28"/>
    </row>
    <row r="921" ht="14.25" customHeight="1">
      <c r="A921" s="25"/>
      <c r="D921" s="30"/>
      <c r="I921" s="28"/>
    </row>
    <row r="922" ht="14.25" customHeight="1">
      <c r="A922" s="25"/>
      <c r="D922" s="30"/>
      <c r="I922" s="28"/>
    </row>
    <row r="923" ht="14.25" customHeight="1">
      <c r="A923" s="25"/>
      <c r="D923" s="30"/>
      <c r="I923" s="28"/>
    </row>
    <row r="924" ht="14.25" customHeight="1">
      <c r="A924" s="25"/>
      <c r="D924" s="30"/>
      <c r="I924" s="28"/>
    </row>
    <row r="925" ht="14.25" customHeight="1">
      <c r="A925" s="25"/>
      <c r="D925" s="30"/>
      <c r="I925" s="28"/>
    </row>
    <row r="926" ht="14.25" customHeight="1">
      <c r="A926" s="25"/>
      <c r="D926" s="30"/>
      <c r="I926" s="28"/>
    </row>
    <row r="927" ht="14.25" customHeight="1">
      <c r="A927" s="25"/>
      <c r="D927" s="30"/>
      <c r="I927" s="28"/>
    </row>
    <row r="928" ht="14.25" customHeight="1">
      <c r="A928" s="25"/>
      <c r="D928" s="30"/>
      <c r="I928" s="28"/>
    </row>
    <row r="929" ht="14.25" customHeight="1">
      <c r="A929" s="25"/>
      <c r="D929" s="30"/>
      <c r="I929" s="28"/>
    </row>
    <row r="930" ht="14.25" customHeight="1">
      <c r="A930" s="25"/>
      <c r="D930" s="30"/>
      <c r="I930" s="28"/>
    </row>
    <row r="931" ht="14.25" customHeight="1">
      <c r="A931" s="25"/>
      <c r="D931" s="30"/>
      <c r="I931" s="28"/>
    </row>
    <row r="932" ht="14.25" customHeight="1">
      <c r="A932" s="25"/>
      <c r="D932" s="30"/>
      <c r="I932" s="28"/>
    </row>
    <row r="933" ht="14.25" customHeight="1">
      <c r="A933" s="25"/>
      <c r="D933" s="30"/>
      <c r="I933" s="28"/>
    </row>
    <row r="934" ht="14.25" customHeight="1">
      <c r="A934" s="25"/>
      <c r="D934" s="30"/>
      <c r="I934" s="28"/>
    </row>
    <row r="935" ht="14.25" customHeight="1">
      <c r="A935" s="25"/>
      <c r="D935" s="30"/>
      <c r="I935" s="28"/>
    </row>
    <row r="936" ht="14.25" customHeight="1">
      <c r="A936" s="25"/>
      <c r="D936" s="30"/>
      <c r="I936" s="28"/>
    </row>
    <row r="937" ht="14.25" customHeight="1">
      <c r="A937" s="25"/>
      <c r="D937" s="30"/>
      <c r="I937" s="28"/>
    </row>
    <row r="938" ht="14.25" customHeight="1">
      <c r="A938" s="25"/>
      <c r="D938" s="30"/>
      <c r="I938" s="28"/>
    </row>
    <row r="939" ht="14.25" customHeight="1">
      <c r="A939" s="25"/>
      <c r="D939" s="30"/>
      <c r="I939" s="28"/>
    </row>
    <row r="940" ht="14.25" customHeight="1">
      <c r="A940" s="25"/>
      <c r="D940" s="30"/>
      <c r="I940" s="28"/>
    </row>
    <row r="941" ht="14.25" customHeight="1">
      <c r="A941" s="25"/>
      <c r="D941" s="30"/>
      <c r="I941" s="28"/>
    </row>
    <row r="942" ht="14.25" customHeight="1">
      <c r="A942" s="25"/>
      <c r="D942" s="30"/>
      <c r="I942" s="28"/>
    </row>
    <row r="943" ht="14.25" customHeight="1">
      <c r="A943" s="25"/>
      <c r="D943" s="30"/>
      <c r="I943" s="28"/>
    </row>
    <row r="944" ht="14.25" customHeight="1">
      <c r="A944" s="25"/>
      <c r="D944" s="30"/>
      <c r="I944" s="28"/>
    </row>
    <row r="945" ht="14.25" customHeight="1">
      <c r="A945" s="25"/>
      <c r="D945" s="30"/>
      <c r="I945" s="28"/>
    </row>
    <row r="946" ht="14.25" customHeight="1">
      <c r="A946" s="25"/>
      <c r="D946" s="30"/>
      <c r="I946" s="28"/>
    </row>
    <row r="947" ht="14.25" customHeight="1">
      <c r="A947" s="25"/>
      <c r="D947" s="30"/>
      <c r="I947" s="28"/>
    </row>
    <row r="948" ht="14.25" customHeight="1">
      <c r="A948" s="25"/>
      <c r="D948" s="30"/>
      <c r="I948" s="28"/>
    </row>
    <row r="949" ht="14.25" customHeight="1">
      <c r="A949" s="25"/>
      <c r="D949" s="30"/>
      <c r="I949" s="28"/>
    </row>
    <row r="950" ht="14.25" customHeight="1">
      <c r="A950" s="25"/>
      <c r="D950" s="30"/>
      <c r="I950" s="28"/>
    </row>
    <row r="951" ht="14.25" customHeight="1">
      <c r="A951" s="25"/>
      <c r="D951" s="30"/>
      <c r="I951" s="28"/>
    </row>
    <row r="952" ht="14.25" customHeight="1">
      <c r="A952" s="25"/>
      <c r="D952" s="30"/>
      <c r="I952" s="28"/>
    </row>
    <row r="953" ht="14.25" customHeight="1">
      <c r="A953" s="25"/>
      <c r="D953" s="30"/>
      <c r="I953" s="28"/>
    </row>
    <row r="954" ht="14.25" customHeight="1">
      <c r="A954" s="25"/>
      <c r="D954" s="30"/>
      <c r="I954" s="28"/>
    </row>
    <row r="955" ht="14.25" customHeight="1">
      <c r="A955" s="25"/>
      <c r="D955" s="30"/>
      <c r="I955" s="28"/>
    </row>
    <row r="956" ht="14.25" customHeight="1">
      <c r="A956" s="25"/>
      <c r="D956" s="30"/>
      <c r="I956" s="28"/>
    </row>
    <row r="957" ht="14.25" customHeight="1">
      <c r="A957" s="25"/>
      <c r="D957" s="30"/>
      <c r="I957" s="28"/>
    </row>
    <row r="958" ht="14.25" customHeight="1">
      <c r="A958" s="25"/>
      <c r="D958" s="30"/>
      <c r="I958" s="28"/>
    </row>
    <row r="959" ht="14.25" customHeight="1">
      <c r="A959" s="25"/>
      <c r="D959" s="30"/>
      <c r="I959" s="28"/>
    </row>
    <row r="960" ht="14.25" customHeight="1">
      <c r="A960" s="25"/>
      <c r="D960" s="30"/>
      <c r="I960" s="28"/>
    </row>
    <row r="961" ht="14.25" customHeight="1">
      <c r="A961" s="25"/>
      <c r="D961" s="30"/>
      <c r="I961" s="28"/>
    </row>
    <row r="962" ht="14.25" customHeight="1">
      <c r="A962" s="25"/>
      <c r="D962" s="30"/>
      <c r="I962" s="28"/>
    </row>
    <row r="963" ht="14.25" customHeight="1">
      <c r="A963" s="25"/>
      <c r="D963" s="30"/>
      <c r="I963" s="28"/>
    </row>
    <row r="964" ht="14.25" customHeight="1">
      <c r="A964" s="25"/>
      <c r="D964" s="30"/>
      <c r="I964" s="28"/>
    </row>
    <row r="965" ht="14.25" customHeight="1">
      <c r="A965" s="25"/>
      <c r="D965" s="30"/>
      <c r="I965" s="28"/>
    </row>
    <row r="966" ht="14.25" customHeight="1">
      <c r="A966" s="25"/>
      <c r="D966" s="30"/>
      <c r="I966" s="28"/>
    </row>
    <row r="967" ht="14.25" customHeight="1">
      <c r="A967" s="25"/>
      <c r="D967" s="30"/>
      <c r="I967" s="28"/>
    </row>
    <row r="968" ht="14.25" customHeight="1">
      <c r="A968" s="25"/>
      <c r="D968" s="30"/>
      <c r="I968" s="28"/>
    </row>
    <row r="969" ht="14.25" customHeight="1">
      <c r="A969" s="25"/>
      <c r="D969" s="30"/>
      <c r="I969" s="28"/>
    </row>
    <row r="970" ht="14.25" customHeight="1">
      <c r="A970" s="25"/>
      <c r="D970" s="30"/>
      <c r="I970" s="28"/>
    </row>
    <row r="971" ht="14.25" customHeight="1">
      <c r="A971" s="25"/>
      <c r="D971" s="30"/>
      <c r="I971" s="28"/>
    </row>
    <row r="972" ht="14.25" customHeight="1">
      <c r="A972" s="25"/>
      <c r="D972" s="30"/>
      <c r="I972" s="28"/>
    </row>
    <row r="973" ht="14.25" customHeight="1">
      <c r="A973" s="25"/>
      <c r="D973" s="30"/>
      <c r="I973" s="28"/>
    </row>
    <row r="974" ht="14.25" customHeight="1">
      <c r="A974" s="25"/>
      <c r="D974" s="30"/>
      <c r="I974" s="28"/>
    </row>
    <row r="975" ht="14.25" customHeight="1">
      <c r="A975" s="25"/>
      <c r="D975" s="30"/>
      <c r="I975" s="28"/>
    </row>
    <row r="976" ht="14.25" customHeight="1">
      <c r="A976" s="25"/>
      <c r="D976" s="30"/>
      <c r="I976" s="28"/>
    </row>
    <row r="977" ht="14.25" customHeight="1">
      <c r="A977" s="25"/>
      <c r="D977" s="30"/>
      <c r="I977" s="28"/>
    </row>
    <row r="978" ht="14.25" customHeight="1">
      <c r="A978" s="25"/>
      <c r="D978" s="30"/>
      <c r="I978" s="28"/>
    </row>
    <row r="979" ht="14.25" customHeight="1">
      <c r="A979" s="25"/>
      <c r="D979" s="30"/>
      <c r="I979" s="28"/>
    </row>
    <row r="980" ht="14.25" customHeight="1">
      <c r="A980" s="25"/>
      <c r="D980" s="30"/>
      <c r="I980" s="28"/>
    </row>
    <row r="981" ht="14.25" customHeight="1">
      <c r="A981" s="25"/>
      <c r="D981" s="30"/>
      <c r="I981" s="28"/>
    </row>
    <row r="982" ht="14.25" customHeight="1">
      <c r="A982" s="25"/>
      <c r="D982" s="30"/>
      <c r="I982" s="28"/>
    </row>
    <row r="983" ht="14.25" customHeight="1">
      <c r="A983" s="25"/>
      <c r="D983" s="30"/>
      <c r="I983" s="28"/>
    </row>
    <row r="984" ht="14.25" customHeight="1">
      <c r="A984" s="25"/>
      <c r="D984" s="30"/>
      <c r="I984" s="28"/>
    </row>
    <row r="985" ht="14.25" customHeight="1">
      <c r="A985" s="25"/>
      <c r="D985" s="30"/>
      <c r="I985" s="28"/>
    </row>
    <row r="986" ht="14.25" customHeight="1">
      <c r="A986" s="25"/>
      <c r="D986" s="30"/>
      <c r="I986" s="28"/>
    </row>
    <row r="987" ht="14.25" customHeight="1">
      <c r="A987" s="25"/>
      <c r="D987" s="30"/>
      <c r="I987" s="28"/>
    </row>
    <row r="988" ht="14.25" customHeight="1">
      <c r="A988" s="25"/>
      <c r="D988" s="30"/>
      <c r="I988" s="28"/>
    </row>
    <row r="989" ht="14.25" customHeight="1">
      <c r="A989" s="25"/>
      <c r="D989" s="30"/>
      <c r="I989" s="28"/>
    </row>
    <row r="990" ht="14.25" customHeight="1">
      <c r="A990" s="25"/>
      <c r="D990" s="30"/>
      <c r="I990" s="28"/>
    </row>
    <row r="991" ht="14.25" customHeight="1">
      <c r="A991" s="25"/>
      <c r="D991" s="30"/>
      <c r="I991" s="28"/>
    </row>
    <row r="992" ht="14.25" customHeight="1">
      <c r="A992" s="25"/>
      <c r="D992" s="30"/>
      <c r="I992" s="28"/>
    </row>
    <row r="993" ht="14.25" customHeight="1">
      <c r="A993" s="25"/>
      <c r="D993" s="30"/>
      <c r="I993" s="28"/>
    </row>
    <row r="994" ht="14.25" customHeight="1">
      <c r="A994" s="25"/>
      <c r="D994" s="30"/>
      <c r="I994" s="28"/>
    </row>
    <row r="995" ht="14.25" customHeight="1">
      <c r="A995" s="25"/>
      <c r="D995" s="30"/>
      <c r="I995" s="28"/>
    </row>
    <row r="996" ht="14.25" customHeight="1">
      <c r="A996" s="25"/>
      <c r="D996" s="30"/>
      <c r="I996" s="28"/>
    </row>
    <row r="997" ht="14.25" customHeight="1">
      <c r="A997" s="25"/>
      <c r="D997" s="30"/>
      <c r="I997" s="28"/>
    </row>
    <row r="998" ht="14.25" customHeight="1">
      <c r="A998" s="25"/>
      <c r="D998" s="30"/>
      <c r="I998" s="28"/>
    </row>
    <row r="999" ht="14.25" customHeight="1">
      <c r="A999" s="25"/>
      <c r="D999" s="30"/>
      <c r="I999" s="28"/>
    </row>
    <row r="1000" ht="14.25" customHeight="1">
      <c r="A1000" s="25"/>
      <c r="D1000" s="30"/>
      <c r="I1000" s="28"/>
    </row>
  </sheetData>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5"/>
    <col customWidth="1" min="2" max="2" width="38.63"/>
    <col customWidth="1" min="3" max="3" width="7.5"/>
    <col customWidth="1" min="4" max="4" width="20.88"/>
    <col customWidth="1" min="5" max="26" width="7.63"/>
  </cols>
  <sheetData>
    <row r="1" ht="14.25" customHeight="1">
      <c r="A1" s="27" t="s">
        <v>8</v>
      </c>
      <c r="B1" s="24" t="s">
        <v>231</v>
      </c>
      <c r="C1" s="24" t="s">
        <v>509</v>
      </c>
      <c r="D1" s="24" t="s">
        <v>235</v>
      </c>
      <c r="E1" s="24"/>
      <c r="F1" s="24"/>
      <c r="G1" s="24"/>
      <c r="H1" s="24"/>
      <c r="I1" s="24"/>
      <c r="J1" s="24"/>
      <c r="K1" s="24"/>
      <c r="L1" s="24"/>
      <c r="M1" s="24"/>
      <c r="N1" s="24"/>
      <c r="O1" s="24"/>
      <c r="P1" s="24"/>
      <c r="Q1" s="24"/>
      <c r="R1" s="24"/>
      <c r="S1" s="24"/>
      <c r="T1" s="24"/>
      <c r="U1" s="24"/>
      <c r="V1" s="24"/>
      <c r="W1" s="24"/>
      <c r="X1" s="24"/>
      <c r="Y1" s="24"/>
      <c r="Z1" s="24"/>
    </row>
    <row r="2" ht="14.25" customHeight="1">
      <c r="A2" s="25">
        <v>43983.0</v>
      </c>
      <c r="B2" s="26">
        <v>21413.0</v>
      </c>
      <c r="C2" s="26">
        <v>349.0</v>
      </c>
      <c r="D2" s="26">
        <v>4349.0</v>
      </c>
    </row>
    <row r="3" ht="14.25" customHeight="1">
      <c r="A3" s="25">
        <v>43984.0</v>
      </c>
      <c r="B3" s="26">
        <v>21608.0</v>
      </c>
      <c r="C3" s="26">
        <v>350.0</v>
      </c>
      <c r="D3" s="26">
        <v>4382.0</v>
      </c>
    </row>
    <row r="4" ht="14.25" customHeight="1">
      <c r="A4" s="25">
        <v>43985.0</v>
      </c>
      <c r="B4" s="26">
        <v>21785.0</v>
      </c>
      <c r="C4" s="26">
        <v>350.0</v>
      </c>
      <c r="D4" s="26">
        <v>4447.0</v>
      </c>
    </row>
    <row r="5" ht="14.25" customHeight="1">
      <c r="A5" s="25">
        <v>43986.0</v>
      </c>
      <c r="B5" s="26">
        <v>21892.0</v>
      </c>
      <c r="C5" s="26">
        <v>350.0</v>
      </c>
      <c r="D5" s="26">
        <v>4479.0</v>
      </c>
    </row>
    <row r="6" ht="14.25" customHeight="1">
      <c r="A6" s="25">
        <v>43987.0</v>
      </c>
      <c r="B6" s="26">
        <v>21949.0</v>
      </c>
      <c r="C6" s="26">
        <v>350.0</v>
      </c>
      <c r="D6" s="26">
        <v>4504.0</v>
      </c>
    </row>
    <row r="7" ht="14.25" customHeight="1">
      <c r="A7" s="25">
        <v>43988.0</v>
      </c>
      <c r="B7" s="26">
        <v>22058.0</v>
      </c>
      <c r="C7" s="26">
        <v>351.0</v>
      </c>
      <c r="D7" s="26">
        <v>4537.0</v>
      </c>
    </row>
    <row r="8" ht="14.25" customHeight="1">
      <c r="A8" s="25">
        <v>43989.0</v>
      </c>
      <c r="B8" s="26">
        <v>22191.0</v>
      </c>
      <c r="C8" s="26">
        <v>351.0</v>
      </c>
      <c r="D8" s="26">
        <v>4574.0</v>
      </c>
    </row>
    <row r="9" ht="14.25" customHeight="1">
      <c r="A9" s="25">
        <v>43990.0</v>
      </c>
      <c r="B9" s="26">
        <v>22295.0</v>
      </c>
      <c r="C9" s="26">
        <v>361.0</v>
      </c>
      <c r="D9" s="26">
        <v>4597.0</v>
      </c>
    </row>
    <row r="10" ht="14.25" customHeight="1">
      <c r="A10" s="25">
        <v>43991.0</v>
      </c>
      <c r="B10" s="26">
        <v>22479.0</v>
      </c>
      <c r="C10" s="26">
        <v>363.0</v>
      </c>
      <c r="D10" s="26">
        <v>4630.0</v>
      </c>
    </row>
    <row r="11" ht="14.25" customHeight="1">
      <c r="A11" s="25">
        <v>43992.0</v>
      </c>
      <c r="B11" s="26">
        <v>22526.0</v>
      </c>
      <c r="C11" s="26">
        <v>364.0</v>
      </c>
      <c r="D11" s="26">
        <v>4671.0</v>
      </c>
    </row>
    <row r="12" ht="14.25" customHeight="1">
      <c r="A12" s="25">
        <v>43993.0</v>
      </c>
      <c r="B12" s="26">
        <v>22561.0</v>
      </c>
      <c r="C12" s="26">
        <v>365.0</v>
      </c>
      <c r="D12" s="26">
        <v>4705.0</v>
      </c>
    </row>
    <row r="13" ht="14.25" customHeight="1">
      <c r="A13" s="25">
        <v>43994.0</v>
      </c>
      <c r="B13" s="26">
        <v>22659.0</v>
      </c>
      <c r="C13" s="26">
        <v>366.0</v>
      </c>
      <c r="D13" s="26">
        <v>4736.0</v>
      </c>
    </row>
    <row r="14" ht="14.25" customHeight="1">
      <c r="A14" s="25">
        <v>43995.0</v>
      </c>
      <c r="B14" s="26">
        <v>22706.0</v>
      </c>
      <c r="C14" s="26">
        <v>366.0</v>
      </c>
      <c r="D14" s="26">
        <v>4768.0</v>
      </c>
    </row>
    <row r="15" ht="14.25" customHeight="1">
      <c r="A15" s="25">
        <v>43996.0</v>
      </c>
      <c r="B15" s="26">
        <v>22711.0</v>
      </c>
      <c r="C15" s="26">
        <v>366.0</v>
      </c>
      <c r="D15" s="26">
        <v>4803.0</v>
      </c>
    </row>
    <row r="16" ht="14.25" customHeight="1">
      <c r="A16" s="25">
        <v>43997.0</v>
      </c>
      <c r="B16" s="26">
        <v>22795.0</v>
      </c>
      <c r="C16" s="26">
        <v>366.0</v>
      </c>
      <c r="D16" s="26">
        <v>4817.0</v>
      </c>
    </row>
    <row r="17" ht="14.25" customHeight="1">
      <c r="A17" s="25">
        <v>43998.0</v>
      </c>
      <c r="B17" s="26">
        <v>22839.0</v>
      </c>
      <c r="C17" s="26">
        <v>367.0</v>
      </c>
      <c r="D17" s="26">
        <v>4834.0</v>
      </c>
    </row>
    <row r="18" ht="14.25" customHeight="1">
      <c r="A18" s="25">
        <v>43999.0</v>
      </c>
      <c r="B18" s="26">
        <v>22932.0</v>
      </c>
      <c r="C18" s="26">
        <v>368.0</v>
      </c>
      <c r="D18" s="26">
        <v>4875.0</v>
      </c>
    </row>
    <row r="19" ht="14.25" customHeight="1">
      <c r="A19" s="25">
        <v>44000.0</v>
      </c>
      <c r="B19" s="26">
        <v>23013.0</v>
      </c>
      <c r="C19" s="26">
        <v>369.0</v>
      </c>
      <c r="D19" s="26">
        <v>4899.0</v>
      </c>
    </row>
    <row r="20" ht="14.25" customHeight="1">
      <c r="A20" s="25">
        <v>44001.0</v>
      </c>
      <c r="B20" s="26">
        <v>23052.0</v>
      </c>
      <c r="C20" s="26">
        <v>369.0</v>
      </c>
      <c r="D20" s="26">
        <v>4920.0</v>
      </c>
    </row>
    <row r="21" ht="14.25" customHeight="1">
      <c r="A21" s="25">
        <v>44002.0</v>
      </c>
      <c r="B21" s="26">
        <v>23071.0</v>
      </c>
      <c r="C21" s="26">
        <v>369.0</v>
      </c>
      <c r="D21" s="26">
        <v>4929.0</v>
      </c>
    </row>
    <row r="22" ht="14.25" customHeight="1">
      <c r="A22" s="25">
        <v>44003.0</v>
      </c>
      <c r="B22" s="26">
        <v>23089.0</v>
      </c>
      <c r="C22" s="26">
        <v>369.0</v>
      </c>
      <c r="D22" s="26">
        <v>4944.0</v>
      </c>
    </row>
    <row r="23" ht="14.25" customHeight="1">
      <c r="A23" s="25">
        <v>44004.0</v>
      </c>
      <c r="B23" s="26">
        <v>23104.0</v>
      </c>
      <c r="C23" s="26">
        <v>369.0</v>
      </c>
      <c r="D23" s="26">
        <v>4956.0</v>
      </c>
    </row>
    <row r="24" ht="14.25" customHeight="1">
      <c r="A24" s="25">
        <v>44005.0</v>
      </c>
      <c r="B24" s="26">
        <v>23237.0</v>
      </c>
      <c r="C24" s="26">
        <v>369.0</v>
      </c>
      <c r="D24" s="26">
        <v>4970.0</v>
      </c>
    </row>
    <row r="25" ht="14.25" customHeight="1">
      <c r="A25" s="25">
        <v>44006.0</v>
      </c>
      <c r="B25" s="26">
        <v>23297.0</v>
      </c>
      <c r="C25" s="26">
        <v>369.0</v>
      </c>
      <c r="D25" s="26">
        <v>5007.0</v>
      </c>
    </row>
    <row r="26" ht="14.25" customHeight="1">
      <c r="A26" s="25">
        <v>44007.0</v>
      </c>
      <c r="B26" s="26">
        <v>23321.0</v>
      </c>
      <c r="C26" s="26">
        <v>369.0</v>
      </c>
      <c r="D26" s="26">
        <v>5023.0</v>
      </c>
    </row>
    <row r="27" ht="14.25" customHeight="1">
      <c r="A27" s="25">
        <v>44008.0</v>
      </c>
      <c r="B27" s="26">
        <v>23362.0</v>
      </c>
      <c r="C27" s="26">
        <v>369.0</v>
      </c>
      <c r="D27" s="26">
        <v>5051.0</v>
      </c>
    </row>
    <row r="28" ht="14.25" customHeight="1">
      <c r="A28" s="25">
        <v>44009.0</v>
      </c>
      <c r="B28" s="26">
        <v>23389.0</v>
      </c>
      <c r="C28" s="26">
        <v>369.0</v>
      </c>
      <c r="D28" s="26">
        <v>5073.0</v>
      </c>
    </row>
    <row r="29" ht="14.25" customHeight="1">
      <c r="A29" s="25">
        <v>44010.0</v>
      </c>
      <c r="B29" s="26">
        <v>23399.0</v>
      </c>
      <c r="C29" s="26">
        <v>369.0</v>
      </c>
      <c r="D29" s="26">
        <v>5086.0</v>
      </c>
    </row>
    <row r="30" ht="14.25" customHeight="1">
      <c r="A30" s="25">
        <v>44011.0</v>
      </c>
      <c r="B30" s="26">
        <v>23409.0</v>
      </c>
      <c r="C30" s="26">
        <v>369.0</v>
      </c>
      <c r="D30" s="26">
        <v>5111.0</v>
      </c>
    </row>
    <row r="31" ht="14.25" customHeight="1">
      <c r="A31" s="25">
        <v>44012.0</v>
      </c>
      <c r="B31" s="26">
        <v>23453.0</v>
      </c>
      <c r="C31" s="26">
        <v>369.0</v>
      </c>
      <c r="D31" s="26">
        <v>5106.0</v>
      </c>
    </row>
    <row r="32" ht="14.25" customHeight="1">
      <c r="A32" s="25">
        <v>44013.0</v>
      </c>
      <c r="B32" s="26">
        <v>23458.0</v>
      </c>
      <c r="C32" s="26">
        <v>369.0</v>
      </c>
      <c r="D32" s="26">
        <v>5127.0</v>
      </c>
    </row>
    <row r="33" ht="14.25" customHeight="1">
      <c r="A33" s="25">
        <v>44014.0</v>
      </c>
      <c r="B33" s="26">
        <v>23497.0</v>
      </c>
      <c r="C33" s="26">
        <v>369.0</v>
      </c>
      <c r="D33" s="26">
        <v>5141.0</v>
      </c>
    </row>
    <row r="34" ht="14.25" customHeight="1">
      <c r="A34" s="25">
        <v>44015.0</v>
      </c>
      <c r="B34" s="26">
        <v>23532.0</v>
      </c>
      <c r="C34" s="26">
        <v>369.0</v>
      </c>
      <c r="D34" s="26">
        <v>5152.0</v>
      </c>
    </row>
    <row r="35" ht="14.25" customHeight="1">
      <c r="A35" s="25">
        <v>44016.0</v>
      </c>
      <c r="B35" s="26">
        <v>23544.0</v>
      </c>
      <c r="C35" s="26">
        <v>369.0</v>
      </c>
      <c r="D35" s="26">
        <v>5168.0</v>
      </c>
    </row>
    <row r="36" ht="14.25" customHeight="1">
      <c r="A36" s="25">
        <v>44017.0</v>
      </c>
      <c r="B36" s="26">
        <v>23554.0</v>
      </c>
      <c r="C36" s="26">
        <v>369.0</v>
      </c>
      <c r="D36" s="26">
        <v>5173.0</v>
      </c>
    </row>
    <row r="37" ht="14.25" customHeight="1">
      <c r="A37" s="25">
        <v>44018.0</v>
      </c>
      <c r="B37" s="26">
        <v>23555.0</v>
      </c>
      <c r="C37" s="26">
        <v>369.0</v>
      </c>
      <c r="D37" s="26">
        <v>5184.0</v>
      </c>
    </row>
    <row r="38" ht="14.25" customHeight="1">
      <c r="A38" s="25">
        <v>44019.0</v>
      </c>
      <c r="B38" s="26">
        <v>23595.0</v>
      </c>
      <c r="C38" s="26">
        <v>369.0</v>
      </c>
      <c r="D38" s="26">
        <v>5193.0</v>
      </c>
    </row>
    <row r="39" ht="14.25" customHeight="1">
      <c r="A39" s="25">
        <v>44020.0</v>
      </c>
      <c r="B39" s="26">
        <v>23612.0</v>
      </c>
      <c r="C39" s="26">
        <v>369.0</v>
      </c>
      <c r="D39" s="26">
        <v>5220.0</v>
      </c>
    </row>
    <row r="40" ht="14.25" customHeight="1">
      <c r="A40" s="25">
        <v>44021.0</v>
      </c>
      <c r="B40" s="26">
        <v>23630.0</v>
      </c>
      <c r="C40" s="26">
        <v>369.0</v>
      </c>
      <c r="D40" s="26">
        <v>5241.0</v>
      </c>
    </row>
    <row r="41" ht="14.25" customHeight="1">
      <c r="A41" s="25">
        <v>44022.0</v>
      </c>
      <c r="B41" s="26">
        <v>23648.0</v>
      </c>
      <c r="C41" s="26">
        <v>369.0</v>
      </c>
      <c r="D41" s="26">
        <v>5258.0</v>
      </c>
    </row>
    <row r="42" ht="14.25" customHeight="1">
      <c r="A42" s="25">
        <v>44023.0</v>
      </c>
      <c r="B42" s="26">
        <v>23667.0</v>
      </c>
      <c r="C42" s="26">
        <v>369.0</v>
      </c>
      <c r="D42" s="26">
        <v>5268.0</v>
      </c>
    </row>
    <row r="43" ht="14.25" customHeight="1">
      <c r="A43" s="25">
        <v>44024.0</v>
      </c>
      <c r="B43" s="26">
        <v>23674.0</v>
      </c>
      <c r="C43" s="26">
        <v>369.0</v>
      </c>
      <c r="D43" s="26">
        <v>5274.0</v>
      </c>
    </row>
    <row r="44" ht="14.25" customHeight="1">
      <c r="A44" s="25">
        <v>44025.0</v>
      </c>
      <c r="B44" s="26">
        <v>23686.0</v>
      </c>
      <c r="C44" s="26">
        <v>369.0</v>
      </c>
      <c r="D44" s="26">
        <v>5277.0</v>
      </c>
    </row>
    <row r="45" ht="14.25" customHeight="1">
      <c r="A45" s="25">
        <v>44026.0</v>
      </c>
      <c r="B45" s="26">
        <v>23733.0</v>
      </c>
      <c r="C45" s="26">
        <v>368.0</v>
      </c>
      <c r="D45" s="26">
        <v>5282.0</v>
      </c>
    </row>
    <row r="46" ht="14.25" customHeight="1">
      <c r="A46" s="25">
        <v>44027.0</v>
      </c>
      <c r="B46" s="26">
        <v>23759.0</v>
      </c>
      <c r="C46" s="26">
        <v>368.0</v>
      </c>
      <c r="D46" s="26">
        <v>5303.0</v>
      </c>
    </row>
    <row r="47" ht="14.25" customHeight="1">
      <c r="A47" s="25">
        <v>44028.0</v>
      </c>
      <c r="B47" s="26">
        <v>23760.0</v>
      </c>
      <c r="C47" s="26">
        <v>368.0</v>
      </c>
      <c r="D47" s="26">
        <v>5312.0</v>
      </c>
    </row>
    <row r="48" ht="14.25" customHeight="1">
      <c r="A48" s="25">
        <v>44029.0</v>
      </c>
      <c r="B48" s="26">
        <v>23793.0</v>
      </c>
      <c r="C48" s="26">
        <v>368.0</v>
      </c>
      <c r="D48" s="26">
        <v>5328.0</v>
      </c>
    </row>
    <row r="49" ht="14.25" customHeight="1">
      <c r="A49" s="25">
        <v>44030.0</v>
      </c>
      <c r="B49" s="26">
        <v>23832.0</v>
      </c>
      <c r="C49" s="26">
        <v>368.0</v>
      </c>
      <c r="D49" s="26">
        <v>5349.0</v>
      </c>
    </row>
    <row r="50" ht="14.25" customHeight="1">
      <c r="A50" s="25">
        <v>44031.0</v>
      </c>
      <c r="B50" s="26">
        <v>23841.0</v>
      </c>
      <c r="C50" s="26">
        <v>368.0</v>
      </c>
      <c r="D50" s="26">
        <v>5361.0</v>
      </c>
    </row>
    <row r="51" ht="14.25" customHeight="1">
      <c r="A51" s="25">
        <v>44032.0</v>
      </c>
      <c r="B51" s="26">
        <v>23844.0</v>
      </c>
      <c r="C51" s="26">
        <v>368.0</v>
      </c>
      <c r="D51" s="26">
        <v>5361.0</v>
      </c>
    </row>
    <row r="52" ht="14.25" customHeight="1">
      <c r="A52" s="25">
        <v>44033.0</v>
      </c>
      <c r="B52" s="26">
        <v>23872.0</v>
      </c>
      <c r="C52" s="26">
        <v>369.0</v>
      </c>
      <c r="D52" s="26">
        <v>5374.0</v>
      </c>
    </row>
    <row r="53" ht="14.25" customHeight="1">
      <c r="A53" s="25">
        <v>44034.0</v>
      </c>
      <c r="B53" s="26">
        <v>23900.0</v>
      </c>
      <c r="C53" s="26">
        <v>369.0</v>
      </c>
      <c r="D53" s="26">
        <v>5387.0</v>
      </c>
    </row>
    <row r="54" ht="14.25" customHeight="1">
      <c r="A54" s="25">
        <v>44035.0</v>
      </c>
      <c r="B54" s="26">
        <v>23956.0</v>
      </c>
      <c r="C54" s="26">
        <v>369.0</v>
      </c>
      <c r="D54" s="26">
        <v>5398.0</v>
      </c>
    </row>
    <row r="55" ht="14.25" customHeight="1">
      <c r="A55" s="25">
        <v>44036.0</v>
      </c>
      <c r="B55" s="26">
        <v>24014.0</v>
      </c>
      <c r="C55" s="26">
        <v>370.0</v>
      </c>
      <c r="D55" s="26">
        <v>5411.0</v>
      </c>
    </row>
    <row r="56" ht="14.25" customHeight="1">
      <c r="A56" s="25">
        <v>44037.0</v>
      </c>
      <c r="B56" s="26">
        <v>24046.0</v>
      </c>
      <c r="C56" s="26">
        <v>371.0</v>
      </c>
      <c r="D56" s="26">
        <v>5421.0</v>
      </c>
    </row>
    <row r="57" ht="14.25" customHeight="1">
      <c r="A57" s="25">
        <v>44038.0</v>
      </c>
      <c r="B57" s="26">
        <v>24055.0</v>
      </c>
      <c r="C57" s="26">
        <v>371.0</v>
      </c>
      <c r="D57" s="26">
        <v>5433.0</v>
      </c>
    </row>
    <row r="58" ht="14.25" customHeight="1">
      <c r="A58" s="25">
        <v>44039.0</v>
      </c>
      <c r="B58" s="26">
        <v>24059.0</v>
      </c>
      <c r="C58" s="26">
        <v>371.0</v>
      </c>
      <c r="D58" s="26">
        <v>5437.0</v>
      </c>
    </row>
    <row r="59" ht="14.25" customHeight="1">
      <c r="A59" s="25">
        <v>44040.0</v>
      </c>
      <c r="B59" s="26">
        <v>24099.0</v>
      </c>
      <c r="C59" s="26">
        <v>373.0</v>
      </c>
      <c r="D59" s="26">
        <v>5447.0</v>
      </c>
    </row>
    <row r="60" ht="14.25" customHeight="1">
      <c r="A60" s="25">
        <v>44041.0</v>
      </c>
      <c r="B60" s="26">
        <v>24124.0</v>
      </c>
      <c r="C60" s="26">
        <v>373.0</v>
      </c>
      <c r="D60" s="26">
        <v>5468.0</v>
      </c>
    </row>
    <row r="61" ht="14.25" customHeight="1">
      <c r="A61" s="25">
        <v>44042.0</v>
      </c>
      <c r="B61" s="26">
        <v>24144.0</v>
      </c>
      <c r="C61" s="26">
        <v>376.0</v>
      </c>
      <c r="D61" s="26">
        <v>5477.0</v>
      </c>
    </row>
    <row r="62" ht="14.25" customHeight="1">
      <c r="A62" s="25">
        <v>44043.0</v>
      </c>
      <c r="B62" s="26">
        <v>24184.0</v>
      </c>
      <c r="C62" s="26">
        <v>376.0</v>
      </c>
      <c r="D62" s="26">
        <v>5486.0</v>
      </c>
    </row>
    <row r="63" ht="14.25" customHeight="1">
      <c r="A63" s="25">
        <v>44044.0</v>
      </c>
      <c r="B63" s="26">
        <v>24224.0</v>
      </c>
      <c r="C63" s="26">
        <v>376.0</v>
      </c>
      <c r="D63" s="26">
        <v>5497.0</v>
      </c>
    </row>
    <row r="64" ht="14.25" customHeight="1">
      <c r="A64" s="25">
        <v>44045.0</v>
      </c>
      <c r="B64" s="26">
        <v>24239.0</v>
      </c>
      <c r="C64" s="26">
        <v>376.0</v>
      </c>
      <c r="D64" s="26">
        <v>5504.0</v>
      </c>
    </row>
    <row r="65" ht="14.25" customHeight="1">
      <c r="A65" s="25">
        <v>44046.0</v>
      </c>
      <c r="B65" s="26">
        <v>24244.0</v>
      </c>
      <c r="C65" s="26">
        <v>376.0</v>
      </c>
      <c r="D65" s="26">
        <v>5508.0</v>
      </c>
    </row>
    <row r="66" ht="14.25" customHeight="1">
      <c r="A66" s="25">
        <v>44047.0</v>
      </c>
      <c r="B66" s="26">
        <v>24376.0</v>
      </c>
      <c r="C66" s="26">
        <v>376.0</v>
      </c>
      <c r="D66" s="26">
        <v>5512.0</v>
      </c>
    </row>
    <row r="67" ht="14.25" customHeight="1">
      <c r="A67" s="25">
        <v>44048.0</v>
      </c>
      <c r="B67" s="26">
        <v>24434.0</v>
      </c>
      <c r="C67" s="26">
        <v>376.0</v>
      </c>
      <c r="D67" s="26">
        <v>5515.0</v>
      </c>
    </row>
    <row r="68" ht="14.25" customHeight="1">
      <c r="A68" s="25">
        <v>44049.0</v>
      </c>
      <c r="B68" s="26">
        <v>24450.0</v>
      </c>
      <c r="C68" s="26">
        <v>376.0</v>
      </c>
      <c r="D68" s="26">
        <v>5541.0</v>
      </c>
    </row>
    <row r="69" ht="14.25" customHeight="1">
      <c r="A69" s="25">
        <v>44050.0</v>
      </c>
      <c r="B69" s="26">
        <v>24467.0</v>
      </c>
      <c r="C69" s="26">
        <v>376.0</v>
      </c>
      <c r="D69" s="26">
        <v>5551.0</v>
      </c>
    </row>
    <row r="70" ht="14.25" customHeight="1">
      <c r="A70" s="25">
        <v>44051.0</v>
      </c>
      <c r="B70" s="26">
        <v>24495.0</v>
      </c>
      <c r="C70" s="26">
        <v>376.0</v>
      </c>
      <c r="D70" s="26">
        <v>5561.0</v>
      </c>
    </row>
    <row r="71" ht="14.25" customHeight="1">
      <c r="A71" s="25">
        <v>44052.0</v>
      </c>
      <c r="B71" s="26">
        <v>24510.0</v>
      </c>
      <c r="C71" s="26">
        <v>376.0</v>
      </c>
      <c r="D71" s="26">
        <v>5575.0</v>
      </c>
    </row>
    <row r="72" ht="14.25" customHeight="1">
      <c r="A72" s="25">
        <v>44053.0</v>
      </c>
      <c r="B72" s="26">
        <v>24517.0</v>
      </c>
      <c r="C72" s="26">
        <v>376.0</v>
      </c>
      <c r="D72" s="26">
        <v>5579.0</v>
      </c>
    </row>
    <row r="73" ht="14.25" customHeight="1">
      <c r="A73" s="25">
        <v>44054.0</v>
      </c>
      <c r="B73" s="26">
        <v>24538.0</v>
      </c>
      <c r="C73" s="26">
        <v>376.0</v>
      </c>
      <c r="D73" s="26">
        <v>5585.0</v>
      </c>
    </row>
    <row r="74" ht="14.25" customHeight="1">
      <c r="A74" s="25">
        <v>44055.0</v>
      </c>
      <c r="B74" s="26">
        <v>24542.0</v>
      </c>
      <c r="C74" s="26">
        <v>377.0</v>
      </c>
      <c r="D74" s="26">
        <v>5602.0</v>
      </c>
    </row>
    <row r="75" ht="14.25" customHeight="1">
      <c r="A75" s="25">
        <v>44056.0</v>
      </c>
      <c r="B75" s="26">
        <v>24552.0</v>
      </c>
      <c r="C75" s="26">
        <v>377.0</v>
      </c>
      <c r="D75" s="26">
        <v>5621.0</v>
      </c>
    </row>
    <row r="76" ht="14.25" customHeight="1">
      <c r="A76" s="25">
        <v>44057.0</v>
      </c>
      <c r="B76" s="26">
        <v>24478.0</v>
      </c>
      <c r="C76" s="26">
        <v>378.0</v>
      </c>
      <c r="D76" s="26">
        <v>5634.0</v>
      </c>
    </row>
    <row r="77" ht="14.25" customHeight="1">
      <c r="A77" s="25">
        <v>44058.0</v>
      </c>
      <c r="B77" s="26">
        <v>24505.0</v>
      </c>
      <c r="C77" s="26">
        <v>379.0</v>
      </c>
      <c r="D77" s="26">
        <v>5645.0</v>
      </c>
    </row>
    <row r="78" ht="14.25" customHeight="1">
      <c r="A78" s="25">
        <v>44059.0</v>
      </c>
      <c r="B78" s="26">
        <v>24507.0</v>
      </c>
      <c r="C78" s="26">
        <v>379.0</v>
      </c>
      <c r="D78" s="26">
        <v>5653.0</v>
      </c>
    </row>
    <row r="79" ht="14.25" customHeight="1">
      <c r="A79" s="25">
        <v>44060.0</v>
      </c>
      <c r="B79" s="26">
        <v>24512.0</v>
      </c>
      <c r="C79" s="26">
        <v>379.0</v>
      </c>
      <c r="D79" s="26">
        <v>5658.0</v>
      </c>
    </row>
    <row r="80" ht="14.25" customHeight="1">
      <c r="A80" s="25">
        <v>44061.0</v>
      </c>
      <c r="B80" s="26">
        <v>24522.0</v>
      </c>
      <c r="C80" s="26">
        <v>379.0</v>
      </c>
      <c r="D80" s="26">
        <v>5662.0</v>
      </c>
    </row>
    <row r="81" ht="14.25" customHeight="1">
      <c r="A81" s="25">
        <v>44062.0</v>
      </c>
      <c r="B81" s="26">
        <v>24535.0</v>
      </c>
      <c r="C81" s="26">
        <v>379.0</v>
      </c>
      <c r="D81" s="26">
        <v>5684.0</v>
      </c>
    </row>
    <row r="82" ht="14.25" customHeight="1">
      <c r="A82" s="25">
        <v>44063.0</v>
      </c>
      <c r="B82" s="26">
        <v>24551.0</v>
      </c>
      <c r="C82" s="26">
        <v>379.0</v>
      </c>
      <c r="D82" s="26">
        <v>5693.0</v>
      </c>
    </row>
    <row r="83" ht="14.25" customHeight="1">
      <c r="A83" s="25">
        <v>44064.0</v>
      </c>
      <c r="B83" s="26">
        <v>24551.0</v>
      </c>
      <c r="C83" s="26">
        <v>379.0</v>
      </c>
      <c r="D83" s="26">
        <v>5701.0</v>
      </c>
    </row>
    <row r="84" ht="14.25" customHeight="1">
      <c r="A84" s="25">
        <v>44065.0</v>
      </c>
      <c r="B84" s="26">
        <v>24555.0</v>
      </c>
      <c r="C84" s="26">
        <v>379.0</v>
      </c>
      <c r="D84" s="26">
        <v>5714.0</v>
      </c>
    </row>
    <row r="85" ht="14.25" customHeight="1">
      <c r="A85" s="25">
        <v>44067.0</v>
      </c>
      <c r="B85" s="26">
        <v>24567.0</v>
      </c>
      <c r="C85" s="26">
        <v>379.0</v>
      </c>
      <c r="D85" s="26">
        <v>5728.0</v>
      </c>
    </row>
    <row r="86" ht="14.25" customHeight="1">
      <c r="A86" s="25">
        <v>44068.0</v>
      </c>
      <c r="B86" s="26">
        <v>24574.0</v>
      </c>
      <c r="C86" s="26">
        <v>379.0</v>
      </c>
      <c r="D86" s="26">
        <v>5735.0</v>
      </c>
    </row>
    <row r="87" ht="14.25" customHeight="1">
      <c r="A87" s="25">
        <v>44069.0</v>
      </c>
      <c r="B87" s="26">
        <v>24577.0</v>
      </c>
      <c r="C87" s="26">
        <v>379.0</v>
      </c>
      <c r="D87" s="26">
        <v>5755.0</v>
      </c>
    </row>
    <row r="88" ht="14.25" customHeight="1">
      <c r="A88" s="25">
        <v>44070.0</v>
      </c>
      <c r="B88" s="26">
        <v>24584.0</v>
      </c>
      <c r="C88" s="26">
        <v>379.0</v>
      </c>
      <c r="D88" s="26">
        <v>5772.0</v>
      </c>
    </row>
    <row r="89" ht="14.25" customHeight="1">
      <c r="A89" s="25">
        <v>44071.0</v>
      </c>
      <c r="B89" s="26">
        <v>24597.0</v>
      </c>
      <c r="C89" s="26">
        <v>379.0</v>
      </c>
      <c r="D89" s="26">
        <v>5781.0</v>
      </c>
    </row>
    <row r="90" ht="14.25" customHeight="1">
      <c r="A90" s="25">
        <v>44072.0</v>
      </c>
      <c r="B90" s="26">
        <v>24597.0</v>
      </c>
      <c r="C90" s="26">
        <v>379.0</v>
      </c>
      <c r="D90" s="26">
        <v>5790.0</v>
      </c>
    </row>
    <row r="91" ht="14.25" customHeight="1">
      <c r="A91" s="25">
        <v>44073.0</v>
      </c>
      <c r="B91" s="26">
        <v>24605.0</v>
      </c>
      <c r="C91" s="26">
        <v>379.0</v>
      </c>
      <c r="D91" s="26">
        <v>5796.0</v>
      </c>
    </row>
    <row r="92" ht="14.25" customHeight="1">
      <c r="A92" s="25">
        <v>44074.0</v>
      </c>
      <c r="B92" s="26">
        <v>24606.0</v>
      </c>
      <c r="C92" s="26">
        <v>379.0</v>
      </c>
      <c r="D92" s="26">
        <v>5802.0</v>
      </c>
    </row>
    <row r="93" ht="14.25" customHeight="1">
      <c r="A93" s="25">
        <v>44075.0</v>
      </c>
      <c r="B93" s="26">
        <v>24617.0</v>
      </c>
      <c r="C93" s="26">
        <v>379.0</v>
      </c>
      <c r="D93" s="26">
        <v>5803.0</v>
      </c>
    </row>
    <row r="94" ht="14.25" customHeight="1">
      <c r="A94" s="25">
        <v>44076.0</v>
      </c>
      <c r="B94" s="26">
        <v>24632.0</v>
      </c>
      <c r="C94" s="26">
        <v>380.0</v>
      </c>
      <c r="D94" s="26">
        <v>5815.0</v>
      </c>
    </row>
    <row r="95" ht="14.25" customHeight="1">
      <c r="A95" s="25">
        <v>44077.0</v>
      </c>
      <c r="B95" s="26">
        <v>24635.0</v>
      </c>
      <c r="C95" s="26">
        <v>380.0</v>
      </c>
      <c r="D95" s="26">
        <v>5824.0</v>
      </c>
    </row>
    <row r="96" ht="14.25" customHeight="1">
      <c r="A96" s="25">
        <v>44078.0</v>
      </c>
      <c r="B96" s="26">
        <v>24646.0</v>
      </c>
      <c r="C96" s="26">
        <v>381.0</v>
      </c>
      <c r="D96" s="26">
        <v>5838.0</v>
      </c>
    </row>
    <row r="97" ht="14.25" customHeight="1">
      <c r="A97" s="25">
        <v>44079.0</v>
      </c>
      <c r="B97" s="26">
        <v>24653.0</v>
      </c>
      <c r="C97" s="26">
        <v>381.0</v>
      </c>
      <c r="D97" s="26">
        <v>5847.0</v>
      </c>
    </row>
    <row r="98" ht="14.25" customHeight="1">
      <c r="A98" s="25">
        <v>44080.0</v>
      </c>
      <c r="B98" s="26">
        <v>24653.0</v>
      </c>
      <c r="C98" s="26">
        <v>381.0</v>
      </c>
      <c r="D98" s="26">
        <v>5854.0</v>
      </c>
    </row>
    <row r="99" ht="14.25" customHeight="1">
      <c r="A99" s="25">
        <v>44081.0</v>
      </c>
      <c r="B99" s="26">
        <v>24657.0</v>
      </c>
      <c r="C99" s="26">
        <v>381.0</v>
      </c>
      <c r="D99" s="26">
        <v>5858.0</v>
      </c>
    </row>
    <row r="100" ht="14.25" customHeight="1">
      <c r="A100" s="25">
        <v>44082.0</v>
      </c>
      <c r="B100" s="26">
        <v>24658.0</v>
      </c>
      <c r="C100" s="26">
        <v>381.0</v>
      </c>
      <c r="D100" s="26">
        <v>5862.0</v>
      </c>
    </row>
    <row r="101" ht="14.25" customHeight="1">
      <c r="A101" s="25">
        <v>44083.0</v>
      </c>
      <c r="B101" s="26">
        <v>24671.0</v>
      </c>
      <c r="C101" s="26">
        <v>381.0</v>
      </c>
      <c r="D101" s="26">
        <v>5864.0</v>
      </c>
    </row>
    <row r="102" ht="14.25" customHeight="1">
      <c r="A102" s="25">
        <v>44084.0</v>
      </c>
      <c r="B102" s="26">
        <v>24680.0</v>
      </c>
      <c r="C102" s="26">
        <v>381.0</v>
      </c>
      <c r="D102" s="26">
        <v>5878.0</v>
      </c>
    </row>
    <row r="103" ht="14.25" customHeight="1">
      <c r="A103" s="25">
        <v>44085.0</v>
      </c>
      <c r="B103" s="26">
        <v>24700.0</v>
      </c>
      <c r="C103" s="26">
        <v>382.0</v>
      </c>
      <c r="D103" s="26">
        <v>5885.0</v>
      </c>
    </row>
    <row r="104" ht="14.25" customHeight="1">
      <c r="A104" s="25">
        <v>44086.0</v>
      </c>
      <c r="B104" s="26">
        <v>24705.0</v>
      </c>
      <c r="C104" s="26">
        <v>382.0</v>
      </c>
      <c r="D104" s="26">
        <v>5897.0</v>
      </c>
    </row>
    <row r="105" ht="14.25" customHeight="1">
      <c r="A105" s="25">
        <v>44087.0</v>
      </c>
      <c r="B105" s="26">
        <v>24706.0</v>
      </c>
      <c r="C105" s="26">
        <v>382.0</v>
      </c>
      <c r="D105" s="26">
        <v>5906.0</v>
      </c>
    </row>
    <row r="106" ht="14.25" customHeight="1">
      <c r="A106" s="25">
        <v>44088.0</v>
      </c>
      <c r="B106" s="26">
        <v>24716.0</v>
      </c>
      <c r="C106" s="26">
        <v>383.0</v>
      </c>
      <c r="D106" s="26">
        <v>5909.0</v>
      </c>
    </row>
    <row r="107" ht="14.25" customHeight="1">
      <c r="A107" s="25">
        <v>44089.0</v>
      </c>
      <c r="B107" s="26">
        <v>24732.0</v>
      </c>
      <c r="C107" s="26">
        <v>382.0</v>
      </c>
      <c r="D107" s="26">
        <v>5915.0</v>
      </c>
    </row>
    <row r="108" ht="14.25" customHeight="1">
      <c r="A108" s="25">
        <v>44090.0</v>
      </c>
      <c r="B108" s="26">
        <v>24740.0</v>
      </c>
      <c r="C108" s="26">
        <v>382.0</v>
      </c>
      <c r="D108" s="26">
        <v>5928.0</v>
      </c>
    </row>
    <row r="109" ht="14.25" customHeight="1">
      <c r="A109" s="25">
        <v>44091.0</v>
      </c>
      <c r="B109" s="26">
        <v>24755.0</v>
      </c>
      <c r="C109" s="26">
        <v>382.0</v>
      </c>
      <c r="D109" s="26">
        <v>5941.0</v>
      </c>
    </row>
    <row r="110" ht="14.25" customHeight="1">
      <c r="A110" s="25">
        <v>44092.0</v>
      </c>
      <c r="B110" s="26">
        <v>24764.0</v>
      </c>
      <c r="C110" s="26">
        <v>382.0</v>
      </c>
      <c r="D110" s="26">
        <v>5946.0</v>
      </c>
    </row>
    <row r="111" ht="14.25" customHeight="1">
      <c r="A111" s="25">
        <v>44093.0</v>
      </c>
      <c r="B111" s="26">
        <v>24775.0</v>
      </c>
      <c r="C111" s="26">
        <v>382.0</v>
      </c>
      <c r="D111" s="26">
        <v>5964.0</v>
      </c>
    </row>
    <row r="112" ht="14.25" customHeight="1">
      <c r="A112" s="25">
        <v>44094.0</v>
      </c>
      <c r="B112" s="26">
        <v>24777.0</v>
      </c>
      <c r="C112" s="26">
        <v>382.0</v>
      </c>
      <c r="D112" s="26">
        <v>5977.0</v>
      </c>
    </row>
    <row r="113" ht="14.25" customHeight="1">
      <c r="A113" s="25">
        <v>44095.0</v>
      </c>
      <c r="B113" s="26">
        <v>24777.0</v>
      </c>
      <c r="C113" s="26">
        <v>382.0</v>
      </c>
      <c r="D113" s="26">
        <v>5980.0</v>
      </c>
    </row>
    <row r="114" ht="14.25" customHeight="1">
      <c r="A114" s="25">
        <v>44096.0</v>
      </c>
      <c r="B114" s="26">
        <v>24789.0</v>
      </c>
      <c r="C114" s="26">
        <v>382.0</v>
      </c>
      <c r="D114" s="26">
        <v>5989.0</v>
      </c>
    </row>
    <row r="115" ht="14.25" customHeight="1">
      <c r="A115" s="25">
        <v>44097.0</v>
      </c>
      <c r="B115" s="26">
        <v>24802.0</v>
      </c>
      <c r="C115" s="26">
        <v>383.0</v>
      </c>
      <c r="D115" s="26">
        <v>6000.0</v>
      </c>
    </row>
    <row r="116" ht="14.25" customHeight="1">
      <c r="A116" s="25">
        <v>44098.0</v>
      </c>
      <c r="B116" s="26">
        <v>24811.0</v>
      </c>
      <c r="C116" s="26">
        <v>383.0</v>
      </c>
      <c r="D116" s="26">
        <v>6011.0</v>
      </c>
    </row>
    <row r="117" ht="14.25" customHeight="1">
      <c r="A117" s="25">
        <v>44099.0</v>
      </c>
      <c r="B117" s="26">
        <v>24828.0</v>
      </c>
      <c r="C117" s="26">
        <v>383.0</v>
      </c>
      <c r="D117" s="26">
        <v>6019.0</v>
      </c>
    </row>
    <row r="118" ht="14.25" customHeight="1">
      <c r="A118" s="25">
        <v>44100.0</v>
      </c>
      <c r="B118" s="26">
        <v>24839.0</v>
      </c>
      <c r="C118" s="26">
        <v>383.0</v>
      </c>
      <c r="D118" s="26">
        <v>6032.0</v>
      </c>
    </row>
    <row r="119" ht="14.25" customHeight="1">
      <c r="A119" s="25">
        <v>44101.0</v>
      </c>
      <c r="B119" s="26">
        <v>24841.0</v>
      </c>
      <c r="C119" s="26">
        <v>383.0</v>
      </c>
      <c r="D119" s="26">
        <v>6040.0</v>
      </c>
    </row>
    <row r="120" ht="14.25" customHeight="1">
      <c r="A120" s="25">
        <v>44102.0</v>
      </c>
      <c r="B120" s="26">
        <v>24869.0</v>
      </c>
      <c r="C120" s="26">
        <v>383.0</v>
      </c>
      <c r="D120" s="26">
        <v>6045.0</v>
      </c>
    </row>
    <row r="121" ht="14.25" customHeight="1">
      <c r="A121" s="25">
        <v>44103.0</v>
      </c>
      <c r="B121" s="26">
        <v>24874.0</v>
      </c>
      <c r="C121" s="26">
        <v>384.0</v>
      </c>
      <c r="D121" s="26">
        <v>6050.0</v>
      </c>
    </row>
    <row r="122" ht="14.25" customHeight="1">
      <c r="A122" s="25">
        <v>44104.0</v>
      </c>
      <c r="B122" s="26">
        <v>24893.0</v>
      </c>
      <c r="C122" s="26">
        <v>384.0</v>
      </c>
      <c r="D122" s="26">
        <v>6073.0</v>
      </c>
    </row>
    <row r="123" ht="14.25" customHeight="1">
      <c r="A123" s="25">
        <v>44105.0</v>
      </c>
      <c r="B123" s="26">
        <v>24921.0</v>
      </c>
      <c r="C123" s="26">
        <v>384.0</v>
      </c>
      <c r="D123" s="26">
        <v>6086.0</v>
      </c>
    </row>
    <row r="124" ht="14.25" customHeight="1">
      <c r="A124" s="25">
        <v>44106.0</v>
      </c>
      <c r="B124" s="26">
        <v>24936.0</v>
      </c>
      <c r="C124" s="26">
        <v>385.0</v>
      </c>
      <c r="D124" s="26">
        <v>6092.0</v>
      </c>
    </row>
    <row r="125" ht="14.25" customHeight="1">
      <c r="A125" s="25">
        <v>44107.0</v>
      </c>
      <c r="B125" s="26">
        <v>24951.0</v>
      </c>
      <c r="C125" s="26">
        <v>385.0</v>
      </c>
      <c r="D125" s="26">
        <v>6104.0</v>
      </c>
    </row>
    <row r="126" ht="14.25" customHeight="1">
      <c r="A126" s="25">
        <v>44108.0</v>
      </c>
      <c r="B126" s="26">
        <v>24953.0</v>
      </c>
      <c r="C126" s="26">
        <v>385.0</v>
      </c>
      <c r="D126" s="26">
        <v>6104.0</v>
      </c>
    </row>
    <row r="127" ht="14.25" customHeight="1">
      <c r="A127" s="25">
        <v>44109.0</v>
      </c>
      <c r="B127" s="26">
        <v>25104.0</v>
      </c>
      <c r="C127" s="26">
        <v>386.0</v>
      </c>
      <c r="D127" s="26">
        <v>6147.0</v>
      </c>
    </row>
    <row r="128" ht="14.25" customHeight="1">
      <c r="A128" s="25">
        <v>44110.0</v>
      </c>
      <c r="B128" s="26">
        <v>25128.0</v>
      </c>
      <c r="C128" s="26">
        <v>387.0</v>
      </c>
      <c r="D128" s="26">
        <v>6150.0</v>
      </c>
    </row>
    <row r="129" ht="14.25" customHeight="1">
      <c r="A129" s="25">
        <v>44111.0</v>
      </c>
      <c r="B129" s="26">
        <v>25139.0</v>
      </c>
      <c r="C129" s="26">
        <v>387.0</v>
      </c>
      <c r="D129" s="26">
        <v>6160.0</v>
      </c>
    </row>
    <row r="130" ht="14.25" customHeight="1">
      <c r="A130" s="25">
        <v>44112.0</v>
      </c>
      <c r="B130" s="26">
        <v>25155.0</v>
      </c>
      <c r="C130" s="26">
        <v>387.0</v>
      </c>
      <c r="D130" s="26">
        <v>6168.0</v>
      </c>
    </row>
    <row r="131" ht="14.25" customHeight="1">
      <c r="A131" s="25">
        <v>44113.0</v>
      </c>
      <c r="B131" s="26">
        <v>25178.0</v>
      </c>
      <c r="C131" s="26">
        <v>387.0</v>
      </c>
      <c r="D131" s="26">
        <v>6173.0</v>
      </c>
    </row>
    <row r="132" ht="14.25" customHeight="1">
      <c r="A132" s="25">
        <v>44114.0</v>
      </c>
      <c r="B132" s="26">
        <v>25192.0</v>
      </c>
      <c r="C132" s="26">
        <v>388.0</v>
      </c>
      <c r="D132" s="26">
        <v>6177.0</v>
      </c>
    </row>
    <row r="133" ht="14.25" customHeight="1">
      <c r="A133" s="25">
        <v>44115.0</v>
      </c>
      <c r="B133" s="26">
        <v>25198.0</v>
      </c>
      <c r="C133" s="26">
        <v>388.0</v>
      </c>
      <c r="D133" s="26">
        <v>6189.0</v>
      </c>
    </row>
    <row r="134" ht="14.25" customHeight="1">
      <c r="A134" s="25">
        <v>44116.0</v>
      </c>
      <c r="B134" s="26">
        <v>25202.0</v>
      </c>
      <c r="C134" s="26">
        <v>388.0</v>
      </c>
      <c r="D134" s="26">
        <v>6205.0</v>
      </c>
    </row>
    <row r="135" ht="14.25" customHeight="1">
      <c r="A135" s="25">
        <v>44117.0</v>
      </c>
      <c r="B135" s="26">
        <v>25214.0</v>
      </c>
      <c r="C135" s="26">
        <v>388.0</v>
      </c>
      <c r="D135" s="26">
        <v>6209.0</v>
      </c>
    </row>
    <row r="136" ht="14.25" customHeight="1">
      <c r="A136" s="25">
        <v>44118.0</v>
      </c>
      <c r="B136" s="26">
        <v>25224.0</v>
      </c>
      <c r="C136" s="26">
        <v>389.0</v>
      </c>
      <c r="D136" s="26">
        <v>6219.0</v>
      </c>
    </row>
    <row r="137" ht="14.25" customHeight="1">
      <c r="A137" s="25">
        <v>44119.0</v>
      </c>
      <c r="B137" s="26">
        <v>25246.0</v>
      </c>
      <c r="C137" s="26">
        <v>389.0</v>
      </c>
      <c r="D137" s="26">
        <v>6236.0</v>
      </c>
    </row>
    <row r="138" ht="14.25" customHeight="1">
      <c r="A138" s="25">
        <v>44120.0</v>
      </c>
      <c r="B138" s="26">
        <v>25266.0</v>
      </c>
      <c r="C138" s="26">
        <v>389.0</v>
      </c>
      <c r="D138" s="26">
        <v>6254.0</v>
      </c>
    </row>
    <row r="139" ht="14.25" customHeight="1">
      <c r="A139" s="25">
        <v>44121.0</v>
      </c>
      <c r="B139" s="26">
        <v>25284.0</v>
      </c>
      <c r="C139" s="26">
        <v>390.0</v>
      </c>
      <c r="D139" s="26">
        <v>6268.0</v>
      </c>
    </row>
    <row r="140" ht="14.25" customHeight="1">
      <c r="A140" s="25">
        <v>44122.0</v>
      </c>
      <c r="B140" s="26">
        <v>25294.0</v>
      </c>
      <c r="C140" s="26">
        <v>390.0</v>
      </c>
      <c r="D140" s="26">
        <v>6278.0</v>
      </c>
    </row>
    <row r="141" ht="14.25" customHeight="1">
      <c r="A141" s="25">
        <v>44123.0</v>
      </c>
      <c r="B141" s="26">
        <v>25301.0</v>
      </c>
      <c r="C141" s="26">
        <v>390.0</v>
      </c>
      <c r="D141" s="26">
        <v>6288.0</v>
      </c>
    </row>
    <row r="142" ht="14.25" customHeight="1">
      <c r="A142" s="25">
        <v>44124.0</v>
      </c>
      <c r="B142" s="26">
        <v>25301.0</v>
      </c>
      <c r="C142" s="26">
        <v>390.0</v>
      </c>
      <c r="D142" s="26">
        <v>6293.0</v>
      </c>
    </row>
    <row r="143" ht="14.25" customHeight="1">
      <c r="A143" s="25">
        <v>44125.0</v>
      </c>
      <c r="B143" s="26">
        <v>25374.0</v>
      </c>
      <c r="C143" s="26">
        <v>390.0</v>
      </c>
      <c r="D143" s="26">
        <v>6306.0</v>
      </c>
    </row>
    <row r="144" ht="14.25" customHeight="1">
      <c r="A144" s="25">
        <v>44126.0</v>
      </c>
      <c r="B144" s="26">
        <v>25428.0</v>
      </c>
      <c r="C144" s="26">
        <v>390.0</v>
      </c>
      <c r="D144" s="26">
        <v>6314.0</v>
      </c>
    </row>
    <row r="145" ht="14.25" customHeight="1">
      <c r="A145" s="25">
        <v>44127.0</v>
      </c>
      <c r="B145" s="26">
        <v>25452.0</v>
      </c>
      <c r="C145" s="26">
        <v>390.0</v>
      </c>
      <c r="D145" s="26">
        <v>6323.0</v>
      </c>
    </row>
    <row r="146" ht="14.25" customHeight="1">
      <c r="A146" s="25">
        <v>44128.0</v>
      </c>
      <c r="B146" s="26">
        <v>25476.0</v>
      </c>
      <c r="C146" s="26">
        <v>391.0</v>
      </c>
      <c r="D146" s="26">
        <v>6327.0</v>
      </c>
    </row>
    <row r="147" ht="14.25" customHeight="1">
      <c r="A147" s="25">
        <v>44129.0</v>
      </c>
      <c r="B147" s="26">
        <v>25485.0</v>
      </c>
      <c r="C147" s="26">
        <v>391.0</v>
      </c>
      <c r="D147" s="26">
        <v>6341.0</v>
      </c>
    </row>
    <row r="148" ht="14.25" customHeight="1">
      <c r="A148" s="25">
        <v>44130.0</v>
      </c>
      <c r="B148" s="26">
        <v>25486.0</v>
      </c>
      <c r="C148" s="26">
        <v>391.0</v>
      </c>
      <c r="D148" s="26">
        <v>6347.0</v>
      </c>
    </row>
    <row r="149" ht="14.25" customHeight="1">
      <c r="A149" s="25">
        <v>44131.0</v>
      </c>
      <c r="B149" s="26">
        <v>25555.0</v>
      </c>
      <c r="C149" s="26">
        <v>391.0</v>
      </c>
      <c r="D149" s="26">
        <v>6351.0</v>
      </c>
    </row>
    <row r="150" ht="14.25" customHeight="1">
      <c r="A150" s="25">
        <v>44132.0</v>
      </c>
      <c r="B150" s="26">
        <v>25590.0</v>
      </c>
      <c r="C150" s="26">
        <v>391.0</v>
      </c>
      <c r="D150" s="26">
        <v>6373.0</v>
      </c>
    </row>
    <row r="151" ht="14.25" customHeight="1">
      <c r="A151" s="25">
        <v>44133.0</v>
      </c>
      <c r="B151" s="26">
        <v>25626.0</v>
      </c>
      <c r="C151" s="26">
        <v>391.0</v>
      </c>
      <c r="D151" s="26">
        <v>6390.0</v>
      </c>
    </row>
    <row r="152" ht="14.25" customHeight="1">
      <c r="A152" s="25">
        <v>44134.0</v>
      </c>
      <c r="B152" s="26">
        <v>25679.0</v>
      </c>
      <c r="C152" s="26">
        <v>391.0</v>
      </c>
      <c r="D152" s="26">
        <v>6404.0</v>
      </c>
    </row>
    <row r="153" ht="14.25" customHeight="1">
      <c r="A153" s="25">
        <v>44135.0</v>
      </c>
      <c r="B153" s="26">
        <v>25711.0</v>
      </c>
      <c r="C153" s="26">
        <v>391.0</v>
      </c>
      <c r="D153" s="26">
        <v>6412.0</v>
      </c>
    </row>
    <row r="154" ht="14.25" customHeight="1">
      <c r="A154" s="25">
        <v>44136.0</v>
      </c>
      <c r="B154" s="26">
        <v>25714.0</v>
      </c>
      <c r="C154" s="26">
        <v>391.0</v>
      </c>
      <c r="D154" s="26">
        <v>6426.0</v>
      </c>
    </row>
    <row r="155" ht="14.25" customHeight="1">
      <c r="A155" s="25">
        <v>44137.0</v>
      </c>
      <c r="B155" s="26">
        <v>25717.0</v>
      </c>
      <c r="C155" s="26">
        <v>391.0</v>
      </c>
      <c r="D155" s="26">
        <v>6432.0</v>
      </c>
    </row>
    <row r="156" ht="14.25" customHeight="1">
      <c r="A156" s="25">
        <v>44138.0</v>
      </c>
      <c r="B156" s="26">
        <v>25740.0</v>
      </c>
      <c r="C156" s="26">
        <v>391.0</v>
      </c>
      <c r="D156" s="26">
        <v>6436.0</v>
      </c>
    </row>
    <row r="157" ht="14.25" customHeight="1">
      <c r="A157" s="25">
        <v>44139.0</v>
      </c>
      <c r="B157" s="26">
        <v>25773.0</v>
      </c>
      <c r="C157" s="26">
        <v>391.0</v>
      </c>
      <c r="D157" s="26">
        <v>6451.0</v>
      </c>
    </row>
    <row r="158" ht="14.25" customHeight="1">
      <c r="A158" s="25">
        <v>44140.0</v>
      </c>
      <c r="B158" s="26">
        <v>25838.0</v>
      </c>
      <c r="C158" s="26">
        <v>391.0</v>
      </c>
      <c r="D158" s="26">
        <v>6464.0</v>
      </c>
    </row>
    <row r="159" ht="14.25" customHeight="1">
      <c r="A159" s="25">
        <v>44141.0</v>
      </c>
      <c r="B159" s="26">
        <v>25899.0</v>
      </c>
      <c r="C159" s="26">
        <v>391.0</v>
      </c>
      <c r="D159" s="26">
        <v>6469.0</v>
      </c>
    </row>
    <row r="160" ht="14.25" customHeight="1">
      <c r="A160" s="25">
        <v>44142.0</v>
      </c>
      <c r="B160" s="26">
        <v>25941.0</v>
      </c>
      <c r="C160" s="26">
        <v>391.0</v>
      </c>
      <c r="D160" s="26">
        <v>6483.0</v>
      </c>
    </row>
    <row r="161" ht="14.25" customHeight="1">
      <c r="A161" s="25">
        <v>44143.0</v>
      </c>
      <c r="B161" s="26">
        <v>25951.0</v>
      </c>
      <c r="C161" s="26">
        <v>391.0</v>
      </c>
      <c r="D161" s="26">
        <v>6492.0</v>
      </c>
    </row>
    <row r="162" ht="14.25" customHeight="1">
      <c r="A162" s="25">
        <v>44144.0</v>
      </c>
      <c r="B162" s="26">
        <v>25985.0</v>
      </c>
      <c r="C162" s="26">
        <v>393.0</v>
      </c>
      <c r="D162" s="26">
        <v>6494.0</v>
      </c>
    </row>
    <row r="163" ht="14.25" customHeight="1">
      <c r="A163" s="25">
        <v>44145.0</v>
      </c>
      <c r="B163" s="26">
        <v>26039.0</v>
      </c>
      <c r="C163" s="26">
        <v>393.0</v>
      </c>
      <c r="D163" s="26">
        <v>6501.0</v>
      </c>
    </row>
    <row r="164" ht="14.25" customHeight="1">
      <c r="A164" s="25">
        <v>44146.0</v>
      </c>
      <c r="B164" s="26">
        <v>26074.0</v>
      </c>
      <c r="C164" s="26">
        <v>392.0</v>
      </c>
      <c r="D164" s="26">
        <v>6523.0</v>
      </c>
    </row>
    <row r="165" ht="14.25" customHeight="1">
      <c r="A165" s="25">
        <v>44147.0</v>
      </c>
      <c r="B165" s="26">
        <v>26143.0</v>
      </c>
      <c r="C165" s="26">
        <v>392.0</v>
      </c>
      <c r="D165" s="26">
        <v>6538.0</v>
      </c>
    </row>
    <row r="166" ht="14.25" customHeight="1">
      <c r="A166" s="25">
        <v>44148.0</v>
      </c>
      <c r="B166" s="26">
        <v>26203.0</v>
      </c>
      <c r="C166" s="26">
        <v>394.0</v>
      </c>
      <c r="D166" s="26">
        <v>6555.0</v>
      </c>
    </row>
    <row r="167" ht="14.25" customHeight="1">
      <c r="A167" s="25">
        <v>44149.0</v>
      </c>
      <c r="B167" s="26">
        <v>26245.0</v>
      </c>
      <c r="C167" s="26">
        <v>394.0</v>
      </c>
      <c r="D167" s="26">
        <v>6571.0</v>
      </c>
    </row>
    <row r="168" ht="14.25" customHeight="1">
      <c r="A168" s="25">
        <v>44150.0</v>
      </c>
      <c r="B168" s="26">
        <v>26268.0</v>
      </c>
      <c r="C168" s="26">
        <v>394.0</v>
      </c>
      <c r="D168" s="26">
        <v>6594.0</v>
      </c>
    </row>
    <row r="169" ht="14.25" customHeight="1">
      <c r="A169" s="25">
        <v>44151.0</v>
      </c>
      <c r="B169" s="26">
        <v>26298.0</v>
      </c>
      <c r="C169" s="26">
        <v>395.0</v>
      </c>
      <c r="D169" s="26">
        <v>6600.0</v>
      </c>
    </row>
    <row r="170" ht="14.25" customHeight="1">
      <c r="A170" s="25">
        <v>44152.0</v>
      </c>
      <c r="B170" s="26">
        <v>26486.0</v>
      </c>
      <c r="C170" s="26">
        <v>396.0</v>
      </c>
      <c r="D170" s="26">
        <v>6610.0</v>
      </c>
    </row>
    <row r="171" ht="14.25" customHeight="1">
      <c r="A171" s="25">
        <v>44153.0</v>
      </c>
      <c r="B171" s="26">
        <v>26579.0</v>
      </c>
      <c r="C171" s="26">
        <v>397.0</v>
      </c>
      <c r="D171" s="26">
        <v>6629.0</v>
      </c>
    </row>
    <row r="172" ht="14.25" customHeight="1">
      <c r="A172" s="25">
        <v>44154.0</v>
      </c>
      <c r="B172" s="26">
        <v>26691.0</v>
      </c>
      <c r="C172" s="26">
        <v>398.0</v>
      </c>
      <c r="D172" s="26">
        <v>6645.0</v>
      </c>
    </row>
    <row r="173" ht="14.25" customHeight="1">
      <c r="A173" s="25">
        <v>44155.0</v>
      </c>
      <c r="B173" s="26">
        <v>26752.0</v>
      </c>
      <c r="C173" s="26">
        <v>398.0</v>
      </c>
      <c r="D173" s="26">
        <v>6659.0</v>
      </c>
    </row>
    <row r="174" ht="14.25" customHeight="1">
      <c r="A174" s="25">
        <v>44156.0</v>
      </c>
      <c r="B174" s="26">
        <v>26786.0</v>
      </c>
      <c r="C174" s="26">
        <v>398.0</v>
      </c>
      <c r="D174" s="26">
        <v>6666.0</v>
      </c>
    </row>
    <row r="175" ht="14.25" customHeight="1">
      <c r="A175" s="25">
        <v>44157.0</v>
      </c>
      <c r="B175" s="26">
        <v>26799.0</v>
      </c>
      <c r="C175" s="26">
        <v>398.0</v>
      </c>
      <c r="D175" s="26">
        <v>6675.0</v>
      </c>
    </row>
    <row r="176" ht="14.25" customHeight="1">
      <c r="A176" s="25">
        <v>44158.0</v>
      </c>
      <c r="B176" s="26">
        <v>26872.0</v>
      </c>
      <c r="C176" s="26">
        <v>398.0</v>
      </c>
      <c r="D176" s="26">
        <v>6685.0</v>
      </c>
    </row>
    <row r="177" ht="14.25" customHeight="1">
      <c r="A177" s="25">
        <v>44159.0</v>
      </c>
      <c r="B177" s="26">
        <v>26991.0</v>
      </c>
      <c r="C177" s="26">
        <v>400.0</v>
      </c>
      <c r="D177" s="26">
        <v>6697.0</v>
      </c>
    </row>
    <row r="178" ht="14.25" customHeight="1">
      <c r="A178" s="25">
        <v>44160.0</v>
      </c>
      <c r="B178" s="26">
        <v>27053.0</v>
      </c>
      <c r="C178" s="26">
        <v>400.0</v>
      </c>
      <c r="D178" s="26">
        <v>6727.0</v>
      </c>
    </row>
    <row r="179" ht="14.25" customHeight="1">
      <c r="A179" s="25">
        <v>44162.0</v>
      </c>
      <c r="B179" s="26">
        <v>27167.0</v>
      </c>
      <c r="C179" s="26">
        <v>401.0</v>
      </c>
      <c r="D179" s="26">
        <v>6742.0</v>
      </c>
    </row>
    <row r="180" ht="14.25" customHeight="1">
      <c r="A180" s="25">
        <v>44163.0</v>
      </c>
      <c r="B180" s="26">
        <v>27246.0</v>
      </c>
      <c r="C180" s="26">
        <v>401.0</v>
      </c>
      <c r="D180" s="26">
        <v>6755.0</v>
      </c>
    </row>
    <row r="181" ht="14.25" customHeight="1">
      <c r="A181" s="25">
        <v>44164.0</v>
      </c>
      <c r="B181" s="26">
        <v>27285.0</v>
      </c>
      <c r="C181" s="26">
        <v>401.0</v>
      </c>
      <c r="D181" s="26">
        <v>6777.0</v>
      </c>
    </row>
    <row r="182" ht="14.25" customHeight="1">
      <c r="A182" s="25">
        <v>44165.0</v>
      </c>
      <c r="B182" s="26">
        <v>27323.0</v>
      </c>
      <c r="C182" s="26">
        <v>401.0</v>
      </c>
      <c r="D182" s="26">
        <v>6788.0</v>
      </c>
    </row>
    <row r="183" ht="14.25" customHeight="1">
      <c r="A183" s="25">
        <v>44166.0</v>
      </c>
      <c r="B183" s="26">
        <v>27323.0</v>
      </c>
      <c r="C183" s="26">
        <v>401.0</v>
      </c>
      <c r="D183" s="26">
        <v>6797.0</v>
      </c>
    </row>
    <row r="184" ht="14.25" customHeight="1">
      <c r="A184" s="25">
        <v>44167.0</v>
      </c>
      <c r="B184" s="26">
        <v>27776.0</v>
      </c>
      <c r="C184" s="26">
        <v>402.0</v>
      </c>
      <c r="D184" s="26">
        <v>6819.0</v>
      </c>
    </row>
    <row r="185" ht="14.25" customHeight="1">
      <c r="A185" s="25">
        <v>44168.0</v>
      </c>
      <c r="B185" s="26">
        <v>27868.0</v>
      </c>
      <c r="C185" s="26">
        <v>402.0</v>
      </c>
      <c r="D185" s="26">
        <v>6843.0</v>
      </c>
    </row>
    <row r="186" ht="14.25" customHeight="1">
      <c r="A186" s="25">
        <v>44169.0</v>
      </c>
      <c r="B186" s="26">
        <v>27945.0</v>
      </c>
      <c r="C186" s="26">
        <v>402.0</v>
      </c>
      <c r="D186" s="26">
        <v>6858.0</v>
      </c>
    </row>
    <row r="187" ht="14.25" customHeight="1">
      <c r="A187" s="25">
        <v>44170.0</v>
      </c>
      <c r="B187" s="26">
        <v>28022.0</v>
      </c>
      <c r="C187" s="26">
        <v>402.0</v>
      </c>
      <c r="D187" s="26">
        <v>6872.0</v>
      </c>
    </row>
    <row r="188" ht="14.25" customHeight="1">
      <c r="A188" s="25">
        <v>44171.0</v>
      </c>
      <c r="B188" s="26">
        <v>28084.0</v>
      </c>
      <c r="C188" s="26">
        <v>402.0</v>
      </c>
      <c r="D188" s="26">
        <v>6889.0</v>
      </c>
    </row>
    <row r="189" ht="14.25" customHeight="1">
      <c r="A189" s="25">
        <v>44172.0</v>
      </c>
      <c r="B189" s="26">
        <v>28147.0</v>
      </c>
      <c r="C189" s="26">
        <v>403.0</v>
      </c>
      <c r="D189" s="26">
        <v>6900.0</v>
      </c>
    </row>
    <row r="190" ht="14.25" customHeight="1">
      <c r="A190" s="25">
        <v>44173.0</v>
      </c>
      <c r="B190" s="26">
        <v>28307.0</v>
      </c>
      <c r="C190" s="26">
        <v>403.0</v>
      </c>
      <c r="D190" s="26">
        <v>6920.0</v>
      </c>
    </row>
    <row r="191" ht="14.25" customHeight="1">
      <c r="A191" s="25">
        <v>44174.0</v>
      </c>
      <c r="B191" s="26">
        <v>28381.0</v>
      </c>
      <c r="C191" s="26">
        <v>402.0</v>
      </c>
      <c r="D191" s="26">
        <v>6946.0</v>
      </c>
    </row>
    <row r="192" ht="14.25" customHeight="1">
      <c r="A192" s="25">
        <v>44175.0</v>
      </c>
      <c r="B192" s="26">
        <v>28546.0</v>
      </c>
      <c r="C192" s="26">
        <v>403.0</v>
      </c>
      <c r="D192" s="26">
        <v>6965.0</v>
      </c>
    </row>
    <row r="193" ht="14.25" customHeight="1">
      <c r="A193" s="25">
        <v>44176.0</v>
      </c>
      <c r="B193" s="26">
        <v>28655.0</v>
      </c>
      <c r="C193" s="26">
        <v>403.0</v>
      </c>
      <c r="D193" s="26">
        <v>6978.0</v>
      </c>
    </row>
    <row r="194" ht="14.25" customHeight="1">
      <c r="A194" s="25">
        <v>44177.0</v>
      </c>
      <c r="B194" s="26">
        <v>28709.0</v>
      </c>
      <c r="C194" s="26">
        <v>403.0</v>
      </c>
      <c r="D194" s="26">
        <v>6997.0</v>
      </c>
    </row>
    <row r="195" ht="14.25" customHeight="1">
      <c r="A195" s="25">
        <v>44178.0</v>
      </c>
      <c r="B195" s="26">
        <v>28750.0</v>
      </c>
      <c r="C195" s="26">
        <v>404.0</v>
      </c>
      <c r="D195" s="26">
        <v>7007.0</v>
      </c>
    </row>
    <row r="196" ht="14.25" customHeight="1">
      <c r="A196" s="25">
        <v>44179.0</v>
      </c>
      <c r="B196" s="26">
        <v>28945.0</v>
      </c>
      <c r="C196" s="26">
        <v>404.0</v>
      </c>
      <c r="D196" s="26">
        <v>7021.0</v>
      </c>
    </row>
    <row r="197" ht="14.25" customHeight="1">
      <c r="A197" s="25">
        <v>44180.0</v>
      </c>
      <c r="B197" s="26">
        <v>29022.0</v>
      </c>
      <c r="C197" s="26">
        <v>406.0</v>
      </c>
      <c r="D197" s="26">
        <v>7040.0</v>
      </c>
    </row>
    <row r="198" ht="14.25" customHeight="1">
      <c r="A198" s="25">
        <v>44181.0</v>
      </c>
      <c r="B198" s="26">
        <v>29136.0</v>
      </c>
      <c r="C198" s="26">
        <v>407.0</v>
      </c>
      <c r="D198" s="26">
        <v>7072.0</v>
      </c>
    </row>
    <row r="199" ht="14.25" customHeight="1">
      <c r="A199" s="25">
        <v>44182.0</v>
      </c>
      <c r="B199" s="26">
        <v>29264.0</v>
      </c>
      <c r="C199" s="26">
        <v>408.0</v>
      </c>
      <c r="D199" s="26">
        <v>7084.0</v>
      </c>
    </row>
    <row r="200" ht="14.25" customHeight="1">
      <c r="A200" s="25">
        <v>44183.0</v>
      </c>
      <c r="B200" s="26">
        <v>29329.0</v>
      </c>
      <c r="C200" s="26">
        <v>408.0</v>
      </c>
      <c r="D200" s="26">
        <v>7105.0</v>
      </c>
    </row>
    <row r="201" ht="14.25" customHeight="1">
      <c r="A201" s="25">
        <v>44184.0</v>
      </c>
      <c r="B201" s="26">
        <v>29454.0</v>
      </c>
      <c r="C201" s="26">
        <v>408.0</v>
      </c>
      <c r="D201" s="26">
        <v>7120.0</v>
      </c>
    </row>
    <row r="202" ht="14.25" customHeight="1">
      <c r="A202" s="25">
        <v>44185.0</v>
      </c>
      <c r="B202" s="26">
        <v>29502.0</v>
      </c>
      <c r="C202" s="26">
        <v>410.0</v>
      </c>
      <c r="D202" s="26">
        <v>7139.0</v>
      </c>
    </row>
    <row r="203" ht="14.25" customHeight="1">
      <c r="A203" s="25">
        <v>44186.0</v>
      </c>
      <c r="B203" s="26">
        <v>29698.0</v>
      </c>
      <c r="C203" s="26">
        <v>410.0</v>
      </c>
      <c r="D203" s="26">
        <v>7151.0</v>
      </c>
    </row>
    <row r="204" ht="14.25" customHeight="1">
      <c r="A204" s="25">
        <v>44187.0</v>
      </c>
      <c r="B204" s="26">
        <v>29817.0</v>
      </c>
      <c r="C204" s="26">
        <v>411.0</v>
      </c>
      <c r="D204" s="26">
        <v>7162.0</v>
      </c>
    </row>
    <row r="205" ht="14.25" customHeight="1">
      <c r="A205" s="25">
        <v>44188.0</v>
      </c>
      <c r="B205" s="26">
        <v>29907.0</v>
      </c>
      <c r="C205" s="26">
        <v>412.0</v>
      </c>
      <c r="D205" s="26">
        <v>7191.0</v>
      </c>
    </row>
    <row r="206" ht="14.25" customHeight="1">
      <c r="A206" s="25">
        <v>44189.0</v>
      </c>
      <c r="B206" s="26">
        <v>30034.0</v>
      </c>
      <c r="C206" s="26">
        <v>413.0</v>
      </c>
      <c r="D206" s="26">
        <v>7207.0</v>
      </c>
    </row>
    <row r="207" ht="14.25" customHeight="1">
      <c r="A207" s="25">
        <v>44191.0</v>
      </c>
      <c r="B207" s="26">
        <v>30122.0</v>
      </c>
      <c r="C207" s="26">
        <v>413.0</v>
      </c>
      <c r="D207" s="26">
        <v>7219.0</v>
      </c>
    </row>
    <row r="208" ht="14.25" customHeight="1">
      <c r="A208" s="25">
        <v>44192.0</v>
      </c>
      <c r="B208" s="26">
        <v>30201.0</v>
      </c>
      <c r="C208" s="26">
        <v>414.0</v>
      </c>
      <c r="D208" s="26">
        <v>7247.0</v>
      </c>
    </row>
    <row r="209" ht="14.25" customHeight="1">
      <c r="A209" s="25">
        <v>44193.0</v>
      </c>
      <c r="B209" s="26">
        <v>30415.0</v>
      </c>
      <c r="C209" s="26">
        <v>414.0</v>
      </c>
      <c r="D209" s="26">
        <v>7272.0</v>
      </c>
    </row>
    <row r="210" ht="14.25" customHeight="1">
      <c r="A210" s="25">
        <v>44194.0</v>
      </c>
      <c r="B210" s="26">
        <v>30532.0</v>
      </c>
      <c r="C210" s="26">
        <v>415.0</v>
      </c>
      <c r="D210" s="26">
        <v>7291.0</v>
      </c>
    </row>
    <row r="211" ht="14.25" customHeight="1">
      <c r="A211" s="25">
        <v>44195.0</v>
      </c>
      <c r="B211" s="26">
        <v>30642.0</v>
      </c>
      <c r="C211" s="26">
        <v>416.0</v>
      </c>
      <c r="D211" s="26">
        <v>7340.0</v>
      </c>
    </row>
    <row r="212" ht="14.25" customHeight="1">
      <c r="A212" s="25">
        <v>44196.0</v>
      </c>
      <c r="B212" s="26">
        <v>30756.0</v>
      </c>
      <c r="C212" s="26">
        <v>416.0</v>
      </c>
      <c r="D212" s="26">
        <v>7371.0</v>
      </c>
    </row>
    <row r="213" ht="14.25" customHeight="1">
      <c r="A213" s="25">
        <v>44198.0</v>
      </c>
      <c r="B213" s="26">
        <v>30933.0</v>
      </c>
      <c r="C213" s="26">
        <v>416.0</v>
      </c>
      <c r="D213" s="26">
        <v>7401.0</v>
      </c>
    </row>
    <row r="214" ht="14.25" customHeight="1">
      <c r="A214" s="25">
        <v>44199.0</v>
      </c>
      <c r="B214" s="26">
        <v>31022.0</v>
      </c>
      <c r="C214" s="26">
        <v>416.0</v>
      </c>
      <c r="D214" s="26">
        <v>7428.0</v>
      </c>
    </row>
    <row r="215" ht="14.25" customHeight="1">
      <c r="A215" s="25">
        <v>44200.0</v>
      </c>
      <c r="B215" s="26">
        <v>31110.0</v>
      </c>
      <c r="C215" s="26">
        <v>416.0</v>
      </c>
      <c r="D215" s="26">
        <v>7441.0</v>
      </c>
    </row>
    <row r="216" ht="14.25" customHeight="1">
      <c r="A216" s="25">
        <v>44201.0</v>
      </c>
      <c r="B216" s="26">
        <v>31433.0</v>
      </c>
      <c r="C216" s="26">
        <v>416.0</v>
      </c>
      <c r="D216" s="26">
        <v>7469.0</v>
      </c>
    </row>
    <row r="217" ht="14.25" customHeight="1">
      <c r="A217" s="25">
        <v>44202.0</v>
      </c>
      <c r="B217" s="26">
        <v>31566.0</v>
      </c>
      <c r="C217" s="26">
        <v>417.0</v>
      </c>
      <c r="D217" s="26">
        <v>7501.0</v>
      </c>
    </row>
    <row r="218" ht="14.25" customHeight="1">
      <c r="A218" s="25">
        <v>44203.0</v>
      </c>
      <c r="B218" s="26">
        <v>31683.0</v>
      </c>
      <c r="C218" s="26">
        <v>417.0</v>
      </c>
      <c r="D218" s="26">
        <v>7523.0</v>
      </c>
    </row>
    <row r="219" ht="14.25" customHeight="1">
      <c r="A219" s="25">
        <v>44204.0</v>
      </c>
      <c r="B219" s="26">
        <v>31815.0</v>
      </c>
      <c r="C219" s="26">
        <v>417.0</v>
      </c>
      <c r="D219" s="26">
        <v>7512.0</v>
      </c>
    </row>
    <row r="220" ht="14.25" customHeight="1">
      <c r="A220" s="25">
        <v>44205.0</v>
      </c>
      <c r="B220" s="26">
        <v>31924.0</v>
      </c>
      <c r="C220" s="26">
        <v>417.0</v>
      </c>
      <c r="D220" s="26">
        <v>7568.0</v>
      </c>
    </row>
    <row r="221" ht="14.25" customHeight="1">
      <c r="A221" s="25">
        <v>44206.0</v>
      </c>
      <c r="B221" s="26">
        <v>31983.0</v>
      </c>
      <c r="C221" s="26">
        <v>417.0</v>
      </c>
      <c r="D221" s="26">
        <v>7596.0</v>
      </c>
    </row>
    <row r="222" ht="14.25" customHeight="1">
      <c r="A222" s="25"/>
    </row>
    <row r="223" ht="14.25" customHeight="1">
      <c r="A223" s="25"/>
    </row>
    <row r="224" ht="14.25" customHeight="1">
      <c r="A224" s="25"/>
    </row>
    <row r="225" ht="14.25" customHeight="1">
      <c r="A225" s="25"/>
    </row>
    <row r="226" ht="14.25" customHeight="1">
      <c r="A226" s="25"/>
    </row>
    <row r="227" ht="14.25" customHeight="1">
      <c r="A227" s="25"/>
    </row>
    <row r="228" ht="14.25" customHeight="1">
      <c r="A228" s="25"/>
    </row>
    <row r="229" ht="14.25" customHeight="1">
      <c r="A229" s="25"/>
    </row>
    <row r="230" ht="14.25" customHeight="1">
      <c r="A230" s="25"/>
    </row>
    <row r="231" ht="14.25" customHeight="1">
      <c r="A231" s="25"/>
    </row>
    <row r="232" ht="14.25" customHeight="1">
      <c r="A232" s="25"/>
    </row>
    <row r="233" ht="14.25" customHeight="1">
      <c r="A233" s="25"/>
    </row>
    <row r="234" ht="14.25" customHeight="1">
      <c r="A234" s="25"/>
    </row>
    <row r="235" ht="14.25" customHeight="1">
      <c r="A235" s="25"/>
    </row>
    <row r="236" ht="14.25" customHeight="1">
      <c r="A236" s="25"/>
    </row>
    <row r="237" ht="14.25" customHeight="1">
      <c r="A237" s="25"/>
    </row>
    <row r="238" ht="14.25" customHeight="1">
      <c r="A238" s="25"/>
    </row>
    <row r="239" ht="14.25" customHeight="1">
      <c r="A239" s="25"/>
    </row>
    <row r="240" ht="14.25" customHeight="1">
      <c r="A240" s="25"/>
    </row>
    <row r="241" ht="14.25" customHeight="1">
      <c r="A241" s="25"/>
    </row>
    <row r="242" ht="14.25" customHeight="1">
      <c r="A242" s="25"/>
    </row>
    <row r="243" ht="14.25" customHeight="1">
      <c r="A243" s="25"/>
    </row>
    <row r="244" ht="14.25" customHeight="1">
      <c r="A244" s="25"/>
    </row>
    <row r="245" ht="14.25" customHeight="1">
      <c r="A245" s="25"/>
    </row>
    <row r="246" ht="14.25" customHeight="1">
      <c r="A246" s="25"/>
    </row>
    <row r="247" ht="14.25" customHeight="1">
      <c r="A247" s="25"/>
    </row>
    <row r="248" ht="14.25" customHeight="1">
      <c r="A248" s="25"/>
    </row>
    <row r="249" ht="14.25" customHeight="1">
      <c r="A249" s="25"/>
    </row>
    <row r="250" ht="14.25" customHeight="1">
      <c r="A250" s="25"/>
    </row>
    <row r="251" ht="14.25" customHeight="1">
      <c r="A251" s="25"/>
    </row>
    <row r="252" ht="14.25" customHeight="1">
      <c r="A252" s="25"/>
    </row>
    <row r="253" ht="14.25" customHeight="1">
      <c r="A253" s="25"/>
    </row>
    <row r="254" ht="14.25" customHeight="1">
      <c r="A254" s="25"/>
    </row>
    <row r="255" ht="14.25" customHeight="1">
      <c r="A255" s="25"/>
    </row>
    <row r="256" ht="14.25" customHeight="1">
      <c r="A256" s="25"/>
    </row>
    <row r="257" ht="14.25" customHeight="1">
      <c r="A257" s="25"/>
    </row>
    <row r="258" ht="14.25" customHeight="1">
      <c r="A258" s="25"/>
    </row>
    <row r="259" ht="14.25" customHeight="1">
      <c r="A259" s="25"/>
    </row>
    <row r="260" ht="14.25" customHeight="1">
      <c r="A260" s="25"/>
    </row>
    <row r="261" ht="14.25" customHeight="1">
      <c r="A261" s="25"/>
    </row>
    <row r="262" ht="14.25" customHeight="1">
      <c r="A262" s="25"/>
    </row>
    <row r="263" ht="14.25" customHeight="1">
      <c r="A263" s="25"/>
    </row>
    <row r="264" ht="14.25" customHeight="1">
      <c r="A264" s="25"/>
    </row>
    <row r="265" ht="14.25" customHeight="1">
      <c r="A265" s="25"/>
    </row>
    <row r="266" ht="14.25" customHeight="1">
      <c r="A266" s="25"/>
    </row>
    <row r="267" ht="14.25" customHeight="1">
      <c r="A267" s="25"/>
    </row>
    <row r="268" ht="14.25" customHeight="1">
      <c r="A268" s="25"/>
    </row>
    <row r="269" ht="14.25" customHeight="1">
      <c r="A269" s="25"/>
    </row>
    <row r="270" ht="14.25" customHeight="1">
      <c r="A270" s="25"/>
    </row>
    <row r="271" ht="14.25" customHeight="1">
      <c r="A271" s="25"/>
    </row>
    <row r="272" ht="14.25" customHeight="1">
      <c r="A272" s="25"/>
    </row>
    <row r="273" ht="14.25" customHeight="1">
      <c r="A273" s="25"/>
    </row>
    <row r="274" ht="14.25" customHeight="1">
      <c r="A274" s="25"/>
    </row>
    <row r="275" ht="14.25" customHeight="1">
      <c r="A275" s="25"/>
    </row>
    <row r="276" ht="14.25" customHeight="1">
      <c r="A276" s="25"/>
    </row>
    <row r="277" ht="14.25" customHeight="1">
      <c r="A277" s="25"/>
    </row>
    <row r="278" ht="14.25" customHeight="1">
      <c r="A278" s="25"/>
    </row>
    <row r="279" ht="14.25" customHeight="1">
      <c r="A279" s="25"/>
    </row>
    <row r="280" ht="14.25" customHeight="1">
      <c r="A280" s="25"/>
    </row>
    <row r="281" ht="14.25" customHeight="1">
      <c r="A281" s="25"/>
    </row>
    <row r="282" ht="14.25" customHeight="1">
      <c r="A282" s="25"/>
    </row>
    <row r="283" ht="14.25" customHeight="1">
      <c r="A283" s="25"/>
    </row>
    <row r="284" ht="14.25" customHeight="1">
      <c r="A284" s="25"/>
    </row>
    <row r="285" ht="14.25" customHeight="1">
      <c r="A285" s="25"/>
    </row>
    <row r="286" ht="14.25" customHeight="1">
      <c r="A286" s="25"/>
    </row>
    <row r="287" ht="14.25" customHeight="1">
      <c r="A287" s="25"/>
    </row>
    <row r="288" ht="14.25" customHeight="1">
      <c r="A288" s="25"/>
    </row>
    <row r="289" ht="14.25" customHeight="1">
      <c r="A289" s="25"/>
    </row>
    <row r="290" ht="14.25" customHeight="1">
      <c r="A290" s="25"/>
    </row>
    <row r="291" ht="14.25" customHeight="1">
      <c r="A291" s="25"/>
    </row>
    <row r="292" ht="14.25" customHeight="1">
      <c r="A292" s="25"/>
    </row>
    <row r="293" ht="14.25" customHeight="1">
      <c r="A293" s="25"/>
    </row>
    <row r="294" ht="14.25" customHeight="1">
      <c r="A294" s="25"/>
    </row>
    <row r="295" ht="14.25" customHeight="1">
      <c r="A295" s="25"/>
    </row>
    <row r="296" ht="14.25" customHeight="1">
      <c r="A296" s="25"/>
    </row>
    <row r="297" ht="14.25" customHeight="1">
      <c r="A297" s="25"/>
    </row>
    <row r="298" ht="14.25" customHeight="1">
      <c r="A298" s="25"/>
    </row>
    <row r="299" ht="14.25" customHeight="1">
      <c r="A299" s="25"/>
    </row>
    <row r="300" ht="14.25" customHeight="1">
      <c r="A300" s="25"/>
    </row>
    <row r="301" ht="14.25" customHeight="1">
      <c r="A301" s="25"/>
    </row>
    <row r="302" ht="14.25" customHeight="1">
      <c r="A302" s="25"/>
    </row>
    <row r="303" ht="14.25" customHeight="1">
      <c r="A303" s="25"/>
    </row>
    <row r="304" ht="14.25" customHeight="1">
      <c r="A304" s="25"/>
    </row>
    <row r="305" ht="14.25" customHeight="1">
      <c r="A305" s="25"/>
    </row>
    <row r="306" ht="14.25" customHeight="1">
      <c r="A306" s="25"/>
    </row>
    <row r="307" ht="14.25" customHeight="1">
      <c r="A307" s="25"/>
    </row>
    <row r="308" ht="14.25" customHeight="1">
      <c r="A308" s="25"/>
    </row>
    <row r="309" ht="14.25" customHeight="1">
      <c r="A309" s="25"/>
    </row>
    <row r="310" ht="14.25" customHeight="1">
      <c r="A310" s="25"/>
    </row>
    <row r="311" ht="14.25" customHeight="1">
      <c r="A311" s="25"/>
    </row>
    <row r="312" ht="14.25" customHeight="1">
      <c r="A312" s="25"/>
    </row>
    <row r="313" ht="14.25" customHeight="1">
      <c r="A313" s="25"/>
    </row>
    <row r="314" ht="14.25" customHeight="1">
      <c r="A314" s="25"/>
    </row>
    <row r="315" ht="14.25" customHeight="1">
      <c r="A315" s="25"/>
    </row>
    <row r="316" ht="14.25" customHeight="1">
      <c r="A316" s="25"/>
    </row>
    <row r="317" ht="14.25" customHeight="1">
      <c r="A317" s="25"/>
    </row>
    <row r="318" ht="14.25" customHeight="1">
      <c r="A318" s="25"/>
    </row>
    <row r="319" ht="14.25" customHeight="1">
      <c r="A319" s="25"/>
    </row>
    <row r="320" ht="14.25" customHeight="1">
      <c r="A320" s="25"/>
    </row>
    <row r="321" ht="14.25" customHeight="1">
      <c r="A321" s="25"/>
    </row>
    <row r="322" ht="14.25" customHeight="1">
      <c r="A322" s="25"/>
    </row>
    <row r="323" ht="14.25" customHeight="1">
      <c r="A323" s="25"/>
    </row>
    <row r="324" ht="14.25" customHeight="1">
      <c r="A324" s="25"/>
    </row>
    <row r="325" ht="14.25" customHeight="1">
      <c r="A325" s="25"/>
    </row>
    <row r="326" ht="14.25" customHeight="1">
      <c r="A326" s="25"/>
    </row>
    <row r="327" ht="14.25" customHeight="1">
      <c r="A327" s="25"/>
    </row>
    <row r="328" ht="14.25" customHeight="1">
      <c r="A328" s="25"/>
    </row>
    <row r="329" ht="14.25" customHeight="1">
      <c r="A329" s="25"/>
    </row>
    <row r="330" ht="14.25" customHeight="1">
      <c r="A330" s="25"/>
    </row>
    <row r="331" ht="14.25" customHeight="1">
      <c r="A331" s="25"/>
    </row>
    <row r="332" ht="14.25" customHeight="1">
      <c r="A332" s="25"/>
    </row>
    <row r="333" ht="14.25" customHeight="1">
      <c r="A333" s="25"/>
    </row>
    <row r="334" ht="14.25" customHeight="1">
      <c r="A334" s="25"/>
    </row>
    <row r="335" ht="14.25" customHeight="1">
      <c r="A335" s="25"/>
    </row>
    <row r="336" ht="14.25" customHeight="1">
      <c r="A336" s="25"/>
    </row>
    <row r="337" ht="14.25" customHeight="1">
      <c r="A337" s="25"/>
    </row>
    <row r="338" ht="14.25" customHeight="1">
      <c r="A338" s="25"/>
    </row>
    <row r="339" ht="14.25" customHeight="1">
      <c r="A339" s="25"/>
    </row>
    <row r="340" ht="14.25" customHeight="1">
      <c r="A340" s="25"/>
    </row>
    <row r="341" ht="14.25" customHeight="1">
      <c r="A341" s="25"/>
    </row>
    <row r="342" ht="14.25" customHeight="1">
      <c r="A342" s="25"/>
    </row>
    <row r="343" ht="14.25" customHeight="1">
      <c r="A343" s="25"/>
    </row>
    <row r="344" ht="14.25" customHeight="1">
      <c r="A344" s="25"/>
    </row>
    <row r="345" ht="14.25" customHeight="1">
      <c r="A345" s="25"/>
    </row>
    <row r="346" ht="14.25" customHeight="1">
      <c r="A346" s="25"/>
    </row>
    <row r="347" ht="14.25" customHeight="1">
      <c r="A347" s="25"/>
    </row>
    <row r="348" ht="14.25" customHeight="1">
      <c r="A348" s="25"/>
    </row>
    <row r="349" ht="14.25" customHeight="1">
      <c r="A349" s="25"/>
    </row>
    <row r="350" ht="14.25" customHeight="1">
      <c r="A350" s="25"/>
    </row>
    <row r="351" ht="14.25" customHeight="1">
      <c r="A351" s="25"/>
    </row>
    <row r="352" ht="14.25" customHeight="1">
      <c r="A352" s="25"/>
    </row>
    <row r="353" ht="14.25" customHeight="1">
      <c r="A353" s="25"/>
    </row>
    <row r="354" ht="14.25" customHeight="1">
      <c r="A354" s="25"/>
    </row>
    <row r="355" ht="14.25" customHeight="1">
      <c r="A355" s="25"/>
    </row>
    <row r="356" ht="14.25" customHeight="1">
      <c r="A356" s="25"/>
    </row>
    <row r="357" ht="14.25" customHeight="1">
      <c r="A357" s="25"/>
    </row>
    <row r="358" ht="14.25" customHeight="1">
      <c r="A358" s="25"/>
    </row>
    <row r="359" ht="14.25" customHeight="1">
      <c r="A359" s="25"/>
    </row>
    <row r="360" ht="14.25" customHeight="1">
      <c r="A360" s="25"/>
    </row>
    <row r="361" ht="14.25" customHeight="1">
      <c r="A361" s="25"/>
    </row>
    <row r="362" ht="14.25" customHeight="1">
      <c r="A362" s="25"/>
    </row>
    <row r="363" ht="14.25" customHeight="1">
      <c r="A363" s="25"/>
    </row>
    <row r="364" ht="14.25" customHeight="1">
      <c r="A364" s="25"/>
    </row>
    <row r="365" ht="14.25" customHeight="1">
      <c r="A365" s="25"/>
    </row>
    <row r="366" ht="14.25" customHeight="1">
      <c r="A366" s="25"/>
    </row>
    <row r="367" ht="14.25" customHeight="1">
      <c r="A367" s="25"/>
    </row>
    <row r="368" ht="14.25" customHeight="1">
      <c r="A368" s="25"/>
    </row>
    <row r="369" ht="14.25" customHeight="1">
      <c r="A369" s="25"/>
    </row>
    <row r="370" ht="14.25" customHeight="1">
      <c r="A370" s="25"/>
    </row>
    <row r="371" ht="14.25" customHeight="1">
      <c r="A371" s="25"/>
    </row>
    <row r="372" ht="14.25" customHeight="1">
      <c r="A372" s="25"/>
    </row>
    <row r="373" ht="14.25" customHeight="1">
      <c r="A373" s="25"/>
    </row>
    <row r="374" ht="14.25" customHeight="1">
      <c r="A374" s="25"/>
    </row>
    <row r="375" ht="14.25" customHeight="1">
      <c r="A375" s="25"/>
    </row>
    <row r="376" ht="14.25" customHeight="1">
      <c r="A376" s="25"/>
    </row>
    <row r="377" ht="14.25" customHeight="1">
      <c r="A377" s="25"/>
    </row>
    <row r="378" ht="14.25" customHeight="1">
      <c r="A378" s="25"/>
    </row>
    <row r="379" ht="14.25" customHeight="1">
      <c r="A379" s="25"/>
    </row>
    <row r="380" ht="14.25" customHeight="1">
      <c r="A380" s="25"/>
    </row>
    <row r="381" ht="14.25" customHeight="1">
      <c r="A381" s="25"/>
    </row>
    <row r="382" ht="14.25" customHeight="1">
      <c r="A382" s="25"/>
    </row>
    <row r="383" ht="14.25" customHeight="1">
      <c r="A383" s="25"/>
    </row>
    <row r="384" ht="14.25" customHeight="1">
      <c r="A384" s="25"/>
    </row>
    <row r="385" ht="14.25" customHeight="1">
      <c r="A385" s="25"/>
    </row>
    <row r="386" ht="14.25" customHeight="1">
      <c r="A386" s="25"/>
    </row>
    <row r="387" ht="14.25" customHeight="1">
      <c r="A387" s="25"/>
    </row>
    <row r="388" ht="14.25" customHeight="1">
      <c r="A388" s="25"/>
    </row>
    <row r="389" ht="14.25" customHeight="1">
      <c r="A389" s="25"/>
    </row>
    <row r="390" ht="14.25" customHeight="1">
      <c r="A390" s="25"/>
    </row>
    <row r="391" ht="14.25" customHeight="1">
      <c r="A391" s="25"/>
    </row>
    <row r="392" ht="14.25" customHeight="1">
      <c r="A392" s="25"/>
    </row>
    <row r="393" ht="14.25" customHeight="1">
      <c r="A393" s="25"/>
    </row>
    <row r="394" ht="14.25" customHeight="1">
      <c r="A394" s="25"/>
    </row>
    <row r="395" ht="14.25" customHeight="1">
      <c r="A395" s="25"/>
    </row>
    <row r="396" ht="14.25" customHeight="1">
      <c r="A396" s="25"/>
    </row>
    <row r="397" ht="14.25" customHeight="1">
      <c r="A397" s="25"/>
    </row>
    <row r="398" ht="14.25" customHeight="1">
      <c r="A398" s="25"/>
    </row>
    <row r="399" ht="14.25" customHeight="1">
      <c r="A399" s="25"/>
    </row>
    <row r="400" ht="14.25" customHeight="1">
      <c r="A400" s="25"/>
    </row>
    <row r="401" ht="14.25" customHeight="1">
      <c r="A401" s="25"/>
    </row>
    <row r="402" ht="14.25" customHeight="1">
      <c r="A402" s="25"/>
    </row>
    <row r="403" ht="14.25" customHeight="1">
      <c r="A403" s="25"/>
    </row>
    <row r="404" ht="14.25" customHeight="1">
      <c r="A404" s="25"/>
    </row>
    <row r="405" ht="14.25" customHeight="1">
      <c r="A405" s="25"/>
    </row>
    <row r="406" ht="14.25" customHeight="1">
      <c r="A406" s="25"/>
    </row>
    <row r="407" ht="14.25" customHeight="1">
      <c r="A407" s="25"/>
    </row>
    <row r="408" ht="14.25" customHeight="1">
      <c r="A408" s="25"/>
    </row>
    <row r="409" ht="14.25" customHeight="1">
      <c r="A409" s="25"/>
    </row>
    <row r="410" ht="14.25" customHeight="1">
      <c r="A410" s="25"/>
    </row>
    <row r="411" ht="14.25" customHeight="1">
      <c r="A411" s="25"/>
    </row>
    <row r="412" ht="14.25" customHeight="1">
      <c r="A412" s="25"/>
    </row>
    <row r="413" ht="14.25" customHeight="1">
      <c r="A413" s="25"/>
    </row>
    <row r="414" ht="14.25" customHeight="1">
      <c r="A414" s="25"/>
    </row>
    <row r="415" ht="14.25" customHeight="1">
      <c r="A415" s="25"/>
    </row>
    <row r="416" ht="14.25" customHeight="1">
      <c r="A416" s="25"/>
    </row>
    <row r="417" ht="14.25" customHeight="1">
      <c r="A417" s="25"/>
    </row>
    <row r="418" ht="14.25" customHeight="1">
      <c r="A418" s="25"/>
    </row>
    <row r="419" ht="14.25" customHeight="1">
      <c r="A419" s="25"/>
    </row>
    <row r="420" ht="14.25" customHeight="1">
      <c r="A420" s="25"/>
    </row>
    <row r="421" ht="14.25" customHeight="1">
      <c r="A421" s="25"/>
    </row>
    <row r="422" ht="14.25" customHeight="1">
      <c r="A422" s="25"/>
    </row>
    <row r="423" ht="14.25" customHeight="1">
      <c r="A423" s="25"/>
    </row>
    <row r="424" ht="14.25" customHeight="1">
      <c r="A424" s="25"/>
    </row>
    <row r="425" ht="14.25" customHeight="1">
      <c r="A425" s="25"/>
    </row>
    <row r="426" ht="14.25" customHeight="1">
      <c r="A426" s="25"/>
    </row>
    <row r="427" ht="14.25" customHeight="1">
      <c r="A427" s="25"/>
    </row>
    <row r="428" ht="14.25" customHeight="1">
      <c r="A428" s="25"/>
    </row>
    <row r="429" ht="14.25" customHeight="1">
      <c r="A429" s="25"/>
    </row>
    <row r="430" ht="14.25" customHeight="1">
      <c r="A430" s="25"/>
    </row>
    <row r="431" ht="14.25" customHeight="1">
      <c r="A431" s="25"/>
    </row>
    <row r="432" ht="14.25" customHeight="1">
      <c r="A432" s="25"/>
    </row>
    <row r="433" ht="14.25" customHeight="1">
      <c r="A433" s="25"/>
    </row>
    <row r="434" ht="14.25" customHeight="1">
      <c r="A434" s="25"/>
    </row>
    <row r="435" ht="14.25" customHeight="1">
      <c r="A435" s="25"/>
    </row>
    <row r="436" ht="14.25" customHeight="1">
      <c r="A436" s="25"/>
    </row>
    <row r="437" ht="14.25" customHeight="1">
      <c r="A437" s="25"/>
    </row>
    <row r="438" ht="14.25" customHeight="1">
      <c r="A438" s="25"/>
    </row>
    <row r="439" ht="14.25" customHeight="1">
      <c r="A439" s="25"/>
    </row>
    <row r="440" ht="14.25" customHeight="1">
      <c r="A440" s="25"/>
    </row>
    <row r="441" ht="14.25" customHeight="1">
      <c r="A441" s="25"/>
    </row>
    <row r="442" ht="14.25" customHeight="1">
      <c r="A442" s="25"/>
    </row>
    <row r="443" ht="14.25" customHeight="1">
      <c r="A443" s="25"/>
    </row>
    <row r="444" ht="14.25" customHeight="1">
      <c r="A444" s="25"/>
    </row>
    <row r="445" ht="14.25" customHeight="1">
      <c r="A445" s="25"/>
    </row>
    <row r="446" ht="14.25" customHeight="1">
      <c r="A446" s="25"/>
    </row>
    <row r="447" ht="14.25" customHeight="1">
      <c r="A447" s="25"/>
    </row>
    <row r="448" ht="14.25" customHeight="1">
      <c r="A448" s="25"/>
    </row>
    <row r="449" ht="14.25" customHeight="1">
      <c r="A449" s="25"/>
    </row>
    <row r="450" ht="14.25" customHeight="1">
      <c r="A450" s="25"/>
    </row>
    <row r="451" ht="14.25" customHeight="1">
      <c r="A451" s="25"/>
    </row>
    <row r="452" ht="14.25" customHeight="1">
      <c r="A452" s="25"/>
    </row>
    <row r="453" ht="14.25" customHeight="1">
      <c r="A453" s="25"/>
    </row>
    <row r="454" ht="14.25" customHeight="1">
      <c r="A454" s="25"/>
    </row>
    <row r="455" ht="14.25" customHeight="1">
      <c r="A455" s="25"/>
    </row>
    <row r="456" ht="14.25" customHeight="1">
      <c r="A456" s="25"/>
    </row>
    <row r="457" ht="14.25" customHeight="1">
      <c r="A457" s="25"/>
    </row>
    <row r="458" ht="14.25" customHeight="1">
      <c r="A458" s="25"/>
    </row>
    <row r="459" ht="14.25" customHeight="1">
      <c r="A459" s="25"/>
    </row>
    <row r="460" ht="14.25" customHeight="1">
      <c r="A460" s="25"/>
    </row>
    <row r="461" ht="14.25" customHeight="1">
      <c r="A461" s="25"/>
    </row>
    <row r="462" ht="14.25" customHeight="1">
      <c r="A462" s="25"/>
    </row>
    <row r="463" ht="14.25" customHeight="1">
      <c r="A463" s="25"/>
    </row>
    <row r="464" ht="14.25" customHeight="1">
      <c r="A464" s="25"/>
    </row>
    <row r="465" ht="14.25" customHeight="1">
      <c r="A465" s="25"/>
    </row>
    <row r="466" ht="14.25" customHeight="1">
      <c r="A466" s="25"/>
    </row>
    <row r="467" ht="14.25" customHeight="1">
      <c r="A467" s="25"/>
    </row>
    <row r="468" ht="14.25" customHeight="1">
      <c r="A468" s="25"/>
    </row>
    <row r="469" ht="14.25" customHeight="1">
      <c r="A469" s="25"/>
    </row>
    <row r="470" ht="14.25" customHeight="1">
      <c r="A470" s="25"/>
    </row>
    <row r="471" ht="14.25" customHeight="1">
      <c r="A471" s="25"/>
    </row>
    <row r="472" ht="14.25" customHeight="1">
      <c r="A472" s="25"/>
    </row>
    <row r="473" ht="14.25" customHeight="1">
      <c r="A473" s="25"/>
    </row>
    <row r="474" ht="14.25" customHeight="1">
      <c r="A474" s="25"/>
    </row>
    <row r="475" ht="14.25" customHeight="1">
      <c r="A475" s="25"/>
    </row>
    <row r="476" ht="14.25" customHeight="1">
      <c r="A476" s="25"/>
    </row>
    <row r="477" ht="14.25" customHeight="1">
      <c r="A477" s="25"/>
    </row>
    <row r="478" ht="14.25" customHeight="1">
      <c r="A478" s="25"/>
    </row>
    <row r="479" ht="14.25" customHeight="1">
      <c r="A479" s="25"/>
    </row>
    <row r="480" ht="14.25" customHeight="1">
      <c r="A480" s="25"/>
    </row>
    <row r="481" ht="14.25" customHeight="1">
      <c r="A481" s="25"/>
    </row>
    <row r="482" ht="14.25" customHeight="1">
      <c r="A482" s="25"/>
    </row>
    <row r="483" ht="14.25" customHeight="1">
      <c r="A483" s="25"/>
    </row>
    <row r="484" ht="14.25" customHeight="1">
      <c r="A484" s="25"/>
    </row>
    <row r="485" ht="14.25" customHeight="1">
      <c r="A485" s="25"/>
    </row>
    <row r="486" ht="14.25" customHeight="1">
      <c r="A486" s="25"/>
    </row>
    <row r="487" ht="14.25" customHeight="1">
      <c r="A487" s="25"/>
    </row>
    <row r="488" ht="14.25" customHeight="1">
      <c r="A488" s="25"/>
    </row>
    <row r="489" ht="14.25" customHeight="1">
      <c r="A489" s="25"/>
    </row>
    <row r="490" ht="14.25" customHeight="1">
      <c r="A490" s="25"/>
    </row>
    <row r="491" ht="14.25" customHeight="1">
      <c r="A491" s="25"/>
    </row>
    <row r="492" ht="14.25" customHeight="1">
      <c r="A492" s="25"/>
    </row>
    <row r="493" ht="14.25" customHeight="1">
      <c r="A493" s="25"/>
    </row>
    <row r="494" ht="14.25" customHeight="1">
      <c r="A494" s="25"/>
    </row>
    <row r="495" ht="14.25" customHeight="1">
      <c r="A495" s="25"/>
    </row>
    <row r="496" ht="14.25" customHeight="1">
      <c r="A496" s="25"/>
    </row>
    <row r="497" ht="14.25" customHeight="1">
      <c r="A497" s="25"/>
    </row>
    <row r="498" ht="14.25" customHeight="1">
      <c r="A498" s="25"/>
    </row>
    <row r="499" ht="14.25" customHeight="1">
      <c r="A499" s="25"/>
    </row>
    <row r="500" ht="14.25" customHeight="1">
      <c r="A500" s="25"/>
    </row>
    <row r="501" ht="14.25" customHeight="1">
      <c r="A501" s="25"/>
    </row>
    <row r="502" ht="14.25" customHeight="1">
      <c r="A502" s="25"/>
    </row>
    <row r="503" ht="14.25" customHeight="1">
      <c r="A503" s="25"/>
    </row>
    <row r="504" ht="14.25" customHeight="1">
      <c r="A504" s="25"/>
    </row>
    <row r="505" ht="14.25" customHeight="1">
      <c r="A505" s="25"/>
    </row>
    <row r="506" ht="14.25" customHeight="1">
      <c r="A506" s="25"/>
    </row>
    <row r="507" ht="14.25" customHeight="1">
      <c r="A507" s="25"/>
    </row>
    <row r="508" ht="14.25" customHeight="1">
      <c r="A508" s="25"/>
    </row>
    <row r="509" ht="14.25" customHeight="1">
      <c r="A509" s="25"/>
    </row>
    <row r="510" ht="14.25" customHeight="1">
      <c r="A510" s="25"/>
    </row>
    <row r="511" ht="14.25" customHeight="1">
      <c r="A511" s="25"/>
    </row>
    <row r="512" ht="14.25" customHeight="1">
      <c r="A512" s="25"/>
    </row>
    <row r="513" ht="14.25" customHeight="1">
      <c r="A513" s="25"/>
    </row>
    <row r="514" ht="14.25" customHeight="1">
      <c r="A514" s="25"/>
    </row>
    <row r="515" ht="14.25" customHeight="1">
      <c r="A515" s="25"/>
    </row>
    <row r="516" ht="14.25" customHeight="1">
      <c r="A516" s="25"/>
    </row>
    <row r="517" ht="14.25" customHeight="1">
      <c r="A517" s="25"/>
    </row>
    <row r="518" ht="14.25" customHeight="1">
      <c r="A518" s="25"/>
    </row>
    <row r="519" ht="14.25" customHeight="1">
      <c r="A519" s="25"/>
    </row>
    <row r="520" ht="14.25" customHeight="1">
      <c r="A520" s="25"/>
    </row>
    <row r="521" ht="14.25" customHeight="1">
      <c r="A521" s="25"/>
    </row>
    <row r="522" ht="14.25" customHeight="1">
      <c r="A522" s="25"/>
    </row>
    <row r="523" ht="14.25" customHeight="1">
      <c r="A523" s="25"/>
    </row>
    <row r="524" ht="14.25" customHeight="1">
      <c r="A524" s="25"/>
    </row>
    <row r="525" ht="14.25" customHeight="1">
      <c r="A525" s="25"/>
    </row>
    <row r="526" ht="14.25" customHeight="1">
      <c r="A526" s="25"/>
    </row>
    <row r="527" ht="14.25" customHeight="1">
      <c r="A527" s="25"/>
    </row>
    <row r="528" ht="14.25" customHeight="1">
      <c r="A528" s="25"/>
    </row>
    <row r="529" ht="14.25" customHeight="1">
      <c r="A529" s="25"/>
    </row>
    <row r="530" ht="14.25" customHeight="1">
      <c r="A530" s="25"/>
    </row>
    <row r="531" ht="14.25" customHeight="1">
      <c r="A531" s="25"/>
    </row>
    <row r="532" ht="14.25" customHeight="1">
      <c r="A532" s="25"/>
    </row>
    <row r="533" ht="14.25" customHeight="1">
      <c r="A533" s="25"/>
    </row>
    <row r="534" ht="14.25" customHeight="1">
      <c r="A534" s="25"/>
    </row>
    <row r="535" ht="14.25" customHeight="1">
      <c r="A535" s="25"/>
    </row>
    <row r="536" ht="14.25" customHeight="1">
      <c r="A536" s="25"/>
    </row>
    <row r="537" ht="14.25" customHeight="1">
      <c r="A537" s="25"/>
    </row>
    <row r="538" ht="14.25" customHeight="1">
      <c r="A538" s="25"/>
    </row>
    <row r="539" ht="14.25" customHeight="1">
      <c r="A539" s="25"/>
    </row>
    <row r="540" ht="14.25" customHeight="1">
      <c r="A540" s="25"/>
    </row>
    <row r="541" ht="14.25" customHeight="1">
      <c r="A541" s="25"/>
    </row>
    <row r="542" ht="14.25" customHeight="1">
      <c r="A542" s="25"/>
    </row>
    <row r="543" ht="14.25" customHeight="1">
      <c r="A543" s="25"/>
    </row>
    <row r="544" ht="14.25" customHeight="1">
      <c r="A544" s="25"/>
    </row>
    <row r="545" ht="14.25" customHeight="1">
      <c r="A545" s="25"/>
    </row>
    <row r="546" ht="14.25" customHeight="1">
      <c r="A546" s="25"/>
    </row>
    <row r="547" ht="14.25" customHeight="1">
      <c r="A547" s="25"/>
    </row>
    <row r="548" ht="14.25" customHeight="1">
      <c r="A548" s="25"/>
    </row>
    <row r="549" ht="14.25" customHeight="1">
      <c r="A549" s="25"/>
    </row>
    <row r="550" ht="14.25" customHeight="1">
      <c r="A550" s="25"/>
    </row>
    <row r="551" ht="14.25" customHeight="1">
      <c r="A551" s="25"/>
    </row>
    <row r="552" ht="14.25" customHeight="1">
      <c r="A552" s="25"/>
    </row>
    <row r="553" ht="14.25" customHeight="1">
      <c r="A553" s="25"/>
    </row>
    <row r="554" ht="14.25" customHeight="1">
      <c r="A554" s="25"/>
    </row>
    <row r="555" ht="14.25" customHeight="1">
      <c r="A555" s="25"/>
    </row>
    <row r="556" ht="14.25" customHeight="1">
      <c r="A556" s="25"/>
    </row>
    <row r="557" ht="14.25" customHeight="1">
      <c r="A557" s="25"/>
    </row>
    <row r="558" ht="14.25" customHeight="1">
      <c r="A558" s="25"/>
    </row>
    <row r="559" ht="14.25" customHeight="1">
      <c r="A559" s="25"/>
    </row>
    <row r="560" ht="14.25" customHeight="1">
      <c r="A560" s="25"/>
    </row>
    <row r="561" ht="14.25" customHeight="1">
      <c r="A561" s="25"/>
    </row>
    <row r="562" ht="14.25" customHeight="1">
      <c r="A562" s="25"/>
    </row>
    <row r="563" ht="14.25" customHeight="1">
      <c r="A563" s="25"/>
    </row>
    <row r="564" ht="14.25" customHeight="1">
      <c r="A564" s="25"/>
    </row>
    <row r="565" ht="14.25" customHeight="1">
      <c r="A565" s="25"/>
    </row>
    <row r="566" ht="14.25" customHeight="1">
      <c r="A566" s="25"/>
    </row>
    <row r="567" ht="14.25" customHeight="1">
      <c r="A567" s="25"/>
    </row>
    <row r="568" ht="14.25" customHeight="1">
      <c r="A568" s="25"/>
    </row>
    <row r="569" ht="14.25" customHeight="1">
      <c r="A569" s="25"/>
    </row>
    <row r="570" ht="14.25" customHeight="1">
      <c r="A570" s="25"/>
    </row>
    <row r="571" ht="14.25" customHeight="1">
      <c r="A571" s="25"/>
    </row>
    <row r="572" ht="14.25" customHeight="1">
      <c r="A572" s="25"/>
    </row>
    <row r="573" ht="14.25" customHeight="1">
      <c r="A573" s="25"/>
    </row>
    <row r="574" ht="14.25" customHeight="1">
      <c r="A574" s="25"/>
    </row>
    <row r="575" ht="14.25" customHeight="1">
      <c r="A575" s="25"/>
    </row>
    <row r="576" ht="14.25" customHeight="1">
      <c r="A576" s="25"/>
    </row>
    <row r="577" ht="14.25" customHeight="1">
      <c r="A577" s="25"/>
    </row>
    <row r="578" ht="14.25" customHeight="1">
      <c r="A578" s="25"/>
    </row>
    <row r="579" ht="14.25" customHeight="1">
      <c r="A579" s="25"/>
    </row>
    <row r="580" ht="14.25" customHeight="1">
      <c r="A580" s="25"/>
    </row>
    <row r="581" ht="14.25" customHeight="1">
      <c r="A581" s="25"/>
    </row>
    <row r="582" ht="14.25" customHeight="1">
      <c r="A582" s="25"/>
    </row>
    <row r="583" ht="14.25" customHeight="1">
      <c r="A583" s="25"/>
    </row>
    <row r="584" ht="14.25" customHeight="1">
      <c r="A584" s="25"/>
    </row>
    <row r="585" ht="14.25" customHeight="1">
      <c r="A585" s="25"/>
    </row>
    <row r="586" ht="14.25" customHeight="1">
      <c r="A586" s="25"/>
    </row>
    <row r="587" ht="14.25" customHeight="1">
      <c r="A587" s="25"/>
    </row>
    <row r="588" ht="14.25" customHeight="1">
      <c r="A588" s="25"/>
    </row>
    <row r="589" ht="14.25" customHeight="1">
      <c r="A589" s="25"/>
    </row>
    <row r="590" ht="14.25" customHeight="1">
      <c r="A590" s="25"/>
    </row>
    <row r="591" ht="14.25" customHeight="1">
      <c r="A591" s="25"/>
    </row>
    <row r="592" ht="14.25" customHeight="1">
      <c r="A592" s="25"/>
    </row>
    <row r="593" ht="14.25" customHeight="1">
      <c r="A593" s="25"/>
    </row>
    <row r="594" ht="14.25" customHeight="1">
      <c r="A594" s="25"/>
    </row>
    <row r="595" ht="14.25" customHeight="1">
      <c r="A595" s="25"/>
    </row>
    <row r="596" ht="14.25" customHeight="1">
      <c r="A596" s="25"/>
    </row>
    <row r="597" ht="14.25" customHeight="1">
      <c r="A597" s="25"/>
    </row>
    <row r="598" ht="14.25" customHeight="1">
      <c r="A598" s="25"/>
    </row>
    <row r="599" ht="14.25" customHeight="1">
      <c r="A599" s="25"/>
    </row>
    <row r="600" ht="14.25" customHeight="1">
      <c r="A600" s="25"/>
    </row>
    <row r="601" ht="14.25" customHeight="1">
      <c r="A601" s="25"/>
    </row>
    <row r="602" ht="14.25" customHeight="1">
      <c r="A602" s="25"/>
    </row>
    <row r="603" ht="14.25" customHeight="1">
      <c r="A603" s="25"/>
    </row>
    <row r="604" ht="14.25" customHeight="1">
      <c r="A604" s="25"/>
    </row>
    <row r="605" ht="14.25" customHeight="1">
      <c r="A605" s="25"/>
    </row>
    <row r="606" ht="14.25" customHeight="1">
      <c r="A606" s="25"/>
    </row>
    <row r="607" ht="14.25" customHeight="1">
      <c r="A607" s="25"/>
    </row>
    <row r="608" ht="14.25" customHeight="1">
      <c r="A608" s="25"/>
    </row>
    <row r="609" ht="14.25" customHeight="1">
      <c r="A609" s="25"/>
    </row>
    <row r="610" ht="14.25" customHeight="1">
      <c r="A610" s="25"/>
    </row>
    <row r="611" ht="14.25" customHeight="1">
      <c r="A611" s="25"/>
    </row>
    <row r="612" ht="14.25" customHeight="1">
      <c r="A612" s="25"/>
    </row>
    <row r="613" ht="14.25" customHeight="1">
      <c r="A613" s="25"/>
    </row>
    <row r="614" ht="14.25" customHeight="1">
      <c r="A614" s="25"/>
    </row>
    <row r="615" ht="14.25" customHeight="1">
      <c r="A615" s="25"/>
    </row>
    <row r="616" ht="14.25" customHeight="1">
      <c r="A616" s="25"/>
    </row>
    <row r="617" ht="14.25" customHeight="1">
      <c r="A617" s="25"/>
    </row>
    <row r="618" ht="14.25" customHeight="1">
      <c r="A618" s="25"/>
    </row>
    <row r="619" ht="14.25" customHeight="1">
      <c r="A619" s="25"/>
    </row>
    <row r="620" ht="14.25" customHeight="1">
      <c r="A620" s="25"/>
    </row>
    <row r="621" ht="14.25" customHeight="1">
      <c r="A621" s="25"/>
    </row>
    <row r="622" ht="14.25" customHeight="1">
      <c r="A622" s="25"/>
    </row>
    <row r="623" ht="14.25" customHeight="1">
      <c r="A623" s="25"/>
    </row>
    <row r="624" ht="14.25" customHeight="1">
      <c r="A624" s="25"/>
    </row>
    <row r="625" ht="14.25" customHeight="1">
      <c r="A625" s="25"/>
    </row>
    <row r="626" ht="14.25" customHeight="1">
      <c r="A626" s="25"/>
    </row>
    <row r="627" ht="14.25" customHeight="1">
      <c r="A627" s="25"/>
    </row>
    <row r="628" ht="14.25" customHeight="1">
      <c r="A628" s="25"/>
    </row>
    <row r="629" ht="14.25" customHeight="1">
      <c r="A629" s="25"/>
    </row>
    <row r="630" ht="14.25" customHeight="1">
      <c r="A630" s="25"/>
    </row>
    <row r="631" ht="14.25" customHeight="1">
      <c r="A631" s="25"/>
    </row>
    <row r="632" ht="14.25" customHeight="1">
      <c r="A632" s="25"/>
    </row>
    <row r="633" ht="14.25" customHeight="1">
      <c r="A633" s="25"/>
    </row>
    <row r="634" ht="14.25" customHeight="1">
      <c r="A634" s="25"/>
    </row>
    <row r="635" ht="14.25" customHeight="1">
      <c r="A635" s="25"/>
    </row>
    <row r="636" ht="14.25" customHeight="1">
      <c r="A636" s="25"/>
    </row>
    <row r="637" ht="14.25" customHeight="1">
      <c r="A637" s="25"/>
    </row>
    <row r="638" ht="14.25" customHeight="1">
      <c r="A638" s="25"/>
    </row>
    <row r="639" ht="14.25" customHeight="1">
      <c r="A639" s="25"/>
    </row>
    <row r="640" ht="14.25" customHeight="1">
      <c r="A640" s="25"/>
    </row>
    <row r="641" ht="14.25" customHeight="1">
      <c r="A641" s="25"/>
    </row>
    <row r="642" ht="14.25" customHeight="1">
      <c r="A642" s="25"/>
    </row>
    <row r="643" ht="14.25" customHeight="1">
      <c r="A643" s="25"/>
    </row>
    <row r="644" ht="14.25" customHeight="1">
      <c r="A644" s="25"/>
    </row>
    <row r="645" ht="14.25" customHeight="1">
      <c r="A645" s="25"/>
    </row>
    <row r="646" ht="14.25" customHeight="1">
      <c r="A646" s="25"/>
    </row>
    <row r="647" ht="14.25" customHeight="1">
      <c r="A647" s="25"/>
    </row>
    <row r="648" ht="14.25" customHeight="1">
      <c r="A648" s="25"/>
    </row>
    <row r="649" ht="14.25" customHeight="1">
      <c r="A649" s="25"/>
    </row>
    <row r="650" ht="14.25" customHeight="1">
      <c r="A650" s="25"/>
    </row>
    <row r="651" ht="14.25" customHeight="1">
      <c r="A651" s="25"/>
    </row>
    <row r="652" ht="14.25" customHeight="1">
      <c r="A652" s="25"/>
    </row>
    <row r="653" ht="14.25" customHeight="1">
      <c r="A653" s="25"/>
    </row>
    <row r="654" ht="14.25" customHeight="1">
      <c r="A654" s="25"/>
    </row>
    <row r="655" ht="14.25" customHeight="1">
      <c r="A655" s="25"/>
    </row>
    <row r="656" ht="14.25" customHeight="1">
      <c r="A656" s="25"/>
    </row>
    <row r="657" ht="14.25" customHeight="1">
      <c r="A657" s="25"/>
    </row>
    <row r="658" ht="14.25" customHeight="1">
      <c r="A658" s="25"/>
    </row>
    <row r="659" ht="14.25" customHeight="1">
      <c r="A659" s="25"/>
    </row>
    <row r="660" ht="14.25" customHeight="1">
      <c r="A660" s="25"/>
    </row>
    <row r="661" ht="14.25" customHeight="1">
      <c r="A661" s="25"/>
    </row>
    <row r="662" ht="14.25" customHeight="1">
      <c r="A662" s="25"/>
    </row>
    <row r="663" ht="14.25" customHeight="1">
      <c r="A663" s="25"/>
    </row>
    <row r="664" ht="14.25" customHeight="1">
      <c r="A664" s="25"/>
    </row>
    <row r="665" ht="14.25" customHeight="1">
      <c r="A665" s="25"/>
    </row>
    <row r="666" ht="14.25" customHeight="1">
      <c r="A666" s="25"/>
    </row>
    <row r="667" ht="14.25" customHeight="1">
      <c r="A667" s="25"/>
    </row>
    <row r="668" ht="14.25" customHeight="1">
      <c r="A668" s="25"/>
    </row>
    <row r="669" ht="14.25" customHeight="1">
      <c r="A669" s="25"/>
    </row>
    <row r="670" ht="14.25" customHeight="1">
      <c r="A670" s="25"/>
    </row>
    <row r="671" ht="14.25" customHeight="1">
      <c r="A671" s="25"/>
    </row>
    <row r="672" ht="14.25" customHeight="1">
      <c r="A672" s="25"/>
    </row>
    <row r="673" ht="14.25" customHeight="1">
      <c r="A673" s="25"/>
    </row>
    <row r="674" ht="14.25" customHeight="1">
      <c r="A674" s="25"/>
    </row>
    <row r="675" ht="14.25" customHeight="1">
      <c r="A675" s="25"/>
    </row>
    <row r="676" ht="14.25" customHeight="1">
      <c r="A676" s="25"/>
    </row>
    <row r="677" ht="14.25" customHeight="1">
      <c r="A677" s="25"/>
    </row>
    <row r="678" ht="14.25" customHeight="1">
      <c r="A678" s="25"/>
    </row>
    <row r="679" ht="14.25" customHeight="1">
      <c r="A679" s="25"/>
    </row>
    <row r="680" ht="14.25" customHeight="1">
      <c r="A680" s="25"/>
    </row>
    <row r="681" ht="14.25" customHeight="1">
      <c r="A681" s="25"/>
    </row>
    <row r="682" ht="14.25" customHeight="1">
      <c r="A682" s="25"/>
    </row>
    <row r="683" ht="14.25" customHeight="1">
      <c r="A683" s="25"/>
    </row>
    <row r="684" ht="14.25" customHeight="1">
      <c r="A684" s="25"/>
    </row>
    <row r="685" ht="14.25" customHeight="1">
      <c r="A685" s="25"/>
    </row>
    <row r="686" ht="14.25" customHeight="1">
      <c r="A686" s="25"/>
    </row>
    <row r="687" ht="14.25" customHeight="1">
      <c r="A687" s="25"/>
    </row>
    <row r="688" ht="14.25" customHeight="1">
      <c r="A688" s="25"/>
    </row>
    <row r="689" ht="14.25" customHeight="1">
      <c r="A689" s="25"/>
    </row>
    <row r="690" ht="14.25" customHeight="1">
      <c r="A690" s="25"/>
    </row>
    <row r="691" ht="14.25" customHeight="1">
      <c r="A691" s="25"/>
    </row>
    <row r="692" ht="14.25" customHeight="1">
      <c r="A692" s="25"/>
    </row>
    <row r="693" ht="14.25" customHeight="1">
      <c r="A693" s="25"/>
    </row>
    <row r="694" ht="14.25" customHeight="1">
      <c r="A694" s="25"/>
    </row>
    <row r="695" ht="14.25" customHeight="1">
      <c r="A695" s="25"/>
    </row>
    <row r="696" ht="14.25" customHeight="1">
      <c r="A696" s="25"/>
    </row>
    <row r="697" ht="14.25" customHeight="1">
      <c r="A697" s="25"/>
    </row>
    <row r="698" ht="14.25" customHeight="1">
      <c r="A698" s="25"/>
    </row>
    <row r="699" ht="14.25" customHeight="1">
      <c r="A699" s="25"/>
    </row>
    <row r="700" ht="14.25" customHeight="1">
      <c r="A700" s="25"/>
    </row>
    <row r="701" ht="14.25" customHeight="1">
      <c r="A701" s="25"/>
    </row>
    <row r="702" ht="14.25" customHeight="1">
      <c r="A702" s="25"/>
    </row>
    <row r="703" ht="14.25" customHeight="1">
      <c r="A703" s="25"/>
    </row>
    <row r="704" ht="14.25" customHeight="1">
      <c r="A704" s="25"/>
    </row>
    <row r="705" ht="14.25" customHeight="1">
      <c r="A705" s="25"/>
    </row>
    <row r="706" ht="14.25" customHeight="1">
      <c r="A706" s="25"/>
    </row>
    <row r="707" ht="14.25" customHeight="1">
      <c r="A707" s="25"/>
    </row>
    <row r="708" ht="14.25" customHeight="1">
      <c r="A708" s="25"/>
    </row>
    <row r="709" ht="14.25" customHeight="1">
      <c r="A709" s="25"/>
    </row>
    <row r="710" ht="14.25" customHeight="1">
      <c r="A710" s="25"/>
    </row>
    <row r="711" ht="14.25" customHeight="1">
      <c r="A711" s="25"/>
    </row>
    <row r="712" ht="14.25" customHeight="1">
      <c r="A712" s="25"/>
    </row>
    <row r="713" ht="14.25" customHeight="1">
      <c r="A713" s="25"/>
    </row>
    <row r="714" ht="14.25" customHeight="1">
      <c r="A714" s="25"/>
    </row>
    <row r="715" ht="14.25" customHeight="1">
      <c r="A715" s="25"/>
    </row>
    <row r="716" ht="14.25" customHeight="1">
      <c r="A716" s="25"/>
    </row>
    <row r="717" ht="14.25" customHeight="1">
      <c r="A717" s="25"/>
    </row>
    <row r="718" ht="14.25" customHeight="1">
      <c r="A718" s="25"/>
    </row>
    <row r="719" ht="14.25" customHeight="1">
      <c r="A719" s="25"/>
    </row>
    <row r="720" ht="14.25" customHeight="1">
      <c r="A720" s="25"/>
    </row>
    <row r="721" ht="14.25" customHeight="1">
      <c r="A721" s="25"/>
    </row>
    <row r="722" ht="14.25" customHeight="1">
      <c r="A722" s="25"/>
    </row>
    <row r="723" ht="14.25" customHeight="1">
      <c r="A723" s="25"/>
    </row>
    <row r="724" ht="14.25" customHeight="1">
      <c r="A724" s="25"/>
    </row>
    <row r="725" ht="14.25" customHeight="1">
      <c r="A725" s="25"/>
    </row>
    <row r="726" ht="14.25" customHeight="1">
      <c r="A726" s="25"/>
    </row>
    <row r="727" ht="14.25" customHeight="1">
      <c r="A727" s="25"/>
    </row>
    <row r="728" ht="14.25" customHeight="1">
      <c r="A728" s="25"/>
    </row>
    <row r="729" ht="14.25" customHeight="1">
      <c r="A729" s="25"/>
    </row>
    <row r="730" ht="14.25" customHeight="1">
      <c r="A730" s="25"/>
    </row>
    <row r="731" ht="14.25" customHeight="1">
      <c r="A731" s="25"/>
    </row>
    <row r="732" ht="14.25" customHeight="1">
      <c r="A732" s="25"/>
    </row>
    <row r="733" ht="14.25" customHeight="1">
      <c r="A733" s="25"/>
    </row>
    <row r="734" ht="14.25" customHeight="1">
      <c r="A734" s="25"/>
    </row>
    <row r="735" ht="14.25" customHeight="1">
      <c r="A735" s="25"/>
    </row>
    <row r="736" ht="14.25" customHeight="1">
      <c r="A736" s="25"/>
    </row>
    <row r="737" ht="14.25" customHeight="1">
      <c r="A737" s="25"/>
    </row>
    <row r="738" ht="14.25" customHeight="1">
      <c r="A738" s="25"/>
    </row>
    <row r="739" ht="14.25" customHeight="1">
      <c r="A739" s="25"/>
    </row>
    <row r="740" ht="14.25" customHeight="1">
      <c r="A740" s="25"/>
    </row>
    <row r="741" ht="14.25" customHeight="1">
      <c r="A741" s="25"/>
    </row>
    <row r="742" ht="14.25" customHeight="1">
      <c r="A742" s="25"/>
    </row>
    <row r="743" ht="14.25" customHeight="1">
      <c r="A743" s="25"/>
    </row>
    <row r="744" ht="14.25" customHeight="1">
      <c r="A744" s="25"/>
    </row>
    <row r="745" ht="14.25" customHeight="1">
      <c r="A745" s="25"/>
    </row>
    <row r="746" ht="14.25" customHeight="1">
      <c r="A746" s="25"/>
    </row>
    <row r="747" ht="14.25" customHeight="1">
      <c r="A747" s="25"/>
    </row>
    <row r="748" ht="14.25" customHeight="1">
      <c r="A748" s="25"/>
    </row>
    <row r="749" ht="14.25" customHeight="1">
      <c r="A749" s="25"/>
    </row>
    <row r="750" ht="14.25" customHeight="1">
      <c r="A750" s="25"/>
    </row>
    <row r="751" ht="14.25" customHeight="1">
      <c r="A751" s="25"/>
    </row>
    <row r="752" ht="14.25" customHeight="1">
      <c r="A752" s="25"/>
    </row>
    <row r="753" ht="14.25" customHeight="1">
      <c r="A753" s="25"/>
    </row>
    <row r="754" ht="14.25" customHeight="1">
      <c r="A754" s="25"/>
    </row>
    <row r="755" ht="14.25" customHeight="1">
      <c r="A755" s="25"/>
    </row>
    <row r="756" ht="14.25" customHeight="1">
      <c r="A756" s="25"/>
    </row>
    <row r="757" ht="14.25" customHeight="1">
      <c r="A757" s="25"/>
    </row>
    <row r="758" ht="14.25" customHeight="1">
      <c r="A758" s="25"/>
    </row>
    <row r="759" ht="14.25" customHeight="1">
      <c r="A759" s="25"/>
    </row>
    <row r="760" ht="14.25" customHeight="1">
      <c r="A760" s="25"/>
    </row>
    <row r="761" ht="14.25" customHeight="1">
      <c r="A761" s="25"/>
    </row>
    <row r="762" ht="14.25" customHeight="1">
      <c r="A762" s="25"/>
    </row>
    <row r="763" ht="14.25" customHeight="1">
      <c r="A763" s="25"/>
    </row>
    <row r="764" ht="14.25" customHeight="1">
      <c r="A764" s="25"/>
    </row>
    <row r="765" ht="14.25" customHeight="1">
      <c r="A765" s="25"/>
    </row>
    <row r="766" ht="14.25" customHeight="1">
      <c r="A766" s="25"/>
    </row>
    <row r="767" ht="14.25" customHeight="1">
      <c r="A767" s="25"/>
    </row>
    <row r="768" ht="14.25" customHeight="1">
      <c r="A768" s="25"/>
    </row>
    <row r="769" ht="14.25" customHeight="1">
      <c r="A769" s="25"/>
    </row>
    <row r="770" ht="14.25" customHeight="1">
      <c r="A770" s="25"/>
    </row>
    <row r="771" ht="14.25" customHeight="1">
      <c r="A771" s="25"/>
    </row>
    <row r="772" ht="14.25" customHeight="1">
      <c r="A772" s="25"/>
    </row>
    <row r="773" ht="14.25" customHeight="1">
      <c r="A773" s="25"/>
    </row>
    <row r="774" ht="14.25" customHeight="1">
      <c r="A774" s="25"/>
    </row>
    <row r="775" ht="14.25" customHeight="1">
      <c r="A775" s="25"/>
    </row>
    <row r="776" ht="14.25" customHeight="1">
      <c r="A776" s="25"/>
    </row>
    <row r="777" ht="14.25" customHeight="1">
      <c r="A777" s="25"/>
    </row>
    <row r="778" ht="14.25" customHeight="1">
      <c r="A778" s="25"/>
    </row>
    <row r="779" ht="14.25" customHeight="1">
      <c r="A779" s="25"/>
    </row>
    <row r="780" ht="14.25" customHeight="1">
      <c r="A780" s="25"/>
    </row>
    <row r="781" ht="14.25" customHeight="1">
      <c r="A781" s="25"/>
    </row>
    <row r="782" ht="14.25" customHeight="1">
      <c r="A782" s="25"/>
    </row>
    <row r="783" ht="14.25" customHeight="1">
      <c r="A783" s="25"/>
    </row>
    <row r="784" ht="14.25" customHeight="1">
      <c r="A784" s="25"/>
    </row>
    <row r="785" ht="14.25" customHeight="1">
      <c r="A785" s="25"/>
    </row>
    <row r="786" ht="14.25" customHeight="1">
      <c r="A786" s="25"/>
    </row>
    <row r="787" ht="14.25" customHeight="1">
      <c r="A787" s="25"/>
    </row>
    <row r="788" ht="14.25" customHeight="1">
      <c r="A788" s="25"/>
    </row>
    <row r="789" ht="14.25" customHeight="1">
      <c r="A789" s="25"/>
    </row>
    <row r="790" ht="14.25" customHeight="1">
      <c r="A790" s="25"/>
    </row>
    <row r="791" ht="14.25" customHeight="1">
      <c r="A791" s="25"/>
    </row>
    <row r="792" ht="14.25" customHeight="1">
      <c r="A792" s="25"/>
    </row>
    <row r="793" ht="14.25" customHeight="1">
      <c r="A793" s="25"/>
    </row>
    <row r="794" ht="14.25" customHeight="1">
      <c r="A794" s="25"/>
    </row>
    <row r="795" ht="14.25" customHeight="1">
      <c r="A795" s="25"/>
    </row>
    <row r="796" ht="14.25" customHeight="1">
      <c r="A796" s="25"/>
    </row>
    <row r="797" ht="14.25" customHeight="1">
      <c r="A797" s="25"/>
    </row>
    <row r="798" ht="14.25" customHeight="1">
      <c r="A798" s="25"/>
    </row>
    <row r="799" ht="14.25" customHeight="1">
      <c r="A799" s="25"/>
    </row>
    <row r="800" ht="14.25" customHeight="1">
      <c r="A800" s="25"/>
    </row>
    <row r="801" ht="14.25" customHeight="1">
      <c r="A801" s="25"/>
    </row>
    <row r="802" ht="14.25" customHeight="1">
      <c r="A802" s="25"/>
    </row>
    <row r="803" ht="14.25" customHeight="1">
      <c r="A803" s="25"/>
    </row>
    <row r="804" ht="14.25" customHeight="1">
      <c r="A804" s="25"/>
    </row>
    <row r="805" ht="14.25" customHeight="1">
      <c r="A805" s="25"/>
    </row>
    <row r="806" ht="14.25" customHeight="1">
      <c r="A806" s="25"/>
    </row>
    <row r="807" ht="14.25" customHeight="1">
      <c r="A807" s="25"/>
    </row>
    <row r="808" ht="14.25" customHeight="1">
      <c r="A808" s="25"/>
    </row>
    <row r="809" ht="14.25" customHeight="1">
      <c r="A809" s="25"/>
    </row>
    <row r="810" ht="14.25" customHeight="1">
      <c r="A810" s="25"/>
    </row>
    <row r="811" ht="14.25" customHeight="1">
      <c r="A811" s="25"/>
    </row>
    <row r="812" ht="14.25" customHeight="1">
      <c r="A812" s="25"/>
    </row>
    <row r="813" ht="14.25" customHeight="1">
      <c r="A813" s="25"/>
    </row>
    <row r="814" ht="14.25" customHeight="1">
      <c r="A814" s="25"/>
    </row>
    <row r="815" ht="14.25" customHeight="1">
      <c r="A815" s="25"/>
    </row>
    <row r="816" ht="14.25" customHeight="1">
      <c r="A816" s="25"/>
    </row>
    <row r="817" ht="14.25" customHeight="1">
      <c r="A817" s="25"/>
    </row>
    <row r="818" ht="14.25" customHeight="1">
      <c r="A818" s="25"/>
    </row>
    <row r="819" ht="14.25" customHeight="1">
      <c r="A819" s="25"/>
    </row>
    <row r="820" ht="14.25" customHeight="1">
      <c r="A820" s="25"/>
    </row>
    <row r="821" ht="14.25" customHeight="1">
      <c r="A821" s="25"/>
    </row>
    <row r="822" ht="14.25" customHeight="1">
      <c r="A822" s="25"/>
    </row>
    <row r="823" ht="14.25" customHeight="1">
      <c r="A823" s="25"/>
    </row>
    <row r="824" ht="14.25" customHeight="1">
      <c r="A824" s="25"/>
    </row>
    <row r="825" ht="14.25" customHeight="1">
      <c r="A825" s="25"/>
    </row>
    <row r="826" ht="14.25" customHeight="1">
      <c r="A826" s="25"/>
    </row>
    <row r="827" ht="14.25" customHeight="1">
      <c r="A827" s="25"/>
    </row>
    <row r="828" ht="14.25" customHeight="1">
      <c r="A828" s="25"/>
    </row>
    <row r="829" ht="14.25" customHeight="1">
      <c r="A829" s="25"/>
    </row>
    <row r="830" ht="14.25" customHeight="1">
      <c r="A830" s="25"/>
    </row>
    <row r="831" ht="14.25" customHeight="1">
      <c r="A831" s="25"/>
    </row>
    <row r="832" ht="14.25" customHeight="1">
      <c r="A832" s="25"/>
    </row>
    <row r="833" ht="14.25" customHeight="1">
      <c r="A833" s="25"/>
    </row>
    <row r="834" ht="14.25" customHeight="1">
      <c r="A834" s="25"/>
    </row>
    <row r="835" ht="14.25" customHeight="1">
      <c r="A835" s="25"/>
    </row>
    <row r="836" ht="14.25" customHeight="1">
      <c r="A836" s="25"/>
    </row>
    <row r="837" ht="14.25" customHeight="1">
      <c r="A837" s="25"/>
    </row>
    <row r="838" ht="14.25" customHeight="1">
      <c r="A838" s="25"/>
    </row>
    <row r="839" ht="14.25" customHeight="1">
      <c r="A839" s="25"/>
    </row>
    <row r="840" ht="14.25" customHeight="1">
      <c r="A840" s="25"/>
    </row>
    <row r="841" ht="14.25" customHeight="1">
      <c r="A841" s="25"/>
    </row>
    <row r="842" ht="14.25" customHeight="1">
      <c r="A842" s="25"/>
    </row>
    <row r="843" ht="14.25" customHeight="1">
      <c r="A843" s="25"/>
    </row>
    <row r="844" ht="14.25" customHeight="1">
      <c r="A844" s="25"/>
    </row>
    <row r="845" ht="14.25" customHeight="1">
      <c r="A845" s="25"/>
    </row>
    <row r="846" ht="14.25" customHeight="1">
      <c r="A846" s="25"/>
    </row>
    <row r="847" ht="14.25" customHeight="1">
      <c r="A847" s="25"/>
    </row>
    <row r="848" ht="14.25" customHeight="1">
      <c r="A848" s="25"/>
    </row>
    <row r="849" ht="14.25" customHeight="1">
      <c r="A849" s="25"/>
    </row>
    <row r="850" ht="14.25" customHeight="1">
      <c r="A850" s="25"/>
    </row>
    <row r="851" ht="14.25" customHeight="1">
      <c r="A851" s="25"/>
    </row>
    <row r="852" ht="14.25" customHeight="1">
      <c r="A852" s="25"/>
    </row>
    <row r="853" ht="14.25" customHeight="1">
      <c r="A853" s="25"/>
    </row>
    <row r="854" ht="14.25" customHeight="1">
      <c r="A854" s="25"/>
    </row>
    <row r="855" ht="14.25" customHeight="1">
      <c r="A855" s="25"/>
    </row>
    <row r="856" ht="14.25" customHeight="1">
      <c r="A856" s="25"/>
    </row>
    <row r="857" ht="14.25" customHeight="1">
      <c r="A857" s="25"/>
    </row>
    <row r="858" ht="14.25" customHeight="1">
      <c r="A858" s="25"/>
    </row>
    <row r="859" ht="14.25" customHeight="1">
      <c r="A859" s="25"/>
    </row>
    <row r="860" ht="14.25" customHeight="1">
      <c r="A860" s="25"/>
    </row>
    <row r="861" ht="14.25" customHeight="1">
      <c r="A861" s="25"/>
    </row>
    <row r="862" ht="14.25" customHeight="1">
      <c r="A862" s="25"/>
    </row>
    <row r="863" ht="14.25" customHeight="1">
      <c r="A863" s="25"/>
    </row>
    <row r="864" ht="14.25" customHeight="1">
      <c r="A864" s="25"/>
    </row>
    <row r="865" ht="14.25" customHeight="1">
      <c r="A865" s="25"/>
    </row>
    <row r="866" ht="14.25" customHeight="1">
      <c r="A866" s="25"/>
    </row>
    <row r="867" ht="14.25" customHeight="1">
      <c r="A867" s="25"/>
    </row>
    <row r="868" ht="14.25" customHeight="1">
      <c r="A868" s="25"/>
    </row>
    <row r="869" ht="14.25" customHeight="1">
      <c r="A869" s="25"/>
    </row>
    <row r="870" ht="14.25" customHeight="1">
      <c r="A870" s="25"/>
    </row>
    <row r="871" ht="14.25" customHeight="1">
      <c r="A871" s="25"/>
    </row>
    <row r="872" ht="14.25" customHeight="1">
      <c r="A872" s="25"/>
    </row>
    <row r="873" ht="14.25" customHeight="1">
      <c r="A873" s="25"/>
    </row>
    <row r="874" ht="14.25" customHeight="1">
      <c r="A874" s="25"/>
    </row>
    <row r="875" ht="14.25" customHeight="1">
      <c r="A875" s="25"/>
    </row>
    <row r="876" ht="14.25" customHeight="1">
      <c r="A876" s="25"/>
    </row>
    <row r="877" ht="14.25" customHeight="1">
      <c r="A877" s="25"/>
    </row>
    <row r="878" ht="14.25" customHeight="1">
      <c r="A878" s="25"/>
    </row>
    <row r="879" ht="14.25" customHeight="1">
      <c r="A879" s="25"/>
    </row>
    <row r="880" ht="14.25" customHeight="1">
      <c r="A880" s="25"/>
    </row>
    <row r="881" ht="14.25" customHeight="1">
      <c r="A881" s="25"/>
    </row>
    <row r="882" ht="14.25" customHeight="1">
      <c r="A882" s="25"/>
    </row>
    <row r="883" ht="14.25" customHeight="1">
      <c r="A883" s="25"/>
    </row>
    <row r="884" ht="14.25" customHeight="1">
      <c r="A884" s="25"/>
    </row>
    <row r="885" ht="14.25" customHeight="1">
      <c r="A885" s="25"/>
    </row>
    <row r="886" ht="14.25" customHeight="1">
      <c r="A886" s="25"/>
    </row>
    <row r="887" ht="14.25" customHeight="1">
      <c r="A887" s="25"/>
    </row>
    <row r="888" ht="14.25" customHeight="1">
      <c r="A888" s="25"/>
    </row>
    <row r="889" ht="14.25" customHeight="1">
      <c r="A889" s="25"/>
    </row>
    <row r="890" ht="14.25" customHeight="1">
      <c r="A890" s="25"/>
    </row>
    <row r="891" ht="14.25" customHeight="1">
      <c r="A891" s="25"/>
    </row>
    <row r="892" ht="14.25" customHeight="1">
      <c r="A892" s="25"/>
    </row>
    <row r="893" ht="14.25" customHeight="1">
      <c r="A893" s="25"/>
    </row>
    <row r="894" ht="14.25" customHeight="1">
      <c r="A894" s="25"/>
    </row>
    <row r="895" ht="14.25" customHeight="1">
      <c r="A895" s="25"/>
    </row>
    <row r="896" ht="14.25" customHeight="1">
      <c r="A896" s="25"/>
    </row>
    <row r="897" ht="14.25" customHeight="1">
      <c r="A897" s="25"/>
    </row>
    <row r="898" ht="14.25" customHeight="1">
      <c r="A898" s="25"/>
    </row>
    <row r="899" ht="14.25" customHeight="1">
      <c r="A899" s="25"/>
    </row>
    <row r="900" ht="14.25" customHeight="1">
      <c r="A900" s="25"/>
    </row>
    <row r="901" ht="14.25" customHeight="1">
      <c r="A901" s="25"/>
    </row>
    <row r="902" ht="14.25" customHeight="1">
      <c r="A902" s="25"/>
    </row>
    <row r="903" ht="14.25" customHeight="1">
      <c r="A903" s="25"/>
    </row>
    <row r="904" ht="14.25" customHeight="1">
      <c r="A904" s="25"/>
    </row>
    <row r="905" ht="14.25" customHeight="1">
      <c r="A905" s="25"/>
    </row>
    <row r="906" ht="14.25" customHeight="1">
      <c r="A906" s="25"/>
    </row>
    <row r="907" ht="14.25" customHeight="1">
      <c r="A907" s="25"/>
    </row>
    <row r="908" ht="14.25" customHeight="1">
      <c r="A908" s="25"/>
    </row>
    <row r="909" ht="14.25" customHeight="1">
      <c r="A909" s="25"/>
    </row>
    <row r="910" ht="14.25" customHeight="1">
      <c r="A910" s="25"/>
    </row>
    <row r="911" ht="14.25" customHeight="1">
      <c r="A911" s="25"/>
    </row>
    <row r="912" ht="14.25" customHeight="1">
      <c r="A912" s="25"/>
    </row>
    <row r="913" ht="14.25" customHeight="1">
      <c r="A913" s="25"/>
    </row>
    <row r="914" ht="14.25" customHeight="1">
      <c r="A914" s="25"/>
    </row>
    <row r="915" ht="14.25" customHeight="1">
      <c r="A915" s="25"/>
    </row>
    <row r="916" ht="14.25" customHeight="1">
      <c r="A916" s="25"/>
    </row>
    <row r="917" ht="14.25" customHeight="1">
      <c r="A917" s="25"/>
    </row>
    <row r="918" ht="14.25" customHeight="1">
      <c r="A918" s="25"/>
    </row>
    <row r="919" ht="14.25" customHeight="1">
      <c r="A919" s="25"/>
    </row>
    <row r="920" ht="14.25" customHeight="1">
      <c r="A920" s="25"/>
    </row>
    <row r="921" ht="14.25" customHeight="1">
      <c r="A921" s="25"/>
    </row>
    <row r="922" ht="14.25" customHeight="1">
      <c r="A922" s="25"/>
    </row>
    <row r="923" ht="14.25" customHeight="1">
      <c r="A923" s="25"/>
    </row>
    <row r="924" ht="14.25" customHeight="1">
      <c r="A924" s="25"/>
    </row>
    <row r="925" ht="14.25" customHeight="1">
      <c r="A925" s="25"/>
    </row>
    <row r="926" ht="14.25" customHeight="1">
      <c r="A926" s="25"/>
    </row>
    <row r="927" ht="14.25" customHeight="1">
      <c r="A927" s="25"/>
    </row>
    <row r="928" ht="14.25" customHeight="1">
      <c r="A928" s="25"/>
    </row>
    <row r="929" ht="14.25" customHeight="1">
      <c r="A929" s="25"/>
    </row>
    <row r="930" ht="14.25" customHeight="1">
      <c r="A930" s="25"/>
    </row>
    <row r="931" ht="14.25" customHeight="1">
      <c r="A931" s="25"/>
    </row>
    <row r="932" ht="14.25" customHeight="1">
      <c r="A932" s="25"/>
    </row>
    <row r="933" ht="14.25" customHeight="1">
      <c r="A933" s="25"/>
    </row>
    <row r="934" ht="14.25" customHeight="1">
      <c r="A934" s="25"/>
    </row>
    <row r="935" ht="14.25" customHeight="1">
      <c r="A935" s="25"/>
    </row>
    <row r="936" ht="14.25" customHeight="1">
      <c r="A936" s="25"/>
    </row>
    <row r="937" ht="14.25" customHeight="1">
      <c r="A937" s="25"/>
    </row>
    <row r="938" ht="14.25" customHeight="1">
      <c r="A938" s="25"/>
    </row>
    <row r="939" ht="14.25" customHeight="1">
      <c r="A939" s="25"/>
    </row>
    <row r="940" ht="14.25" customHeight="1">
      <c r="A940" s="25"/>
    </row>
    <row r="941" ht="14.25" customHeight="1">
      <c r="A941" s="25"/>
    </row>
    <row r="942" ht="14.25" customHeight="1">
      <c r="A942" s="25"/>
    </row>
    <row r="943" ht="14.25" customHeight="1">
      <c r="A943" s="25"/>
    </row>
    <row r="944" ht="14.25" customHeight="1">
      <c r="A944" s="25"/>
    </row>
    <row r="945" ht="14.25" customHeight="1">
      <c r="A945" s="25"/>
    </row>
    <row r="946" ht="14.25" customHeight="1">
      <c r="A946" s="25"/>
    </row>
    <row r="947" ht="14.25" customHeight="1">
      <c r="A947" s="25"/>
    </row>
    <row r="948" ht="14.25" customHeight="1">
      <c r="A948" s="25"/>
    </row>
    <row r="949" ht="14.25" customHeight="1">
      <c r="A949" s="25"/>
    </row>
    <row r="950" ht="14.25" customHeight="1">
      <c r="A950" s="25"/>
    </row>
    <row r="951" ht="14.25" customHeight="1">
      <c r="A951" s="25"/>
    </row>
    <row r="952" ht="14.25" customHeight="1">
      <c r="A952" s="25"/>
    </row>
    <row r="953" ht="14.25" customHeight="1">
      <c r="A953" s="25"/>
    </row>
    <row r="954" ht="14.25" customHeight="1">
      <c r="A954" s="25"/>
    </row>
    <row r="955" ht="14.25" customHeight="1">
      <c r="A955" s="25"/>
    </row>
    <row r="956" ht="14.25" customHeight="1">
      <c r="A956" s="25"/>
    </row>
    <row r="957" ht="14.25" customHeight="1">
      <c r="A957" s="25"/>
    </row>
    <row r="958" ht="14.25" customHeight="1">
      <c r="A958" s="25"/>
    </row>
    <row r="959" ht="14.25" customHeight="1">
      <c r="A959" s="25"/>
    </row>
    <row r="960" ht="14.25" customHeight="1">
      <c r="A960" s="25"/>
    </row>
    <row r="961" ht="14.25" customHeight="1">
      <c r="A961" s="25"/>
    </row>
    <row r="962" ht="14.25" customHeight="1">
      <c r="A962" s="25"/>
    </row>
    <row r="963" ht="14.25" customHeight="1">
      <c r="A963" s="25"/>
    </row>
    <row r="964" ht="14.25" customHeight="1">
      <c r="A964" s="25"/>
    </row>
    <row r="965" ht="14.25" customHeight="1">
      <c r="A965" s="25"/>
    </row>
    <row r="966" ht="14.25" customHeight="1">
      <c r="A966" s="25"/>
    </row>
    <row r="967" ht="14.25" customHeight="1">
      <c r="A967" s="25"/>
    </row>
    <row r="968" ht="14.25" customHeight="1">
      <c r="A968" s="25"/>
    </row>
    <row r="969" ht="14.25" customHeight="1">
      <c r="A969" s="25"/>
    </row>
    <row r="970" ht="14.25" customHeight="1">
      <c r="A970" s="25"/>
    </row>
    <row r="971" ht="14.25" customHeight="1">
      <c r="A971" s="25"/>
    </row>
    <row r="972" ht="14.25" customHeight="1">
      <c r="A972" s="25"/>
    </row>
    <row r="973" ht="14.25" customHeight="1">
      <c r="A973" s="25"/>
    </row>
    <row r="974" ht="14.25" customHeight="1">
      <c r="A974" s="25"/>
    </row>
    <row r="975" ht="14.25" customHeight="1">
      <c r="A975" s="25"/>
    </row>
    <row r="976" ht="14.25" customHeight="1">
      <c r="A976" s="25"/>
    </row>
    <row r="977" ht="14.25" customHeight="1">
      <c r="A977" s="25"/>
    </row>
    <row r="978" ht="14.25" customHeight="1">
      <c r="A978" s="25"/>
    </row>
    <row r="979" ht="14.25" customHeight="1">
      <c r="A979" s="25"/>
    </row>
    <row r="980" ht="14.25" customHeight="1">
      <c r="A980" s="25"/>
    </row>
    <row r="981" ht="14.25" customHeight="1">
      <c r="A981" s="25"/>
    </row>
    <row r="982" ht="14.25" customHeight="1">
      <c r="A982" s="25"/>
    </row>
    <row r="983" ht="14.25" customHeight="1">
      <c r="A983" s="25"/>
    </row>
    <row r="984" ht="14.25" customHeight="1">
      <c r="A984" s="25"/>
    </row>
    <row r="985" ht="14.25" customHeight="1">
      <c r="A985" s="25"/>
    </row>
    <row r="986" ht="14.25" customHeight="1">
      <c r="A986" s="25"/>
    </row>
    <row r="987" ht="14.25" customHeight="1">
      <c r="A987" s="25"/>
    </row>
    <row r="988" ht="14.25" customHeight="1">
      <c r="A988" s="25"/>
    </row>
    <row r="989" ht="14.25" customHeight="1">
      <c r="A989" s="25"/>
    </row>
    <row r="990" ht="14.25" customHeight="1">
      <c r="A990" s="25"/>
    </row>
    <row r="991" ht="14.25" customHeight="1">
      <c r="A991" s="25"/>
    </row>
    <row r="992" ht="14.25" customHeight="1">
      <c r="A992" s="25"/>
    </row>
    <row r="993" ht="14.25" customHeight="1">
      <c r="A993" s="25"/>
    </row>
    <row r="994" ht="14.25" customHeight="1">
      <c r="A994" s="25"/>
    </row>
    <row r="995" ht="14.25" customHeight="1">
      <c r="A995" s="25"/>
    </row>
    <row r="996" ht="14.25" customHeight="1">
      <c r="A996" s="25"/>
    </row>
    <row r="997" ht="14.25" customHeight="1">
      <c r="A997" s="25"/>
    </row>
    <row r="998" ht="14.25" customHeight="1">
      <c r="A998" s="25"/>
    </row>
    <row r="999" ht="14.25" customHeight="1">
      <c r="A999" s="25"/>
    </row>
    <row r="1000" ht="14.25" customHeight="1">
      <c r="A1000" s="25"/>
    </row>
  </sheetData>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7"/>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0.5"/>
    <col customWidth="1" min="2" max="2" width="39.38"/>
    <col customWidth="1" min="3" max="3" width="7.63"/>
    <col customWidth="1" min="4" max="4" width="15.0"/>
    <col customWidth="1" min="5" max="5" width="6.25"/>
    <col customWidth="1" min="6" max="26" width="7.63"/>
  </cols>
  <sheetData>
    <row r="1" ht="14.25" customHeight="1">
      <c r="A1" s="27" t="s">
        <v>8</v>
      </c>
      <c r="B1" s="24" t="s">
        <v>240</v>
      </c>
      <c r="C1" s="24" t="s">
        <v>242</v>
      </c>
      <c r="D1" s="24" t="s">
        <v>244</v>
      </c>
      <c r="E1" s="24" t="s">
        <v>149</v>
      </c>
      <c r="F1" s="24"/>
      <c r="G1" s="24"/>
      <c r="H1" s="24"/>
      <c r="I1" s="24"/>
      <c r="J1" s="24"/>
      <c r="K1" s="24"/>
      <c r="L1" s="24"/>
      <c r="M1" s="24"/>
      <c r="N1" s="24"/>
      <c r="O1" s="24"/>
      <c r="P1" s="24"/>
      <c r="Q1" s="24"/>
      <c r="R1" s="24"/>
      <c r="S1" s="24"/>
      <c r="T1" s="24"/>
      <c r="U1" s="24"/>
      <c r="V1" s="24"/>
      <c r="W1" s="24"/>
      <c r="X1" s="24"/>
      <c r="Y1" s="24"/>
      <c r="Z1" s="24"/>
    </row>
    <row r="2" ht="14.25" customHeight="1">
      <c r="A2" s="25">
        <v>43983.0</v>
      </c>
      <c r="B2" s="26" t="s">
        <v>510</v>
      </c>
      <c r="C2" s="26">
        <v>26162.0</v>
      </c>
      <c r="D2" s="26">
        <v>3813.0</v>
      </c>
      <c r="E2" s="26">
        <v>2904.0</v>
      </c>
    </row>
    <row r="3" ht="14.25" customHeight="1">
      <c r="A3" s="25">
        <v>43983.0</v>
      </c>
      <c r="B3" s="26" t="s">
        <v>511</v>
      </c>
      <c r="C3" s="26">
        <v>8853.0</v>
      </c>
      <c r="D3" s="26">
        <v>987.0</v>
      </c>
      <c r="E3" s="26">
        <v>348.0</v>
      </c>
    </row>
    <row r="4" ht="14.25" customHeight="1">
      <c r="A4" s="25">
        <v>43983.0</v>
      </c>
      <c r="B4" s="26" t="s">
        <v>512</v>
      </c>
      <c r="C4" s="26">
        <v>18331.0</v>
      </c>
      <c r="D4" s="26">
        <v>1290.0</v>
      </c>
      <c r="E4" s="26">
        <v>445.0</v>
      </c>
    </row>
    <row r="5" ht="14.25" customHeight="1">
      <c r="A5" s="25">
        <v>43983.0</v>
      </c>
      <c r="B5" s="26" t="s">
        <v>513</v>
      </c>
      <c r="C5" s="26">
        <v>1875.0</v>
      </c>
      <c r="D5" s="26">
        <v>291.0</v>
      </c>
      <c r="E5" s="26">
        <v>128.0</v>
      </c>
    </row>
    <row r="6" ht="14.25" customHeight="1">
      <c r="A6" s="25">
        <v>43983.0</v>
      </c>
      <c r="B6" s="26" t="s">
        <v>514</v>
      </c>
      <c r="C6" s="26">
        <v>4549.0</v>
      </c>
      <c r="D6" s="26">
        <v>571.0</v>
      </c>
      <c r="E6" s="26">
        <v>227.0</v>
      </c>
    </row>
    <row r="7" ht="14.25" customHeight="1">
      <c r="A7" s="25">
        <v>43983.0</v>
      </c>
      <c r="B7" s="26" t="s">
        <v>515</v>
      </c>
      <c r="C7" s="26">
        <v>41035.0</v>
      </c>
      <c r="D7" s="26">
        <v>3000.0</v>
      </c>
      <c r="E7" s="26">
        <v>2983.0</v>
      </c>
    </row>
    <row r="8" ht="14.25" customHeight="1">
      <c r="A8" s="25">
        <v>43984.0</v>
      </c>
      <c r="B8" s="26" t="s">
        <v>510</v>
      </c>
      <c r="C8" s="26">
        <v>26390.0</v>
      </c>
      <c r="D8" s="26">
        <v>3859.0</v>
      </c>
      <c r="E8" s="26">
        <v>2947.0</v>
      </c>
    </row>
    <row r="9" ht="14.25" customHeight="1">
      <c r="A9" s="25">
        <v>43984.0</v>
      </c>
      <c r="B9" s="26" t="s">
        <v>511</v>
      </c>
      <c r="C9" s="26">
        <v>8904.0</v>
      </c>
      <c r="D9" s="26">
        <v>993.0</v>
      </c>
      <c r="E9" s="26">
        <v>349.0</v>
      </c>
    </row>
    <row r="10" ht="14.25" customHeight="1">
      <c r="A10" s="25">
        <v>43984.0</v>
      </c>
      <c r="B10" s="26" t="s">
        <v>512</v>
      </c>
      <c r="C10" s="26">
        <v>18470.0</v>
      </c>
      <c r="D10" s="26">
        <v>1301.0</v>
      </c>
      <c r="E10" s="26">
        <v>451.0</v>
      </c>
    </row>
    <row r="11" ht="14.25" customHeight="1">
      <c r="A11" s="25">
        <v>43984.0</v>
      </c>
      <c r="B11" s="26" t="s">
        <v>513</v>
      </c>
      <c r="C11" s="26">
        <v>1892.0</v>
      </c>
      <c r="D11" s="26">
        <v>296.0</v>
      </c>
      <c r="E11" s="26">
        <v>129.0</v>
      </c>
    </row>
    <row r="12" ht="14.25" customHeight="1">
      <c r="A12" s="25">
        <v>43984.0</v>
      </c>
      <c r="B12" s="26" t="s">
        <v>514</v>
      </c>
      <c r="C12" s="26">
        <v>4574.0</v>
      </c>
      <c r="D12" s="26">
        <v>581.0</v>
      </c>
      <c r="E12" s="26">
        <v>228.0</v>
      </c>
    </row>
    <row r="13" ht="14.25" customHeight="1">
      <c r="A13" s="25">
        <v>43984.0</v>
      </c>
      <c r="B13" s="26" t="s">
        <v>515</v>
      </c>
      <c r="C13" s="26">
        <v>40933.0</v>
      </c>
      <c r="D13" s="26">
        <v>3033.0</v>
      </c>
      <c r="E13" s="26">
        <v>2981.0</v>
      </c>
    </row>
    <row r="14" ht="14.25" customHeight="1">
      <c r="A14" s="25">
        <v>43985.0</v>
      </c>
      <c r="B14" s="26" t="s">
        <v>510</v>
      </c>
      <c r="C14" s="26">
        <v>26941.0</v>
      </c>
      <c r="D14" s="26">
        <v>3897.0</v>
      </c>
      <c r="E14" s="26">
        <v>2992.0</v>
      </c>
    </row>
    <row r="15" ht="14.25" customHeight="1">
      <c r="A15" s="25">
        <v>43985.0</v>
      </c>
      <c r="B15" s="26" t="s">
        <v>511</v>
      </c>
      <c r="C15" s="26">
        <v>9209.0</v>
      </c>
      <c r="D15" s="26">
        <v>1013.0</v>
      </c>
      <c r="E15" s="26">
        <v>354.0</v>
      </c>
    </row>
    <row r="16" ht="14.25" customHeight="1">
      <c r="A16" s="25">
        <v>43985.0</v>
      </c>
      <c r="B16" s="26" t="s">
        <v>512</v>
      </c>
      <c r="C16" s="26">
        <v>18691.0</v>
      </c>
      <c r="D16" s="26">
        <v>1313.0</v>
      </c>
      <c r="E16" s="26">
        <v>463.0</v>
      </c>
    </row>
    <row r="17" ht="14.25" customHeight="1">
      <c r="A17" s="25">
        <v>43985.0</v>
      </c>
      <c r="B17" s="26" t="s">
        <v>513</v>
      </c>
      <c r="C17" s="26">
        <v>1931.0</v>
      </c>
      <c r="D17" s="26">
        <v>300.0</v>
      </c>
      <c r="E17" s="26">
        <v>130.0</v>
      </c>
    </row>
    <row r="18" ht="14.25" customHeight="1">
      <c r="A18" s="25">
        <v>43985.0</v>
      </c>
      <c r="B18" s="26" t="s">
        <v>514</v>
      </c>
      <c r="C18" s="26">
        <v>4644.0</v>
      </c>
      <c r="D18" s="26">
        <v>595.0</v>
      </c>
      <c r="E18" s="26">
        <v>230.0</v>
      </c>
    </row>
    <row r="19" ht="14.25" customHeight="1">
      <c r="A19" s="25">
        <v>43985.0</v>
      </c>
      <c r="B19" s="26" t="s">
        <v>515</v>
      </c>
      <c r="C19" s="26">
        <v>40176.0</v>
      </c>
      <c r="D19" s="26">
        <v>3033.0</v>
      </c>
      <c r="E19" s="26">
        <v>2983.0</v>
      </c>
    </row>
    <row r="20" ht="14.25" customHeight="1">
      <c r="A20" s="25">
        <v>43986.0</v>
      </c>
      <c r="B20" s="26" t="s">
        <v>510</v>
      </c>
      <c r="C20" s="26">
        <v>27098.0</v>
      </c>
      <c r="D20" s="26">
        <v>3954.0</v>
      </c>
      <c r="E20" s="26">
        <v>3028.0</v>
      </c>
    </row>
    <row r="21" ht="14.25" customHeight="1">
      <c r="A21" s="25">
        <v>43986.0</v>
      </c>
      <c r="B21" s="26" t="s">
        <v>511</v>
      </c>
      <c r="C21" s="26">
        <v>9257.0</v>
      </c>
      <c r="D21" s="26">
        <v>1023.0</v>
      </c>
      <c r="E21" s="26">
        <v>356.0</v>
      </c>
    </row>
    <row r="22" ht="14.25" customHeight="1">
      <c r="A22" s="25">
        <v>43986.0</v>
      </c>
      <c r="B22" s="26" t="s">
        <v>512</v>
      </c>
      <c r="C22" s="26">
        <v>18811.0</v>
      </c>
      <c r="D22" s="26">
        <v>1325.0</v>
      </c>
      <c r="E22" s="26">
        <v>464.0</v>
      </c>
    </row>
    <row r="23" ht="14.25" customHeight="1">
      <c r="A23" s="25">
        <v>43986.0</v>
      </c>
      <c r="B23" s="26" t="s">
        <v>513</v>
      </c>
      <c r="C23" s="26">
        <v>1951.0</v>
      </c>
      <c r="D23" s="26">
        <v>301.0</v>
      </c>
      <c r="E23" s="26">
        <v>130.0</v>
      </c>
    </row>
    <row r="24" ht="14.25" customHeight="1">
      <c r="A24" s="25">
        <v>43986.0</v>
      </c>
      <c r="B24" s="26" t="s">
        <v>514</v>
      </c>
      <c r="C24" s="26">
        <v>4708.0</v>
      </c>
      <c r="D24" s="26">
        <v>604.0</v>
      </c>
      <c r="E24" s="26">
        <v>232.0</v>
      </c>
    </row>
    <row r="25" ht="14.25" customHeight="1">
      <c r="A25" s="25">
        <v>43986.0</v>
      </c>
      <c r="B25" s="26" t="s">
        <v>515</v>
      </c>
      <c r="C25" s="26">
        <v>40238.0</v>
      </c>
      <c r="D25" s="26">
        <v>3031.0</v>
      </c>
      <c r="E25" s="26">
        <v>2991.0</v>
      </c>
    </row>
    <row r="26" ht="14.25" customHeight="1">
      <c r="A26" s="25">
        <v>43987.0</v>
      </c>
      <c r="B26" s="26" t="s">
        <v>510</v>
      </c>
      <c r="C26" s="26">
        <v>27320.0</v>
      </c>
      <c r="D26" s="26">
        <v>3986.0</v>
      </c>
      <c r="E26" s="26">
        <v>3046.0</v>
      </c>
    </row>
    <row r="27" ht="14.25" customHeight="1">
      <c r="A27" s="25">
        <v>43987.0</v>
      </c>
      <c r="B27" s="26" t="s">
        <v>511</v>
      </c>
      <c r="C27" s="26">
        <v>9288.0</v>
      </c>
      <c r="D27" s="26">
        <v>1033.0</v>
      </c>
      <c r="E27" s="26">
        <v>358.0</v>
      </c>
    </row>
    <row r="28" ht="14.25" customHeight="1">
      <c r="A28" s="25">
        <v>43987.0</v>
      </c>
      <c r="B28" s="26" t="s">
        <v>512</v>
      </c>
      <c r="C28" s="26">
        <v>19010.0</v>
      </c>
      <c r="D28" s="26">
        <v>1335.0</v>
      </c>
      <c r="E28" s="26">
        <v>465.0</v>
      </c>
    </row>
    <row r="29" ht="14.25" customHeight="1">
      <c r="A29" s="25">
        <v>43987.0</v>
      </c>
      <c r="B29" s="26" t="s">
        <v>513</v>
      </c>
      <c r="C29" s="26">
        <v>1970.0</v>
      </c>
      <c r="D29" s="26">
        <v>304.0</v>
      </c>
      <c r="E29" s="26">
        <v>131.0</v>
      </c>
    </row>
    <row r="30" ht="14.25" customHeight="1">
      <c r="A30" s="25">
        <v>43987.0</v>
      </c>
      <c r="B30" s="26" t="s">
        <v>514</v>
      </c>
      <c r="C30" s="26">
        <v>4746.0</v>
      </c>
      <c r="D30" s="26">
        <v>611.0</v>
      </c>
      <c r="E30" s="26">
        <v>237.0</v>
      </c>
    </row>
    <row r="31" ht="14.25" customHeight="1">
      <c r="A31" s="25">
        <v>43987.0</v>
      </c>
      <c r="B31" s="26" t="s">
        <v>515</v>
      </c>
      <c r="C31" s="26">
        <v>40223.0</v>
      </c>
      <c r="D31" s="26">
        <v>3034.0</v>
      </c>
      <c r="E31" s="26">
        <v>2998.0</v>
      </c>
    </row>
    <row r="32" ht="14.25" customHeight="1">
      <c r="A32" s="25">
        <v>43988.0</v>
      </c>
      <c r="B32" s="26" t="s">
        <v>510</v>
      </c>
      <c r="C32" s="26">
        <v>27515.0</v>
      </c>
      <c r="D32" s="26">
        <v>4014.0</v>
      </c>
      <c r="E32" s="26">
        <v>3074.0</v>
      </c>
    </row>
    <row r="33" ht="14.25" customHeight="1">
      <c r="A33" s="25">
        <v>43988.0</v>
      </c>
      <c r="B33" s="26" t="s">
        <v>511</v>
      </c>
      <c r="C33" s="26">
        <v>9330.0</v>
      </c>
      <c r="D33" s="26">
        <v>1039.0</v>
      </c>
      <c r="E33" s="26">
        <v>361.0</v>
      </c>
    </row>
    <row r="34" ht="14.25" customHeight="1">
      <c r="A34" s="25">
        <v>43988.0</v>
      </c>
      <c r="B34" s="26" t="s">
        <v>512</v>
      </c>
      <c r="C34" s="26">
        <v>19145.0</v>
      </c>
      <c r="D34" s="26">
        <v>1359.0</v>
      </c>
      <c r="E34" s="26">
        <v>484.0</v>
      </c>
    </row>
    <row r="35" ht="14.25" customHeight="1">
      <c r="A35" s="25">
        <v>43988.0</v>
      </c>
      <c r="B35" s="26" t="s">
        <v>513</v>
      </c>
      <c r="C35" s="26">
        <v>1987.0</v>
      </c>
      <c r="D35" s="26">
        <v>303.0</v>
      </c>
      <c r="E35" s="26">
        <v>131.0</v>
      </c>
    </row>
    <row r="36" ht="14.25" customHeight="1">
      <c r="A36" s="25">
        <v>43988.0</v>
      </c>
      <c r="B36" s="26" t="s">
        <v>514</v>
      </c>
      <c r="C36" s="26">
        <v>4795.0</v>
      </c>
      <c r="D36" s="26">
        <v>614.0</v>
      </c>
      <c r="E36" s="26">
        <v>238.0</v>
      </c>
    </row>
    <row r="37" ht="14.25" customHeight="1">
      <c r="A37" s="25">
        <v>43988.0</v>
      </c>
      <c r="B37" s="26" t="s">
        <v>515</v>
      </c>
      <c r="C37" s="26">
        <v>40360.0</v>
      </c>
      <c r="D37" s="26">
        <v>3040.0</v>
      </c>
      <c r="E37" s="26">
        <v>3001.0</v>
      </c>
    </row>
    <row r="38" ht="14.25" customHeight="1">
      <c r="A38" s="25">
        <v>43989.0</v>
      </c>
      <c r="B38" s="26" t="s">
        <v>510</v>
      </c>
      <c r="C38" s="26">
        <v>29877.0</v>
      </c>
      <c r="D38" s="26">
        <v>4936.0</v>
      </c>
      <c r="E38" s="26">
        <v>5370.0</v>
      </c>
    </row>
    <row r="39" ht="14.25" customHeight="1">
      <c r="A39" s="25">
        <v>43989.0</v>
      </c>
      <c r="B39" s="26" t="s">
        <v>511</v>
      </c>
      <c r="C39" s="26">
        <v>9600.0</v>
      </c>
      <c r="D39" s="26">
        <v>1204.0</v>
      </c>
      <c r="E39" s="26">
        <v>606.0</v>
      </c>
    </row>
    <row r="40" ht="14.25" customHeight="1">
      <c r="A40" s="25">
        <v>43989.0</v>
      </c>
      <c r="B40" s="26" t="s">
        <v>512</v>
      </c>
      <c r="C40" s="26">
        <v>19268.0</v>
      </c>
      <c r="D40" s="26">
        <v>1369.0</v>
      </c>
      <c r="E40" s="26">
        <v>491.0</v>
      </c>
    </row>
    <row r="41" ht="14.25" customHeight="1">
      <c r="A41" s="25">
        <v>43989.0</v>
      </c>
      <c r="B41" s="26" t="s">
        <v>513</v>
      </c>
      <c r="C41" s="26">
        <v>2056.0</v>
      </c>
      <c r="D41" s="26">
        <v>331.0</v>
      </c>
      <c r="E41" s="26">
        <v>189.0</v>
      </c>
    </row>
    <row r="42" ht="14.25" customHeight="1">
      <c r="A42" s="25">
        <v>43989.0</v>
      </c>
      <c r="B42" s="26" t="s">
        <v>514</v>
      </c>
      <c r="C42" s="26">
        <v>5083.0</v>
      </c>
      <c r="D42" s="26">
        <v>798.0</v>
      </c>
      <c r="E42" s="26">
        <v>504.0</v>
      </c>
    </row>
    <row r="43" ht="14.25" customHeight="1">
      <c r="A43" s="25">
        <v>43989.0</v>
      </c>
      <c r="B43" s="26" t="s">
        <v>515</v>
      </c>
      <c r="C43" s="26">
        <v>37552.0</v>
      </c>
      <c r="D43" s="26">
        <v>1755.0</v>
      </c>
      <c r="E43" s="26">
        <v>156.0</v>
      </c>
    </row>
    <row r="44" ht="14.25" customHeight="1">
      <c r="A44" s="25">
        <v>43990.0</v>
      </c>
      <c r="B44" s="26" t="s">
        <v>510</v>
      </c>
      <c r="C44" s="26">
        <v>30009.0</v>
      </c>
      <c r="D44" s="26">
        <v>4952.0</v>
      </c>
      <c r="E44" s="26">
        <v>5392.0</v>
      </c>
    </row>
    <row r="45" ht="14.25" customHeight="1">
      <c r="A45" s="25">
        <v>43990.0</v>
      </c>
      <c r="B45" s="26" t="s">
        <v>511</v>
      </c>
      <c r="C45" s="26">
        <v>9617.0</v>
      </c>
      <c r="D45" s="26">
        <v>1208.0</v>
      </c>
      <c r="E45" s="26">
        <v>611.0</v>
      </c>
    </row>
    <row r="46" ht="14.25" customHeight="1">
      <c r="A46" s="25">
        <v>43990.0</v>
      </c>
      <c r="B46" s="26" t="s">
        <v>512</v>
      </c>
      <c r="C46" s="26">
        <v>19324.0</v>
      </c>
      <c r="D46" s="26">
        <v>1374.0</v>
      </c>
      <c r="E46" s="26">
        <v>496.0</v>
      </c>
    </row>
    <row r="47" ht="14.25" customHeight="1">
      <c r="A47" s="25">
        <v>43990.0</v>
      </c>
      <c r="B47" s="26" t="s">
        <v>513</v>
      </c>
      <c r="C47" s="26">
        <v>2065.0</v>
      </c>
      <c r="D47" s="26">
        <v>333.0</v>
      </c>
      <c r="E47" s="26">
        <v>190.0</v>
      </c>
    </row>
    <row r="48" ht="14.25" customHeight="1">
      <c r="A48" s="25">
        <v>43990.0</v>
      </c>
      <c r="B48" s="26" t="s">
        <v>514</v>
      </c>
      <c r="C48" s="26">
        <v>5096.0</v>
      </c>
      <c r="D48" s="26">
        <v>799.0</v>
      </c>
      <c r="E48" s="26">
        <v>505.0</v>
      </c>
    </row>
    <row r="49" ht="14.25" customHeight="1">
      <c r="A49" s="25">
        <v>43990.0</v>
      </c>
      <c r="B49" s="26" t="s">
        <v>515</v>
      </c>
      <c r="C49" s="26">
        <v>37515.0</v>
      </c>
      <c r="D49" s="26">
        <v>1759.0</v>
      </c>
      <c r="E49" s="26">
        <v>159.0</v>
      </c>
    </row>
    <row r="50" ht="14.25" customHeight="1">
      <c r="A50" s="25">
        <v>43991.0</v>
      </c>
      <c r="B50" s="26" t="s">
        <v>510</v>
      </c>
      <c r="C50" s="26">
        <v>30199.0</v>
      </c>
      <c r="D50" s="26">
        <v>4999.0</v>
      </c>
      <c r="E50" s="26">
        <v>5433.0</v>
      </c>
    </row>
    <row r="51" ht="14.25" customHeight="1">
      <c r="A51" s="25">
        <v>43991.0</v>
      </c>
      <c r="B51" s="26" t="s">
        <v>511</v>
      </c>
      <c r="C51" s="26">
        <v>9652.0</v>
      </c>
      <c r="D51" s="26">
        <v>1216.0</v>
      </c>
      <c r="E51" s="26">
        <v>617.0</v>
      </c>
    </row>
    <row r="52" ht="14.25" customHeight="1">
      <c r="A52" s="25">
        <v>43991.0</v>
      </c>
      <c r="B52" s="26" t="s">
        <v>512</v>
      </c>
      <c r="C52" s="26">
        <v>19436.0</v>
      </c>
      <c r="D52" s="26">
        <v>1386.0</v>
      </c>
      <c r="E52" s="26">
        <v>499.0</v>
      </c>
    </row>
    <row r="53" ht="14.25" customHeight="1">
      <c r="A53" s="25">
        <v>43991.0</v>
      </c>
      <c r="B53" s="26" t="s">
        <v>513</v>
      </c>
      <c r="C53" s="26">
        <v>2076.0</v>
      </c>
      <c r="D53" s="26">
        <v>335.0</v>
      </c>
      <c r="E53" s="26">
        <v>191.0</v>
      </c>
    </row>
    <row r="54" ht="14.25" customHeight="1">
      <c r="A54" s="25">
        <v>43991.0</v>
      </c>
      <c r="B54" s="26" t="s">
        <v>514</v>
      </c>
      <c r="C54" s="26">
        <v>5133.0</v>
      </c>
      <c r="D54" s="26">
        <v>807.0</v>
      </c>
      <c r="E54" s="26">
        <v>509.0</v>
      </c>
    </row>
    <row r="55" ht="14.25" customHeight="1">
      <c r="A55" s="25">
        <v>43991.0</v>
      </c>
      <c r="B55" s="26" t="s">
        <v>515</v>
      </c>
      <c r="C55" s="26">
        <v>37393.0</v>
      </c>
      <c r="D55" s="26">
        <v>1764.0</v>
      </c>
      <c r="E55" s="26">
        <v>159.0</v>
      </c>
    </row>
    <row r="56" ht="14.25" customHeight="1">
      <c r="A56" s="25">
        <v>43992.0</v>
      </c>
      <c r="B56" s="26" t="s">
        <v>510</v>
      </c>
      <c r="C56" s="26">
        <v>30422.0</v>
      </c>
      <c r="D56" s="26">
        <v>5043.0</v>
      </c>
      <c r="E56" s="26">
        <v>5467.0</v>
      </c>
    </row>
    <row r="57" ht="14.25" customHeight="1">
      <c r="A57" s="25">
        <v>43992.0</v>
      </c>
      <c r="B57" s="26" t="s">
        <v>511</v>
      </c>
      <c r="C57" s="26">
        <v>9729.0</v>
      </c>
      <c r="D57" s="26">
        <v>1224.0</v>
      </c>
      <c r="E57" s="26">
        <v>620.0</v>
      </c>
    </row>
    <row r="58" ht="14.25" customHeight="1">
      <c r="A58" s="25">
        <v>43992.0</v>
      </c>
      <c r="B58" s="26" t="s">
        <v>512</v>
      </c>
      <c r="C58" s="26">
        <v>19596.0</v>
      </c>
      <c r="D58" s="26">
        <v>1400.0</v>
      </c>
      <c r="E58" s="26">
        <v>501.0</v>
      </c>
    </row>
    <row r="59" ht="14.25" customHeight="1">
      <c r="A59" s="25">
        <v>43992.0</v>
      </c>
      <c r="B59" s="26" t="s">
        <v>513</v>
      </c>
      <c r="C59" s="26">
        <v>2092.0</v>
      </c>
      <c r="D59" s="26">
        <v>335.0</v>
      </c>
      <c r="E59" s="26">
        <v>192.0</v>
      </c>
    </row>
    <row r="60" ht="14.25" customHeight="1">
      <c r="A60" s="25">
        <v>43992.0</v>
      </c>
      <c r="B60" s="26" t="s">
        <v>514</v>
      </c>
      <c r="C60" s="26">
        <v>5179.0</v>
      </c>
      <c r="D60" s="26">
        <v>818.0</v>
      </c>
      <c r="E60" s="26">
        <v>511.0</v>
      </c>
    </row>
    <row r="61" ht="14.25" customHeight="1">
      <c r="A61" s="25">
        <v>43992.0</v>
      </c>
      <c r="B61" s="26" t="s">
        <v>515</v>
      </c>
      <c r="C61" s="26">
        <v>37138.0</v>
      </c>
      <c r="D61" s="26">
        <v>1762.0</v>
      </c>
      <c r="E61" s="26">
        <v>163.0</v>
      </c>
    </row>
    <row r="62" ht="14.25" customHeight="1">
      <c r="A62" s="25">
        <v>43993.0</v>
      </c>
      <c r="B62" s="26" t="s">
        <v>510</v>
      </c>
      <c r="C62" s="26">
        <v>30593.0</v>
      </c>
      <c r="D62" s="26">
        <v>5088.0</v>
      </c>
      <c r="E62" s="26">
        <v>5500.0</v>
      </c>
    </row>
    <row r="63" ht="14.25" customHeight="1">
      <c r="A63" s="25">
        <v>43993.0</v>
      </c>
      <c r="B63" s="26" t="s">
        <v>511</v>
      </c>
      <c r="C63" s="26">
        <v>9765.0</v>
      </c>
      <c r="D63" s="26">
        <v>1238.0</v>
      </c>
      <c r="E63" s="26">
        <v>625.0</v>
      </c>
    </row>
    <row r="64" ht="14.25" customHeight="1">
      <c r="A64" s="25">
        <v>43993.0</v>
      </c>
      <c r="B64" s="26" t="s">
        <v>512</v>
      </c>
      <c r="C64" s="26">
        <v>19712.0</v>
      </c>
      <c r="D64" s="26">
        <v>1413.0</v>
      </c>
      <c r="E64" s="26">
        <v>509.0</v>
      </c>
    </row>
    <row r="65" ht="14.25" customHeight="1">
      <c r="A65" s="25">
        <v>43993.0</v>
      </c>
      <c r="B65" s="26" t="s">
        <v>513</v>
      </c>
      <c r="C65" s="26">
        <v>2107.0</v>
      </c>
      <c r="D65" s="26">
        <v>338.0</v>
      </c>
      <c r="E65" s="26">
        <v>194.0</v>
      </c>
    </row>
    <row r="66" ht="14.25" customHeight="1">
      <c r="A66" s="25">
        <v>43993.0</v>
      </c>
      <c r="B66" s="26" t="s">
        <v>514</v>
      </c>
      <c r="C66" s="26">
        <v>5232.0</v>
      </c>
      <c r="D66" s="26">
        <v>825.0</v>
      </c>
      <c r="E66" s="26">
        <v>510.0</v>
      </c>
    </row>
    <row r="67" ht="14.25" customHeight="1">
      <c r="A67" s="25">
        <v>43993.0</v>
      </c>
      <c r="B67" s="26" t="s">
        <v>515</v>
      </c>
      <c r="C67" s="26">
        <v>37258.0</v>
      </c>
      <c r="D67" s="26">
        <v>1752.0</v>
      </c>
      <c r="E67" s="26">
        <v>154.0</v>
      </c>
    </row>
    <row r="68" ht="14.25" customHeight="1">
      <c r="A68" s="25">
        <v>43994.0</v>
      </c>
      <c r="B68" s="26" t="s">
        <v>510</v>
      </c>
      <c r="C68" s="26">
        <v>30752.0</v>
      </c>
      <c r="D68" s="26">
        <v>5120.0</v>
      </c>
      <c r="E68" s="26">
        <v>5534.0</v>
      </c>
    </row>
    <row r="69" ht="14.25" customHeight="1">
      <c r="A69" s="25">
        <v>43994.0</v>
      </c>
      <c r="B69" s="26" t="s">
        <v>511</v>
      </c>
      <c r="C69" s="26">
        <v>9805.0</v>
      </c>
      <c r="D69" s="26">
        <v>1244.0</v>
      </c>
      <c r="E69" s="26">
        <v>625.0</v>
      </c>
    </row>
    <row r="70" ht="14.25" customHeight="1">
      <c r="A70" s="25">
        <v>43994.0</v>
      </c>
      <c r="B70" s="26" t="s">
        <v>512</v>
      </c>
      <c r="C70" s="26">
        <v>19829.0</v>
      </c>
      <c r="D70" s="26">
        <v>1424.0</v>
      </c>
      <c r="E70" s="26">
        <v>514.0</v>
      </c>
    </row>
    <row r="71" ht="14.25" customHeight="1">
      <c r="A71" s="25">
        <v>43994.0</v>
      </c>
      <c r="B71" s="26" t="s">
        <v>513</v>
      </c>
      <c r="C71" s="26">
        <v>2124.0</v>
      </c>
      <c r="D71" s="26">
        <v>339.0</v>
      </c>
      <c r="E71" s="26">
        <v>194.0</v>
      </c>
    </row>
    <row r="72" ht="14.25" customHeight="1">
      <c r="A72" s="25">
        <v>43994.0</v>
      </c>
      <c r="B72" s="26" t="s">
        <v>514</v>
      </c>
      <c r="C72" s="26">
        <v>5269.0</v>
      </c>
      <c r="D72" s="26">
        <v>837.0</v>
      </c>
      <c r="E72" s="26">
        <v>514.0</v>
      </c>
    </row>
    <row r="73" ht="14.25" customHeight="1">
      <c r="A73" s="25">
        <v>43994.0</v>
      </c>
      <c r="B73" s="26" t="s">
        <v>515</v>
      </c>
      <c r="C73" s="26">
        <v>37280.0</v>
      </c>
      <c r="D73" s="26">
        <v>1762.0</v>
      </c>
      <c r="E73" s="26">
        <v>157.0</v>
      </c>
    </row>
    <row r="74" ht="14.25" customHeight="1">
      <c r="A74" s="25">
        <v>43995.0</v>
      </c>
      <c r="B74" s="26" t="s">
        <v>510</v>
      </c>
      <c r="C74" s="26">
        <v>30894.0</v>
      </c>
      <c r="D74" s="26">
        <v>5144.0</v>
      </c>
      <c r="E74" s="26">
        <v>5557.0</v>
      </c>
    </row>
    <row r="75" ht="14.25" customHeight="1">
      <c r="A75" s="25">
        <v>43995.0</v>
      </c>
      <c r="B75" s="26" t="s">
        <v>511</v>
      </c>
      <c r="C75" s="26">
        <v>9839.0</v>
      </c>
      <c r="D75" s="26">
        <v>1250.0</v>
      </c>
      <c r="E75" s="26">
        <v>627.0</v>
      </c>
    </row>
    <row r="76" ht="14.25" customHeight="1">
      <c r="A76" s="25">
        <v>43995.0</v>
      </c>
      <c r="B76" s="26" t="s">
        <v>512</v>
      </c>
      <c r="C76" s="26">
        <v>19936.0</v>
      </c>
      <c r="D76" s="26">
        <v>1434.0</v>
      </c>
      <c r="E76" s="26">
        <v>516.0</v>
      </c>
    </row>
    <row r="77" ht="14.25" customHeight="1">
      <c r="A77" s="25">
        <v>43995.0</v>
      </c>
      <c r="B77" s="26" t="s">
        <v>513</v>
      </c>
      <c r="C77" s="26">
        <v>2131.0</v>
      </c>
      <c r="D77" s="26">
        <v>341.0</v>
      </c>
      <c r="E77" s="26">
        <v>195.0</v>
      </c>
    </row>
    <row r="78" ht="14.25" customHeight="1">
      <c r="A78" s="25">
        <v>43995.0</v>
      </c>
      <c r="B78" s="26" t="s">
        <v>514</v>
      </c>
      <c r="C78" s="26">
        <v>5295.0</v>
      </c>
      <c r="D78" s="26">
        <v>841.0</v>
      </c>
      <c r="E78" s="26">
        <v>519.0</v>
      </c>
    </row>
    <row r="79" ht="14.25" customHeight="1">
      <c r="A79" s="25">
        <v>43995.0</v>
      </c>
      <c r="B79" s="26" t="s">
        <v>515</v>
      </c>
      <c r="C79" s="26">
        <v>37300.0</v>
      </c>
      <c r="D79" s="26">
        <v>1762.0</v>
      </c>
      <c r="E79" s="26">
        <v>162.0</v>
      </c>
    </row>
    <row r="80" ht="14.25" customHeight="1">
      <c r="A80" s="25">
        <v>43996.0</v>
      </c>
      <c r="B80" s="26" t="s">
        <v>510</v>
      </c>
      <c r="C80" s="26">
        <v>31004.0</v>
      </c>
      <c r="D80" s="26">
        <v>5167.0</v>
      </c>
      <c r="E80" s="26">
        <v>5597.0</v>
      </c>
    </row>
    <row r="81" ht="14.25" customHeight="1">
      <c r="A81" s="25">
        <v>43996.0</v>
      </c>
      <c r="B81" s="26" t="s">
        <v>511</v>
      </c>
      <c r="C81" s="26">
        <v>9859.0</v>
      </c>
      <c r="D81" s="26">
        <v>1252.0</v>
      </c>
      <c r="E81" s="26">
        <v>630.0</v>
      </c>
    </row>
    <row r="82" ht="14.25" customHeight="1">
      <c r="A82" s="25">
        <v>43996.0</v>
      </c>
      <c r="B82" s="26" t="s">
        <v>512</v>
      </c>
      <c r="C82" s="26">
        <v>20017.0</v>
      </c>
      <c r="D82" s="26">
        <v>1440.0</v>
      </c>
      <c r="E82" s="26">
        <v>523.0</v>
      </c>
    </row>
    <row r="83" ht="14.25" customHeight="1">
      <c r="A83" s="25">
        <v>43996.0</v>
      </c>
      <c r="B83" s="26" t="s">
        <v>513</v>
      </c>
      <c r="C83" s="26">
        <v>2150.0</v>
      </c>
      <c r="D83" s="26">
        <v>346.0</v>
      </c>
      <c r="E83" s="26">
        <v>202.0</v>
      </c>
    </row>
    <row r="84" ht="14.25" customHeight="1">
      <c r="A84" s="25">
        <v>43996.0</v>
      </c>
      <c r="B84" s="26" t="s">
        <v>514</v>
      </c>
      <c r="C84" s="26">
        <v>5308.0</v>
      </c>
      <c r="D84" s="26">
        <v>842.0</v>
      </c>
      <c r="E84" s="26">
        <v>520.0</v>
      </c>
    </row>
    <row r="85" ht="14.25" customHeight="1">
      <c r="A85" s="25">
        <v>43996.0</v>
      </c>
      <c r="B85" s="26" t="s">
        <v>515</v>
      </c>
      <c r="C85" s="26">
        <v>37265.0</v>
      </c>
      <c r="D85" s="26">
        <v>1755.0</v>
      </c>
      <c r="E85" s="26">
        <v>152.0</v>
      </c>
    </row>
    <row r="86" ht="14.25" customHeight="1">
      <c r="A86" s="25">
        <v>43997.0</v>
      </c>
      <c r="B86" s="26" t="s">
        <v>510</v>
      </c>
      <c r="C86" s="26">
        <v>31071.0</v>
      </c>
      <c r="D86" s="26">
        <v>5179.0</v>
      </c>
      <c r="E86" s="26">
        <v>5610.0</v>
      </c>
    </row>
    <row r="87" ht="14.25" customHeight="1">
      <c r="A87" s="25">
        <v>43997.0</v>
      </c>
      <c r="B87" s="26" t="s">
        <v>511</v>
      </c>
      <c r="C87" s="26">
        <v>9873.0</v>
      </c>
      <c r="D87" s="26">
        <v>1255.0</v>
      </c>
      <c r="E87" s="26">
        <v>630.0</v>
      </c>
    </row>
    <row r="88" ht="14.25" customHeight="1">
      <c r="A88" s="25">
        <v>43997.0</v>
      </c>
      <c r="B88" s="26" t="s">
        <v>512</v>
      </c>
      <c r="C88" s="26">
        <v>20064.0</v>
      </c>
      <c r="D88" s="26">
        <v>1442.0</v>
      </c>
      <c r="E88" s="26">
        <v>525.0</v>
      </c>
    </row>
    <row r="89" ht="14.25" customHeight="1">
      <c r="A89" s="25">
        <v>43997.0</v>
      </c>
      <c r="B89" s="26" t="s">
        <v>513</v>
      </c>
      <c r="C89" s="26">
        <v>2152.0</v>
      </c>
      <c r="D89" s="26">
        <v>346.0</v>
      </c>
      <c r="E89" s="26">
        <v>203.0</v>
      </c>
    </row>
    <row r="90" ht="14.25" customHeight="1">
      <c r="A90" s="25">
        <v>43997.0</v>
      </c>
      <c r="B90" s="26" t="s">
        <v>514</v>
      </c>
      <c r="C90" s="26">
        <v>5322.0</v>
      </c>
      <c r="D90" s="26">
        <v>843.0</v>
      </c>
      <c r="E90" s="26">
        <v>523.0</v>
      </c>
    </row>
    <row r="91" ht="14.25" customHeight="1">
      <c r="A91" s="25">
        <v>43997.0</v>
      </c>
      <c r="B91" s="26" t="s">
        <v>515</v>
      </c>
      <c r="C91" s="26">
        <v>37208.0</v>
      </c>
      <c r="D91" s="26">
        <v>1752.0</v>
      </c>
      <c r="E91" s="26">
        <v>156.0</v>
      </c>
    </row>
    <row r="92" ht="14.25" customHeight="1">
      <c r="A92" s="25">
        <v>43998.0</v>
      </c>
      <c r="B92" s="26" t="s">
        <v>510</v>
      </c>
      <c r="C92" s="26">
        <v>31180.0</v>
      </c>
      <c r="D92" s="26">
        <v>5208.0</v>
      </c>
      <c r="E92" s="26">
        <v>5624.0</v>
      </c>
    </row>
    <row r="93" ht="14.25" customHeight="1">
      <c r="A93" s="25">
        <v>43998.0</v>
      </c>
      <c r="B93" s="26" t="s">
        <v>511</v>
      </c>
      <c r="C93" s="26">
        <v>9906.0</v>
      </c>
      <c r="D93" s="26">
        <v>1262.0</v>
      </c>
      <c r="E93" s="26">
        <v>630.0</v>
      </c>
    </row>
    <row r="94" ht="14.25" customHeight="1">
      <c r="A94" s="25">
        <v>43998.0</v>
      </c>
      <c r="B94" s="26" t="s">
        <v>512</v>
      </c>
      <c r="C94" s="26">
        <v>20161.0</v>
      </c>
      <c r="D94" s="26">
        <v>1446.0</v>
      </c>
      <c r="E94" s="26">
        <v>525.0</v>
      </c>
    </row>
    <row r="95" ht="14.25" customHeight="1">
      <c r="A95" s="25">
        <v>43998.0</v>
      </c>
      <c r="B95" s="26" t="s">
        <v>513</v>
      </c>
      <c r="C95" s="26">
        <v>2161.0</v>
      </c>
      <c r="D95" s="26">
        <v>348.0</v>
      </c>
      <c r="E95" s="26">
        <v>204.0</v>
      </c>
    </row>
    <row r="96" ht="14.25" customHeight="1">
      <c r="A96" s="25">
        <v>43998.0</v>
      </c>
      <c r="B96" s="26" t="s">
        <v>514</v>
      </c>
      <c r="C96" s="26">
        <v>5341.0</v>
      </c>
      <c r="D96" s="26">
        <v>844.0</v>
      </c>
      <c r="E96" s="26">
        <v>521.0</v>
      </c>
    </row>
    <row r="97" ht="14.25" customHeight="1">
      <c r="A97" s="25">
        <v>43998.0</v>
      </c>
      <c r="B97" s="26" t="s">
        <v>515</v>
      </c>
      <c r="C97" s="26">
        <v>37136.0</v>
      </c>
      <c r="D97" s="26">
        <v>1759.0</v>
      </c>
      <c r="E97" s="26">
        <v>161.0</v>
      </c>
    </row>
    <row r="98" ht="14.25" customHeight="1">
      <c r="A98" s="25">
        <v>43999.0</v>
      </c>
      <c r="B98" s="26" t="s">
        <v>510</v>
      </c>
      <c r="C98" s="26">
        <v>31324.0</v>
      </c>
      <c r="D98" s="26">
        <v>5246.0</v>
      </c>
      <c r="E98" s="26">
        <v>5681.0</v>
      </c>
    </row>
    <row r="99" ht="14.25" customHeight="1">
      <c r="A99" s="25">
        <v>43999.0</v>
      </c>
      <c r="B99" s="26" t="s">
        <v>511</v>
      </c>
      <c r="C99" s="26">
        <v>9936.0</v>
      </c>
      <c r="D99" s="26">
        <v>1265.0</v>
      </c>
      <c r="E99" s="26">
        <v>634.0</v>
      </c>
    </row>
    <row r="100" ht="14.25" customHeight="1">
      <c r="A100" s="25">
        <v>43999.0</v>
      </c>
      <c r="B100" s="26" t="s">
        <v>512</v>
      </c>
      <c r="C100" s="26">
        <v>20255.0</v>
      </c>
      <c r="D100" s="26">
        <v>1452.0</v>
      </c>
      <c r="E100" s="26">
        <v>528.0</v>
      </c>
    </row>
    <row r="101" ht="14.25" customHeight="1">
      <c r="A101" s="25">
        <v>43999.0</v>
      </c>
      <c r="B101" s="26" t="s">
        <v>513</v>
      </c>
      <c r="C101" s="26">
        <v>2179.0</v>
      </c>
      <c r="D101" s="26">
        <v>351.0</v>
      </c>
      <c r="E101" s="26">
        <v>206.0</v>
      </c>
    </row>
    <row r="102" ht="14.25" customHeight="1">
      <c r="A102" s="25">
        <v>43999.0</v>
      </c>
      <c r="B102" s="26" t="s">
        <v>514</v>
      </c>
      <c r="C102" s="26">
        <v>5382.0</v>
      </c>
      <c r="D102" s="26">
        <v>851.0</v>
      </c>
      <c r="E102" s="26">
        <v>521.0</v>
      </c>
    </row>
    <row r="103" ht="14.25" customHeight="1">
      <c r="A103" s="25">
        <v>43999.0</v>
      </c>
      <c r="B103" s="26" t="s">
        <v>515</v>
      </c>
      <c r="C103" s="26">
        <v>37075.0</v>
      </c>
      <c r="D103" s="26">
        <v>1760.0</v>
      </c>
      <c r="E103" s="26">
        <v>164.0</v>
      </c>
    </row>
    <row r="104" ht="14.25" customHeight="1">
      <c r="A104" s="25">
        <v>44000.0</v>
      </c>
      <c r="B104" s="26" t="s">
        <v>510</v>
      </c>
      <c r="C104" s="26">
        <v>31465.0</v>
      </c>
      <c r="D104" s="26">
        <v>5288.0</v>
      </c>
      <c r="E104" s="26">
        <v>5722.0</v>
      </c>
    </row>
    <row r="105" ht="14.25" customHeight="1">
      <c r="A105" s="25">
        <v>44000.0</v>
      </c>
      <c r="B105" s="26" t="s">
        <v>511</v>
      </c>
      <c r="C105" s="26">
        <v>9962.0</v>
      </c>
      <c r="D105" s="26">
        <v>1275.0</v>
      </c>
      <c r="E105" s="26">
        <v>636.0</v>
      </c>
    </row>
    <row r="106" ht="14.25" customHeight="1">
      <c r="A106" s="25">
        <v>44000.0</v>
      </c>
      <c r="B106" s="26" t="s">
        <v>512</v>
      </c>
      <c r="C106" s="26">
        <v>20319.0</v>
      </c>
      <c r="D106" s="26">
        <v>1457.0</v>
      </c>
      <c r="E106" s="26">
        <v>532.0</v>
      </c>
    </row>
    <row r="107" ht="14.25" customHeight="1">
      <c r="A107" s="25">
        <v>44000.0</v>
      </c>
      <c r="B107" s="26" t="s">
        <v>513</v>
      </c>
      <c r="C107" s="26">
        <v>2189.0</v>
      </c>
      <c r="D107" s="26">
        <v>353.0</v>
      </c>
      <c r="E107" s="26">
        <v>206.0</v>
      </c>
    </row>
    <row r="108" ht="14.25" customHeight="1">
      <c r="A108" s="25">
        <v>44000.0</v>
      </c>
      <c r="B108" s="26" t="s">
        <v>514</v>
      </c>
      <c r="C108" s="26">
        <v>5402.0</v>
      </c>
      <c r="D108" s="26">
        <v>857.0</v>
      </c>
      <c r="E108" s="26">
        <v>523.0</v>
      </c>
    </row>
    <row r="109" ht="14.25" customHeight="1">
      <c r="A109" s="25">
        <v>44000.0</v>
      </c>
      <c r="B109" s="26" t="s">
        <v>515</v>
      </c>
      <c r="C109" s="26">
        <v>37085.0</v>
      </c>
      <c r="D109" s="26">
        <v>1755.0</v>
      </c>
      <c r="E109" s="26">
        <v>151.0</v>
      </c>
    </row>
    <row r="110" ht="14.25" customHeight="1">
      <c r="A110" s="25">
        <v>44001.0</v>
      </c>
      <c r="B110" s="26" t="s">
        <v>510</v>
      </c>
      <c r="C110" s="26">
        <v>31570.0</v>
      </c>
      <c r="D110" s="26">
        <v>5312.0</v>
      </c>
      <c r="E110" s="26">
        <v>5745.0</v>
      </c>
    </row>
    <row r="111" ht="14.25" customHeight="1">
      <c r="A111" s="25">
        <v>44001.0</v>
      </c>
      <c r="B111" s="26" t="s">
        <v>511</v>
      </c>
      <c r="C111" s="26">
        <v>9983.0</v>
      </c>
      <c r="D111" s="26">
        <v>1278.0</v>
      </c>
      <c r="E111" s="26">
        <v>638.0</v>
      </c>
    </row>
    <row r="112" ht="14.25" customHeight="1">
      <c r="A112" s="25">
        <v>44001.0</v>
      </c>
      <c r="B112" s="26" t="s">
        <v>512</v>
      </c>
      <c r="C112" s="26">
        <v>20404.0</v>
      </c>
      <c r="D112" s="26">
        <v>1468.0</v>
      </c>
      <c r="E112" s="26">
        <v>535.0</v>
      </c>
    </row>
    <row r="113" ht="14.25" customHeight="1">
      <c r="A113" s="25">
        <v>44001.0</v>
      </c>
      <c r="B113" s="26" t="s">
        <v>513</v>
      </c>
      <c r="C113" s="26">
        <v>2197.0</v>
      </c>
      <c r="D113" s="26">
        <v>353.0</v>
      </c>
      <c r="E113" s="26">
        <v>205.0</v>
      </c>
    </row>
    <row r="114" ht="14.25" customHeight="1">
      <c r="A114" s="25">
        <v>44001.0</v>
      </c>
      <c r="B114" s="26" t="s">
        <v>514</v>
      </c>
      <c r="C114" s="26">
        <v>5417.0</v>
      </c>
      <c r="D114" s="26">
        <v>862.0</v>
      </c>
      <c r="E114" s="26">
        <v>525.0</v>
      </c>
    </row>
    <row r="115" ht="14.25" customHeight="1">
      <c r="A115" s="25">
        <v>44001.0</v>
      </c>
      <c r="B115" s="26" t="s">
        <v>515</v>
      </c>
      <c r="C115" s="26">
        <v>37079.0</v>
      </c>
      <c r="D115" s="26">
        <v>1763.0</v>
      </c>
      <c r="E115" s="26">
        <v>152.0</v>
      </c>
    </row>
    <row r="116" ht="14.25" customHeight="1">
      <c r="A116" s="25">
        <v>44002.0</v>
      </c>
      <c r="B116" s="26" t="s">
        <v>510</v>
      </c>
      <c r="C116" s="26">
        <v>31708.0</v>
      </c>
      <c r="D116" s="26">
        <v>5336.0</v>
      </c>
      <c r="E116" s="26">
        <v>5771.0</v>
      </c>
    </row>
    <row r="117" ht="14.25" customHeight="1">
      <c r="A117" s="25">
        <v>44002.0</v>
      </c>
      <c r="B117" s="26" t="s">
        <v>511</v>
      </c>
      <c r="C117" s="26">
        <v>9998.0</v>
      </c>
      <c r="D117" s="26">
        <v>1281.0</v>
      </c>
      <c r="E117" s="26">
        <v>639.0</v>
      </c>
    </row>
    <row r="118" ht="14.25" customHeight="1">
      <c r="A118" s="25">
        <v>44002.0</v>
      </c>
      <c r="B118" s="26" t="s">
        <v>512</v>
      </c>
      <c r="C118" s="26">
        <v>20483.0</v>
      </c>
      <c r="D118" s="26">
        <v>1479.0</v>
      </c>
      <c r="E118" s="26">
        <v>539.0</v>
      </c>
    </row>
    <row r="119" ht="14.25" customHeight="1">
      <c r="A119" s="25">
        <v>44002.0</v>
      </c>
      <c r="B119" s="26" t="s">
        <v>513</v>
      </c>
      <c r="C119" s="26">
        <v>2205.0</v>
      </c>
      <c r="D119" s="26">
        <v>355.0</v>
      </c>
      <c r="E119" s="26">
        <v>206.0</v>
      </c>
    </row>
    <row r="120" ht="14.25" customHeight="1">
      <c r="A120" s="25">
        <v>44002.0</v>
      </c>
      <c r="B120" s="26" t="s">
        <v>514</v>
      </c>
      <c r="C120" s="26">
        <v>5444.0</v>
      </c>
      <c r="D120" s="26">
        <v>863.0</v>
      </c>
      <c r="E120" s="26">
        <v>527.0</v>
      </c>
    </row>
    <row r="121" ht="14.25" customHeight="1">
      <c r="A121" s="25">
        <v>44002.0</v>
      </c>
      <c r="B121" s="26" t="s">
        <v>515</v>
      </c>
      <c r="C121" s="26">
        <v>37098.0</v>
      </c>
      <c r="D121" s="26">
        <v>1762.0</v>
      </c>
      <c r="E121" s="26">
        <v>146.0</v>
      </c>
    </row>
    <row r="122" ht="14.25" customHeight="1">
      <c r="A122" s="25">
        <v>44003.0</v>
      </c>
      <c r="B122" s="26" t="s">
        <v>510</v>
      </c>
      <c r="C122" s="26">
        <v>31770.0</v>
      </c>
      <c r="D122" s="26">
        <v>5342.0</v>
      </c>
      <c r="E122" s="26">
        <v>5794.0</v>
      </c>
    </row>
    <row r="123" ht="14.25" customHeight="1">
      <c r="A123" s="25">
        <v>44003.0</v>
      </c>
      <c r="B123" s="26" t="s">
        <v>511</v>
      </c>
      <c r="C123" s="26">
        <v>10009.0</v>
      </c>
      <c r="D123" s="26">
        <v>1281.0</v>
      </c>
      <c r="E123" s="26">
        <v>641.0</v>
      </c>
    </row>
    <row r="124" ht="14.25" customHeight="1">
      <c r="A124" s="25">
        <v>44003.0</v>
      </c>
      <c r="B124" s="26" t="s">
        <v>512</v>
      </c>
      <c r="C124" s="26">
        <v>20522.0</v>
      </c>
      <c r="D124" s="26">
        <v>1481.0</v>
      </c>
      <c r="E124" s="26">
        <v>540.0</v>
      </c>
    </row>
    <row r="125" ht="14.25" customHeight="1">
      <c r="A125" s="25">
        <v>44003.0</v>
      </c>
      <c r="B125" s="26" t="s">
        <v>513</v>
      </c>
      <c r="C125" s="26">
        <v>2206.0</v>
      </c>
      <c r="D125" s="26">
        <v>355.0</v>
      </c>
      <c r="E125" s="26">
        <v>207.0</v>
      </c>
    </row>
    <row r="126" ht="14.25" customHeight="1">
      <c r="A126" s="25">
        <v>44003.0</v>
      </c>
      <c r="B126" s="26" t="s">
        <v>514</v>
      </c>
      <c r="C126" s="26">
        <v>5454.0</v>
      </c>
      <c r="D126" s="26">
        <v>866.0</v>
      </c>
      <c r="E126" s="26">
        <v>527.0</v>
      </c>
    </row>
    <row r="127" ht="14.25" customHeight="1">
      <c r="A127" s="25">
        <v>44003.0</v>
      </c>
      <c r="B127" s="26" t="s">
        <v>515</v>
      </c>
      <c r="C127" s="26">
        <v>37100.0</v>
      </c>
      <c r="D127" s="26">
        <v>1760.0</v>
      </c>
      <c r="E127" s="26">
        <v>149.0</v>
      </c>
    </row>
    <row r="128" ht="14.25" customHeight="1">
      <c r="A128" s="25">
        <v>44004.0</v>
      </c>
      <c r="B128" s="26" t="s">
        <v>510</v>
      </c>
      <c r="C128" s="26">
        <v>31851.0</v>
      </c>
      <c r="D128" s="26">
        <v>5351.0</v>
      </c>
      <c r="E128" s="26">
        <v>5810.0</v>
      </c>
    </row>
    <row r="129" ht="14.25" customHeight="1">
      <c r="A129" s="25">
        <v>44004.0</v>
      </c>
      <c r="B129" s="26" t="s">
        <v>511</v>
      </c>
      <c r="C129" s="26">
        <v>10020.0</v>
      </c>
      <c r="D129" s="26">
        <v>1281.0</v>
      </c>
      <c r="E129" s="26">
        <v>641.0</v>
      </c>
    </row>
    <row r="130" ht="14.25" customHeight="1">
      <c r="A130" s="25">
        <v>44004.0</v>
      </c>
      <c r="B130" s="26" t="s">
        <v>512</v>
      </c>
      <c r="C130" s="26">
        <v>20562.0</v>
      </c>
      <c r="D130" s="26">
        <v>1481.0</v>
      </c>
      <c r="E130" s="26">
        <v>540.0</v>
      </c>
    </row>
    <row r="131" ht="14.25" customHeight="1">
      <c r="A131" s="25">
        <v>44004.0</v>
      </c>
      <c r="B131" s="26" t="s">
        <v>513</v>
      </c>
      <c r="C131" s="26">
        <v>2207.0</v>
      </c>
      <c r="D131" s="26">
        <v>355.0</v>
      </c>
      <c r="E131" s="26">
        <v>207.0</v>
      </c>
    </row>
    <row r="132" ht="14.25" customHeight="1">
      <c r="A132" s="25">
        <v>44004.0</v>
      </c>
      <c r="B132" s="26" t="s">
        <v>514</v>
      </c>
      <c r="C132" s="26">
        <v>5469.0</v>
      </c>
      <c r="D132" s="26">
        <v>867.0</v>
      </c>
      <c r="E132" s="26">
        <v>527.0</v>
      </c>
    </row>
    <row r="133" ht="14.25" customHeight="1">
      <c r="A133" s="25">
        <v>44004.0</v>
      </c>
      <c r="B133" s="26" t="s">
        <v>515</v>
      </c>
      <c r="C133" s="26">
        <v>37101.0</v>
      </c>
      <c r="D133" s="26">
        <v>1759.0</v>
      </c>
      <c r="E133" s="26">
        <v>149.0</v>
      </c>
    </row>
    <row r="134" ht="14.25" customHeight="1">
      <c r="A134" s="25">
        <v>44005.0</v>
      </c>
      <c r="B134" s="26" t="s">
        <v>510</v>
      </c>
      <c r="C134" s="26">
        <v>32017.0</v>
      </c>
      <c r="D134" s="26">
        <v>5392.0</v>
      </c>
      <c r="E134" s="26">
        <v>5855.0</v>
      </c>
    </row>
    <row r="135" ht="14.25" customHeight="1">
      <c r="A135" s="25">
        <v>44005.0</v>
      </c>
      <c r="B135" s="26" t="s">
        <v>511</v>
      </c>
      <c r="C135" s="26">
        <v>10049.0</v>
      </c>
      <c r="D135" s="26">
        <v>1292.0</v>
      </c>
      <c r="E135" s="26">
        <v>646.0</v>
      </c>
    </row>
    <row r="136" ht="14.25" customHeight="1">
      <c r="A136" s="25">
        <v>44005.0</v>
      </c>
      <c r="B136" s="26" t="s">
        <v>512</v>
      </c>
      <c r="C136" s="26">
        <v>20651.0</v>
      </c>
      <c r="D136" s="26">
        <v>1491.0</v>
      </c>
      <c r="E136" s="26">
        <v>543.0</v>
      </c>
    </row>
    <row r="137" ht="14.25" customHeight="1">
      <c r="A137" s="25">
        <v>44005.0</v>
      </c>
      <c r="B137" s="26" t="s">
        <v>513</v>
      </c>
      <c r="C137" s="26">
        <v>2210.0</v>
      </c>
      <c r="D137" s="26">
        <v>361.0</v>
      </c>
      <c r="E137" s="26">
        <v>210.0</v>
      </c>
    </row>
    <row r="138" ht="14.25" customHeight="1">
      <c r="A138" s="25">
        <v>44005.0</v>
      </c>
      <c r="B138" s="26" t="s">
        <v>514</v>
      </c>
      <c r="C138" s="26">
        <v>5480.0</v>
      </c>
      <c r="D138" s="26">
        <v>872.0</v>
      </c>
      <c r="E138" s="26">
        <v>529.0</v>
      </c>
    </row>
    <row r="139" ht="14.25" customHeight="1">
      <c r="A139" s="25">
        <v>44005.0</v>
      </c>
      <c r="B139" s="26" t="s">
        <v>515</v>
      </c>
      <c r="C139" s="26">
        <v>37032.0</v>
      </c>
      <c r="D139" s="26">
        <v>1749.0</v>
      </c>
      <c r="E139" s="26">
        <v>107.0</v>
      </c>
    </row>
    <row r="140" ht="14.25" customHeight="1">
      <c r="A140" s="25">
        <v>44006.0</v>
      </c>
      <c r="B140" s="26" t="s">
        <v>510</v>
      </c>
      <c r="C140" s="26">
        <v>32153.0</v>
      </c>
      <c r="D140" s="26">
        <v>5424.0</v>
      </c>
      <c r="E140" s="26">
        <v>5881.0</v>
      </c>
    </row>
    <row r="141" ht="14.25" customHeight="1">
      <c r="A141" s="25">
        <v>44006.0</v>
      </c>
      <c r="B141" s="26" t="s">
        <v>511</v>
      </c>
      <c r="C141" s="26">
        <v>10080.0</v>
      </c>
      <c r="D141" s="26">
        <v>1311.0</v>
      </c>
      <c r="E141" s="26">
        <v>653.0</v>
      </c>
    </row>
    <row r="142" ht="14.25" customHeight="1">
      <c r="A142" s="25">
        <v>44006.0</v>
      </c>
      <c r="B142" s="26" t="s">
        <v>512</v>
      </c>
      <c r="C142" s="26">
        <v>20722.0</v>
      </c>
      <c r="D142" s="26">
        <v>1503.0</v>
      </c>
      <c r="E142" s="26">
        <v>550.0</v>
      </c>
    </row>
    <row r="143" ht="14.25" customHeight="1">
      <c r="A143" s="25">
        <v>44006.0</v>
      </c>
      <c r="B143" s="26" t="s">
        <v>513</v>
      </c>
      <c r="C143" s="26">
        <v>2226.0</v>
      </c>
      <c r="D143" s="26">
        <v>364.0</v>
      </c>
      <c r="E143" s="26">
        <v>210.0</v>
      </c>
    </row>
    <row r="144" ht="14.25" customHeight="1">
      <c r="A144" s="25">
        <v>44006.0</v>
      </c>
      <c r="B144" s="26" t="s">
        <v>514</v>
      </c>
      <c r="C144" s="26">
        <v>5507.0</v>
      </c>
      <c r="D144" s="26">
        <v>880.0</v>
      </c>
      <c r="E144" s="26">
        <v>532.0</v>
      </c>
    </row>
    <row r="145" ht="14.25" customHeight="1">
      <c r="A145" s="25">
        <v>44006.0</v>
      </c>
      <c r="B145" s="26" t="s">
        <v>515</v>
      </c>
      <c r="C145" s="26">
        <v>36923.0</v>
      </c>
      <c r="D145" s="26">
        <v>1737.0</v>
      </c>
      <c r="E145" s="26">
        <v>112.0</v>
      </c>
    </row>
    <row r="146" ht="14.25" customHeight="1">
      <c r="A146" s="25">
        <v>44007.0</v>
      </c>
      <c r="B146" s="26" t="s">
        <v>510</v>
      </c>
      <c r="C146" s="26">
        <v>32259.0</v>
      </c>
      <c r="D146" s="26">
        <v>5444.0</v>
      </c>
      <c r="E146" s="26">
        <v>5912.0</v>
      </c>
    </row>
    <row r="147" ht="14.25" customHeight="1">
      <c r="A147" s="25">
        <v>44007.0</v>
      </c>
      <c r="B147" s="26" t="s">
        <v>511</v>
      </c>
      <c r="C147" s="26">
        <v>10105.0</v>
      </c>
      <c r="D147" s="26">
        <v>1316.0</v>
      </c>
      <c r="E147" s="26">
        <v>655.0</v>
      </c>
    </row>
    <row r="148" ht="14.25" customHeight="1">
      <c r="A148" s="25">
        <v>44007.0</v>
      </c>
      <c r="B148" s="26" t="s">
        <v>512</v>
      </c>
      <c r="C148" s="26">
        <v>20797.0</v>
      </c>
      <c r="D148" s="26">
        <v>1517.0</v>
      </c>
      <c r="E148" s="26">
        <v>555.0</v>
      </c>
    </row>
    <row r="149" ht="14.25" customHeight="1">
      <c r="A149" s="25">
        <v>44007.0</v>
      </c>
      <c r="B149" s="26" t="s">
        <v>513</v>
      </c>
      <c r="C149" s="26">
        <v>2231.0</v>
      </c>
      <c r="D149" s="26">
        <v>364.0</v>
      </c>
      <c r="E149" s="26">
        <v>211.0</v>
      </c>
    </row>
    <row r="150" ht="14.25" customHeight="1">
      <c r="A150" s="25">
        <v>44007.0</v>
      </c>
      <c r="B150" s="26" t="s">
        <v>514</v>
      </c>
      <c r="C150" s="26">
        <v>5516.0</v>
      </c>
      <c r="D150" s="26">
        <v>889.0</v>
      </c>
      <c r="E150" s="26">
        <v>536.0</v>
      </c>
    </row>
    <row r="151" ht="14.25" customHeight="1">
      <c r="A151" s="25">
        <v>44007.0</v>
      </c>
      <c r="B151" s="26" t="s">
        <v>515</v>
      </c>
      <c r="C151" s="26">
        <v>36929.0</v>
      </c>
      <c r="D151" s="26">
        <v>1722.0</v>
      </c>
      <c r="E151" s="26">
        <v>94.0</v>
      </c>
    </row>
    <row r="152" ht="14.25" customHeight="1">
      <c r="A152" s="25">
        <v>44008.0</v>
      </c>
      <c r="B152" s="26" t="s">
        <v>510</v>
      </c>
      <c r="C152" s="26">
        <v>32384.0</v>
      </c>
      <c r="D152" s="26">
        <v>5466.0</v>
      </c>
      <c r="E152" s="26">
        <v>5945.0</v>
      </c>
    </row>
    <row r="153" ht="14.25" customHeight="1">
      <c r="A153" s="25">
        <v>44008.0</v>
      </c>
      <c r="B153" s="26" t="s">
        <v>511</v>
      </c>
      <c r="C153" s="26">
        <v>10125.0</v>
      </c>
      <c r="D153" s="26">
        <v>1325.0</v>
      </c>
      <c r="E153" s="26">
        <v>658.0</v>
      </c>
    </row>
    <row r="154" ht="14.25" customHeight="1">
      <c r="A154" s="25">
        <v>44008.0</v>
      </c>
      <c r="B154" s="26" t="s">
        <v>512</v>
      </c>
      <c r="C154" s="26">
        <v>20845.0</v>
      </c>
      <c r="D154" s="26">
        <v>1520.0</v>
      </c>
      <c r="E154" s="26">
        <v>555.0</v>
      </c>
    </row>
    <row r="155" ht="14.25" customHeight="1">
      <c r="A155" s="25">
        <v>44008.0</v>
      </c>
      <c r="B155" s="26" t="s">
        <v>513</v>
      </c>
      <c r="C155" s="26">
        <v>2237.0</v>
      </c>
      <c r="D155" s="26">
        <v>364.0</v>
      </c>
      <c r="E155" s="26">
        <v>214.0</v>
      </c>
    </row>
    <row r="156" ht="14.25" customHeight="1">
      <c r="A156" s="25">
        <v>44008.0</v>
      </c>
      <c r="B156" s="26" t="s">
        <v>514</v>
      </c>
      <c r="C156" s="26">
        <v>5537.0</v>
      </c>
      <c r="D156" s="26">
        <v>891.0</v>
      </c>
      <c r="E156" s="26">
        <v>540.0</v>
      </c>
    </row>
    <row r="157" ht="14.25" customHeight="1">
      <c r="A157" s="25">
        <v>44008.0</v>
      </c>
      <c r="B157" s="26" t="s">
        <v>515</v>
      </c>
      <c r="C157" s="26">
        <v>36942.0</v>
      </c>
      <c r="D157" s="26">
        <v>1725.0</v>
      </c>
      <c r="E157" s="26">
        <v>101.0</v>
      </c>
    </row>
    <row r="158" ht="14.25" customHeight="1">
      <c r="A158" s="25">
        <v>44009.0</v>
      </c>
      <c r="B158" s="26" t="s">
        <v>510</v>
      </c>
      <c r="C158" s="26">
        <v>32531.0</v>
      </c>
      <c r="D158" s="26">
        <v>5483.0</v>
      </c>
      <c r="E158" s="26">
        <v>5971.0</v>
      </c>
    </row>
    <row r="159" ht="14.25" customHeight="1">
      <c r="A159" s="25">
        <v>44009.0</v>
      </c>
      <c r="B159" s="26" t="s">
        <v>511</v>
      </c>
      <c r="C159" s="26">
        <v>10150.0</v>
      </c>
      <c r="D159" s="26">
        <v>1329.0</v>
      </c>
      <c r="E159" s="26">
        <v>664.0</v>
      </c>
    </row>
    <row r="160" ht="14.25" customHeight="1">
      <c r="A160" s="25">
        <v>44009.0</v>
      </c>
      <c r="B160" s="26" t="s">
        <v>512</v>
      </c>
      <c r="C160" s="26">
        <v>20907.0</v>
      </c>
      <c r="D160" s="26">
        <v>1527.0</v>
      </c>
      <c r="E160" s="26">
        <v>563.0</v>
      </c>
    </row>
    <row r="161" ht="14.25" customHeight="1">
      <c r="A161" s="25">
        <v>44009.0</v>
      </c>
      <c r="B161" s="26" t="s">
        <v>513</v>
      </c>
      <c r="C161" s="26">
        <v>2244.0</v>
      </c>
      <c r="D161" s="26">
        <v>365.0</v>
      </c>
      <c r="E161" s="26">
        <v>214.0</v>
      </c>
    </row>
    <row r="162" ht="14.25" customHeight="1">
      <c r="A162" s="25">
        <v>44009.0</v>
      </c>
      <c r="B162" s="26" t="s">
        <v>514</v>
      </c>
      <c r="C162" s="26">
        <v>5556.0</v>
      </c>
      <c r="D162" s="26">
        <v>887.0</v>
      </c>
      <c r="E162" s="26">
        <v>536.0</v>
      </c>
    </row>
    <row r="163" ht="14.25" customHeight="1">
      <c r="A163" s="25">
        <v>44009.0</v>
      </c>
      <c r="B163" s="26" t="s">
        <v>515</v>
      </c>
      <c r="C163" s="26">
        <v>37055.0</v>
      </c>
      <c r="D163" s="26">
        <v>1719.0</v>
      </c>
      <c r="E163" s="26">
        <v>93.0</v>
      </c>
    </row>
    <row r="164" ht="14.25" customHeight="1">
      <c r="A164" s="25">
        <v>44010.0</v>
      </c>
      <c r="B164" s="26" t="s">
        <v>510</v>
      </c>
      <c r="C164" s="26">
        <v>32609.0</v>
      </c>
      <c r="D164" s="26">
        <v>5485.0</v>
      </c>
      <c r="E164" s="26">
        <v>5981.0</v>
      </c>
    </row>
    <row r="165" ht="14.25" customHeight="1">
      <c r="A165" s="25">
        <v>44010.0</v>
      </c>
      <c r="B165" s="26" t="s">
        <v>511</v>
      </c>
      <c r="C165" s="26">
        <v>10162.0</v>
      </c>
      <c r="D165" s="26">
        <v>1332.0</v>
      </c>
      <c r="E165" s="26">
        <v>665.0</v>
      </c>
    </row>
    <row r="166" ht="14.25" customHeight="1">
      <c r="A166" s="25">
        <v>44010.0</v>
      </c>
      <c r="B166" s="26" t="s">
        <v>512</v>
      </c>
      <c r="C166" s="26">
        <v>20962.0</v>
      </c>
      <c r="D166" s="26">
        <v>1531.0</v>
      </c>
      <c r="E166" s="26">
        <v>566.0</v>
      </c>
    </row>
    <row r="167" ht="14.25" customHeight="1">
      <c r="A167" s="25">
        <v>44010.0</v>
      </c>
      <c r="B167" s="26" t="s">
        <v>513</v>
      </c>
      <c r="C167" s="26">
        <v>2251.0</v>
      </c>
      <c r="D167" s="26">
        <v>366.0</v>
      </c>
      <c r="E167" s="26">
        <v>214.0</v>
      </c>
    </row>
    <row r="168" ht="14.25" customHeight="1">
      <c r="A168" s="25">
        <v>44010.0</v>
      </c>
      <c r="B168" s="26" t="s">
        <v>514</v>
      </c>
      <c r="C168" s="26">
        <v>5571.0</v>
      </c>
      <c r="D168" s="26">
        <v>888.0</v>
      </c>
      <c r="E168" s="26">
        <v>539.0</v>
      </c>
    </row>
    <row r="169" ht="14.25" customHeight="1">
      <c r="A169" s="25">
        <v>44010.0</v>
      </c>
      <c r="B169" s="26" t="s">
        <v>515</v>
      </c>
      <c r="C169" s="26">
        <v>37112.0</v>
      </c>
      <c r="D169" s="26">
        <v>1717.0</v>
      </c>
      <c r="E169" s="26">
        <v>95.0</v>
      </c>
    </row>
    <row r="170" ht="14.25" customHeight="1">
      <c r="A170" s="25">
        <v>44011.0</v>
      </c>
      <c r="B170" s="26" t="s">
        <v>510</v>
      </c>
      <c r="C170" s="26">
        <v>32700.0</v>
      </c>
      <c r="D170" s="26">
        <v>5506.0</v>
      </c>
      <c r="E170" s="26">
        <v>6009.0</v>
      </c>
    </row>
    <row r="171" ht="14.25" customHeight="1">
      <c r="A171" s="25">
        <v>44011.0</v>
      </c>
      <c r="B171" s="26" t="s">
        <v>511</v>
      </c>
      <c r="C171" s="26">
        <v>10190.0</v>
      </c>
      <c r="D171" s="26">
        <v>1335.0</v>
      </c>
      <c r="E171" s="26">
        <v>666.0</v>
      </c>
    </row>
    <row r="172" ht="14.25" customHeight="1">
      <c r="A172" s="25">
        <v>44011.0</v>
      </c>
      <c r="B172" s="26" t="s">
        <v>512</v>
      </c>
      <c r="C172" s="26">
        <v>21020.0</v>
      </c>
      <c r="D172" s="26">
        <v>1536.0</v>
      </c>
      <c r="E172" s="26">
        <v>566.0</v>
      </c>
    </row>
    <row r="173" ht="14.25" customHeight="1">
      <c r="A173" s="25">
        <v>44011.0</v>
      </c>
      <c r="B173" s="26" t="s">
        <v>513</v>
      </c>
      <c r="C173" s="26">
        <v>2258.0</v>
      </c>
      <c r="D173" s="26">
        <v>366.0</v>
      </c>
      <c r="E173" s="26">
        <v>215.0</v>
      </c>
    </row>
    <row r="174" ht="14.25" customHeight="1">
      <c r="A174" s="25">
        <v>44011.0</v>
      </c>
      <c r="B174" s="26" t="s">
        <v>514</v>
      </c>
      <c r="C174" s="26">
        <v>5580.0</v>
      </c>
      <c r="D174" s="26">
        <v>888.0</v>
      </c>
      <c r="E174" s="26">
        <v>542.0</v>
      </c>
    </row>
    <row r="175" ht="14.25" customHeight="1">
      <c r="A175" s="25">
        <v>44011.0</v>
      </c>
      <c r="B175" s="26" t="s">
        <v>515</v>
      </c>
      <c r="C175" s="26">
        <v>37020.0</v>
      </c>
      <c r="D175" s="26">
        <v>1714.0</v>
      </c>
      <c r="E175" s="26">
        <v>97.0</v>
      </c>
    </row>
    <row r="176" ht="14.25" customHeight="1">
      <c r="A176" s="25">
        <v>44012.0</v>
      </c>
      <c r="B176" s="26" t="s">
        <v>510</v>
      </c>
      <c r="C176" s="26">
        <v>32769.0</v>
      </c>
      <c r="D176" s="26">
        <v>5502.0</v>
      </c>
      <c r="E176" s="26">
        <v>5989.0</v>
      </c>
    </row>
    <row r="177" ht="14.25" customHeight="1">
      <c r="A177" s="25">
        <v>44012.0</v>
      </c>
      <c r="B177" s="26" t="s">
        <v>511</v>
      </c>
      <c r="C177" s="26">
        <v>10209.0</v>
      </c>
      <c r="D177" s="26">
        <v>1336.0</v>
      </c>
      <c r="E177" s="26">
        <v>663.0</v>
      </c>
    </row>
    <row r="178" ht="14.25" customHeight="1">
      <c r="A178" s="25">
        <v>44012.0</v>
      </c>
      <c r="B178" s="26" t="s">
        <v>512</v>
      </c>
      <c r="C178" s="26">
        <v>21079.0</v>
      </c>
      <c r="D178" s="26">
        <v>1536.0</v>
      </c>
      <c r="E178" s="26">
        <v>562.0</v>
      </c>
    </row>
    <row r="179" ht="14.25" customHeight="1">
      <c r="A179" s="25">
        <v>44012.0</v>
      </c>
      <c r="B179" s="26" t="s">
        <v>513</v>
      </c>
      <c r="C179" s="26">
        <v>2260.0</v>
      </c>
      <c r="D179" s="26">
        <v>365.0</v>
      </c>
      <c r="E179" s="26">
        <v>214.0</v>
      </c>
    </row>
    <row r="180" ht="14.25" customHeight="1">
      <c r="A180" s="25">
        <v>44012.0</v>
      </c>
      <c r="B180" s="26" t="s">
        <v>514</v>
      </c>
      <c r="C180" s="26">
        <v>5588.0</v>
      </c>
      <c r="D180" s="26">
        <v>886.0</v>
      </c>
      <c r="E180" s="26">
        <v>537.0</v>
      </c>
    </row>
    <row r="181" ht="14.25" customHeight="1">
      <c r="A181" s="25">
        <v>44012.0</v>
      </c>
      <c r="B181" s="26" t="s">
        <v>515</v>
      </c>
      <c r="C181" s="26">
        <v>36977.0</v>
      </c>
      <c r="D181" s="26">
        <v>1712.0</v>
      </c>
      <c r="E181" s="26">
        <v>89.0</v>
      </c>
    </row>
    <row r="182" ht="14.25" customHeight="1">
      <c r="A182" s="25">
        <v>44013.0</v>
      </c>
      <c r="B182" s="26" t="s">
        <v>510</v>
      </c>
      <c r="C182" s="26">
        <v>32951.0</v>
      </c>
      <c r="D182" s="26">
        <v>5520.0</v>
      </c>
      <c r="E182" s="26">
        <v>6019.0</v>
      </c>
    </row>
    <row r="183" ht="14.25" customHeight="1">
      <c r="A183" s="25">
        <v>44013.0</v>
      </c>
      <c r="B183" s="26" t="s">
        <v>511</v>
      </c>
      <c r="C183" s="26">
        <v>10242.0</v>
      </c>
      <c r="D183" s="26">
        <v>1337.0</v>
      </c>
      <c r="E183" s="26">
        <v>664.0</v>
      </c>
    </row>
    <row r="184" ht="14.25" customHeight="1">
      <c r="A184" s="25">
        <v>44013.0</v>
      </c>
      <c r="B184" s="26" t="s">
        <v>512</v>
      </c>
      <c r="C184" s="26">
        <v>21133.0</v>
      </c>
      <c r="D184" s="26">
        <v>1538.0</v>
      </c>
      <c r="E184" s="26">
        <v>560.0</v>
      </c>
    </row>
    <row r="185" ht="14.25" customHeight="1">
      <c r="A185" s="25">
        <v>44013.0</v>
      </c>
      <c r="B185" s="26" t="s">
        <v>513</v>
      </c>
      <c r="C185" s="26">
        <v>2270.0</v>
      </c>
      <c r="D185" s="26">
        <v>365.0</v>
      </c>
      <c r="E185" s="26">
        <v>213.0</v>
      </c>
    </row>
    <row r="186" ht="14.25" customHeight="1">
      <c r="A186" s="25">
        <v>44013.0</v>
      </c>
      <c r="B186" s="26" t="s">
        <v>514</v>
      </c>
      <c r="C186" s="26">
        <v>5606.0</v>
      </c>
      <c r="D186" s="26">
        <v>883.0</v>
      </c>
      <c r="E186" s="26">
        <v>537.0</v>
      </c>
    </row>
    <row r="187" ht="14.25" customHeight="1">
      <c r="A187" s="25">
        <v>44013.0</v>
      </c>
      <c r="B187" s="26" t="s">
        <v>515</v>
      </c>
      <c r="C187" s="26">
        <v>36941.0</v>
      </c>
      <c r="D187" s="26">
        <v>1709.0</v>
      </c>
      <c r="E187" s="26">
        <v>88.0</v>
      </c>
    </row>
    <row r="188" ht="14.25" customHeight="1">
      <c r="A188" s="25">
        <v>44014.0</v>
      </c>
      <c r="B188" s="26" t="s">
        <v>510</v>
      </c>
      <c r="C188" s="26">
        <v>33120.0</v>
      </c>
      <c r="D188" s="26">
        <v>5541.0</v>
      </c>
      <c r="E188" s="26">
        <v>6072.0</v>
      </c>
    </row>
    <row r="189" ht="14.25" customHeight="1">
      <c r="A189" s="25">
        <v>44014.0</v>
      </c>
      <c r="B189" s="26" t="s">
        <v>511</v>
      </c>
      <c r="C189" s="26">
        <v>10283.0</v>
      </c>
      <c r="D189" s="26">
        <v>1341.0</v>
      </c>
      <c r="E189" s="26">
        <v>665.0</v>
      </c>
    </row>
    <row r="190" ht="14.25" customHeight="1">
      <c r="A190" s="25">
        <v>44014.0</v>
      </c>
      <c r="B190" s="26" t="s">
        <v>512</v>
      </c>
      <c r="C190" s="26">
        <v>21198.0</v>
      </c>
      <c r="D190" s="26">
        <v>1550.0</v>
      </c>
      <c r="E190" s="26">
        <v>563.0</v>
      </c>
    </row>
    <row r="191" ht="14.25" customHeight="1">
      <c r="A191" s="25">
        <v>44014.0</v>
      </c>
      <c r="B191" s="26" t="s">
        <v>513</v>
      </c>
      <c r="C191" s="26">
        <v>2277.0</v>
      </c>
      <c r="D191" s="26">
        <v>365.0</v>
      </c>
      <c r="E191" s="26">
        <v>213.0</v>
      </c>
    </row>
    <row r="192" ht="14.25" customHeight="1">
      <c r="A192" s="25">
        <v>44014.0</v>
      </c>
      <c r="B192" s="26" t="s">
        <v>514</v>
      </c>
      <c r="C192" s="26">
        <v>5621.0</v>
      </c>
      <c r="D192" s="26">
        <v>884.0</v>
      </c>
      <c r="E192" s="26">
        <v>532.0</v>
      </c>
    </row>
    <row r="193" ht="14.25" customHeight="1">
      <c r="A193" s="25">
        <v>44014.0</v>
      </c>
      <c r="B193" s="26" t="s">
        <v>515</v>
      </c>
      <c r="C193" s="26">
        <v>36839.0</v>
      </c>
      <c r="D193" s="26">
        <v>1711.0</v>
      </c>
      <c r="E193" s="26">
        <v>87.0</v>
      </c>
    </row>
    <row r="194" ht="14.25" customHeight="1">
      <c r="A194" s="25">
        <v>44015.0</v>
      </c>
      <c r="B194" s="26" t="s">
        <v>510</v>
      </c>
      <c r="C194" s="26">
        <v>33219.0</v>
      </c>
      <c r="D194" s="26">
        <v>5568.0</v>
      </c>
      <c r="E194" s="26">
        <v>6084.0</v>
      </c>
    </row>
    <row r="195" ht="14.25" customHeight="1">
      <c r="A195" s="25">
        <v>44015.0</v>
      </c>
      <c r="B195" s="26" t="s">
        <v>511</v>
      </c>
      <c r="C195" s="26">
        <v>10324.0</v>
      </c>
      <c r="D195" s="26">
        <v>1342.0</v>
      </c>
      <c r="E195" s="26">
        <v>665.0</v>
      </c>
    </row>
    <row r="196" ht="14.25" customHeight="1">
      <c r="A196" s="25">
        <v>44015.0</v>
      </c>
      <c r="B196" s="26" t="s">
        <v>512</v>
      </c>
      <c r="C196" s="26">
        <v>21279.0</v>
      </c>
      <c r="D196" s="26">
        <v>1555.0</v>
      </c>
      <c r="E196" s="26">
        <v>565.0</v>
      </c>
    </row>
    <row r="197" ht="14.25" customHeight="1">
      <c r="A197" s="25">
        <v>44015.0</v>
      </c>
      <c r="B197" s="26" t="s">
        <v>513</v>
      </c>
      <c r="C197" s="26">
        <v>2283.0</v>
      </c>
      <c r="D197" s="26">
        <v>366.0</v>
      </c>
      <c r="E197" s="26">
        <v>213.0</v>
      </c>
    </row>
    <row r="198" ht="14.25" customHeight="1">
      <c r="A198" s="25">
        <v>44015.0</v>
      </c>
      <c r="B198" s="26" t="s">
        <v>514</v>
      </c>
      <c r="C198" s="26">
        <v>5635.0</v>
      </c>
      <c r="D198" s="26">
        <v>888.0</v>
      </c>
      <c r="E198" s="26">
        <v>534.0</v>
      </c>
    </row>
    <row r="199" ht="14.25" customHeight="1">
      <c r="A199" s="25">
        <v>44015.0</v>
      </c>
      <c r="B199" s="26" t="s">
        <v>515</v>
      </c>
      <c r="C199" s="26">
        <v>36888.0</v>
      </c>
      <c r="D199" s="26">
        <v>1717.0</v>
      </c>
      <c r="E199" s="26">
        <v>88.0</v>
      </c>
    </row>
    <row r="200" ht="14.25" customHeight="1">
      <c r="A200" s="25">
        <v>44016.0</v>
      </c>
      <c r="B200" s="26" t="s">
        <v>510</v>
      </c>
      <c r="C200" s="26">
        <v>33316.0</v>
      </c>
      <c r="D200" s="26">
        <v>5598.0</v>
      </c>
      <c r="E200" s="26">
        <v>6126.0</v>
      </c>
    </row>
    <row r="201" ht="14.25" customHeight="1">
      <c r="A201" s="25">
        <v>44016.0</v>
      </c>
      <c r="B201" s="26" t="s">
        <v>511</v>
      </c>
      <c r="C201" s="26">
        <v>10346.0</v>
      </c>
      <c r="D201" s="26">
        <v>1346.0</v>
      </c>
      <c r="E201" s="26">
        <v>667.0</v>
      </c>
    </row>
    <row r="202" ht="14.25" customHeight="1">
      <c r="A202" s="25">
        <v>44016.0</v>
      </c>
      <c r="B202" s="26" t="s">
        <v>512</v>
      </c>
      <c r="C202" s="26">
        <v>21322.0</v>
      </c>
      <c r="D202" s="26">
        <v>1557.0</v>
      </c>
      <c r="E202" s="26">
        <v>569.0</v>
      </c>
    </row>
    <row r="203" ht="14.25" customHeight="1">
      <c r="A203" s="25">
        <v>44016.0</v>
      </c>
      <c r="B203" s="26" t="s">
        <v>513</v>
      </c>
      <c r="C203" s="26">
        <v>2288.0</v>
      </c>
      <c r="D203" s="26">
        <v>369.0</v>
      </c>
      <c r="E203" s="26">
        <v>214.0</v>
      </c>
    </row>
    <row r="204" ht="14.25" customHeight="1">
      <c r="A204" s="25">
        <v>44016.0</v>
      </c>
      <c r="B204" s="26" t="s">
        <v>514</v>
      </c>
      <c r="C204" s="26">
        <v>5671.0</v>
      </c>
      <c r="D204" s="26">
        <v>892.0</v>
      </c>
      <c r="E204" s="26">
        <v>534.0</v>
      </c>
    </row>
    <row r="205" ht="14.25" customHeight="1">
      <c r="A205" s="25">
        <v>44016.0</v>
      </c>
      <c r="B205" s="26" t="s">
        <v>515</v>
      </c>
      <c r="C205" s="26">
        <v>36895.0</v>
      </c>
      <c r="D205" s="26">
        <v>1699.0</v>
      </c>
      <c r="E205" s="26">
        <v>62.0</v>
      </c>
    </row>
    <row r="206" ht="14.25" customHeight="1">
      <c r="A206" s="25">
        <v>44017.0</v>
      </c>
      <c r="B206" s="26" t="s">
        <v>510</v>
      </c>
      <c r="C206" s="26">
        <v>33369.0</v>
      </c>
      <c r="D206" s="26">
        <v>5599.0</v>
      </c>
      <c r="E206" s="26">
        <v>6133.0</v>
      </c>
    </row>
    <row r="207" ht="14.25" customHeight="1">
      <c r="A207" s="25">
        <v>44017.0</v>
      </c>
      <c r="B207" s="26" t="s">
        <v>511</v>
      </c>
      <c r="C207" s="26">
        <v>10357.0</v>
      </c>
      <c r="D207" s="26">
        <v>1347.0</v>
      </c>
      <c r="E207" s="26">
        <v>669.0</v>
      </c>
    </row>
    <row r="208" ht="14.25" customHeight="1">
      <c r="A208" s="25">
        <v>44017.0</v>
      </c>
      <c r="B208" s="26" t="s">
        <v>512</v>
      </c>
      <c r="C208" s="26">
        <v>21357.0</v>
      </c>
      <c r="D208" s="26">
        <v>1558.0</v>
      </c>
      <c r="E208" s="26">
        <v>570.0</v>
      </c>
    </row>
    <row r="209" ht="14.25" customHeight="1">
      <c r="A209" s="25">
        <v>44017.0</v>
      </c>
      <c r="B209" s="26" t="s">
        <v>513</v>
      </c>
      <c r="C209" s="26">
        <v>2292.0</v>
      </c>
      <c r="D209" s="26">
        <v>369.0</v>
      </c>
      <c r="E209" s="26">
        <v>214.0</v>
      </c>
    </row>
    <row r="210" ht="14.25" customHeight="1">
      <c r="A210" s="25">
        <v>44017.0</v>
      </c>
      <c r="B210" s="26" t="s">
        <v>514</v>
      </c>
      <c r="C210" s="26">
        <v>5681.0</v>
      </c>
      <c r="D210" s="26">
        <v>893.0</v>
      </c>
      <c r="E210" s="26">
        <v>534.0</v>
      </c>
    </row>
    <row r="211" ht="14.25" customHeight="1">
      <c r="A211" s="25">
        <v>44017.0</v>
      </c>
      <c r="B211" s="26" t="s">
        <v>515</v>
      </c>
      <c r="C211" s="26">
        <v>36918.0</v>
      </c>
      <c r="D211" s="26">
        <v>1697.0</v>
      </c>
      <c r="E211" s="26">
        <v>63.0</v>
      </c>
    </row>
    <row r="212" ht="14.25" customHeight="1">
      <c r="A212" s="25">
        <v>44018.0</v>
      </c>
      <c r="B212" s="26" t="s">
        <v>510</v>
      </c>
      <c r="C212" s="26">
        <v>33421.0</v>
      </c>
      <c r="D212" s="26">
        <v>5605.0</v>
      </c>
      <c r="E212" s="26">
        <v>6143.0</v>
      </c>
    </row>
    <row r="213" ht="14.25" customHeight="1">
      <c r="A213" s="25">
        <v>44018.0</v>
      </c>
      <c r="B213" s="26" t="s">
        <v>511</v>
      </c>
      <c r="C213" s="26">
        <v>10370.0</v>
      </c>
      <c r="D213" s="26">
        <v>1347.0</v>
      </c>
      <c r="E213" s="26">
        <v>671.0</v>
      </c>
    </row>
    <row r="214" ht="14.25" customHeight="1">
      <c r="A214" s="25">
        <v>44018.0</v>
      </c>
      <c r="B214" s="26" t="s">
        <v>512</v>
      </c>
      <c r="C214" s="26">
        <v>21399.0</v>
      </c>
      <c r="D214" s="26">
        <v>1560.0</v>
      </c>
      <c r="E214" s="26">
        <v>570.0</v>
      </c>
    </row>
    <row r="215" ht="14.25" customHeight="1">
      <c r="A215" s="25">
        <v>44018.0</v>
      </c>
      <c r="B215" s="26" t="s">
        <v>513</v>
      </c>
      <c r="C215" s="26">
        <v>2299.0</v>
      </c>
      <c r="D215" s="26">
        <v>369.0</v>
      </c>
      <c r="E215" s="26">
        <v>214.0</v>
      </c>
    </row>
    <row r="216" ht="14.25" customHeight="1">
      <c r="A216" s="25">
        <v>44018.0</v>
      </c>
      <c r="B216" s="26" t="s">
        <v>514</v>
      </c>
      <c r="C216" s="26">
        <v>5690.0</v>
      </c>
      <c r="D216" s="26">
        <v>894.0</v>
      </c>
      <c r="E216" s="26">
        <v>535.0</v>
      </c>
    </row>
    <row r="217" ht="14.25" customHeight="1">
      <c r="A217" s="25">
        <v>44018.0</v>
      </c>
      <c r="B217" s="26" t="s">
        <v>515</v>
      </c>
      <c r="C217" s="26">
        <v>36958.0</v>
      </c>
      <c r="D217" s="26">
        <v>1694.0</v>
      </c>
      <c r="E217" s="26">
        <v>65.0</v>
      </c>
    </row>
    <row r="218" ht="14.25" customHeight="1">
      <c r="A218" s="25">
        <v>44019.0</v>
      </c>
      <c r="B218" s="26" t="s">
        <v>510</v>
      </c>
      <c r="C218" s="26">
        <v>33530.0</v>
      </c>
      <c r="D218" s="26">
        <v>5618.0</v>
      </c>
      <c r="E218" s="26">
        <v>6154.0</v>
      </c>
    </row>
    <row r="219" ht="14.25" customHeight="1">
      <c r="A219" s="25">
        <v>44019.0</v>
      </c>
      <c r="B219" s="26" t="s">
        <v>511</v>
      </c>
      <c r="C219" s="26">
        <v>10400.0</v>
      </c>
      <c r="D219" s="26">
        <v>1349.0</v>
      </c>
      <c r="E219" s="26">
        <v>672.0</v>
      </c>
    </row>
    <row r="220" ht="14.25" customHeight="1">
      <c r="A220" s="25">
        <v>44019.0</v>
      </c>
      <c r="B220" s="26" t="s">
        <v>512</v>
      </c>
      <c r="C220" s="26">
        <v>21461.0</v>
      </c>
      <c r="D220" s="26">
        <v>1563.0</v>
      </c>
      <c r="E220" s="26">
        <v>572.0</v>
      </c>
    </row>
    <row r="221" ht="14.25" customHeight="1">
      <c r="A221" s="25">
        <v>44019.0</v>
      </c>
      <c r="B221" s="26" t="s">
        <v>513</v>
      </c>
      <c r="C221" s="26">
        <v>2306.0</v>
      </c>
      <c r="D221" s="26">
        <v>371.0</v>
      </c>
      <c r="E221" s="26">
        <v>214.0</v>
      </c>
    </row>
    <row r="222" ht="14.25" customHeight="1">
      <c r="A222" s="25">
        <v>44019.0</v>
      </c>
      <c r="B222" s="26" t="s">
        <v>514</v>
      </c>
      <c r="C222" s="26">
        <v>5708.0</v>
      </c>
      <c r="D222" s="26">
        <v>895.0</v>
      </c>
      <c r="E222" s="26">
        <v>535.0</v>
      </c>
    </row>
    <row r="223" ht="14.25" customHeight="1">
      <c r="A223" s="25">
        <v>44019.0</v>
      </c>
      <c r="B223" s="26" t="s">
        <v>515</v>
      </c>
      <c r="C223" s="26">
        <v>36933.0</v>
      </c>
      <c r="D223" s="26">
        <v>1693.0</v>
      </c>
      <c r="E223" s="26">
        <v>66.0</v>
      </c>
    </row>
    <row r="224" ht="14.25" customHeight="1">
      <c r="A224" s="25">
        <v>44020.0</v>
      </c>
      <c r="B224" s="26" t="s">
        <v>510</v>
      </c>
      <c r="C224" s="26">
        <v>33658.0</v>
      </c>
      <c r="D224" s="26">
        <v>5633.0</v>
      </c>
      <c r="E224" s="26">
        <v>6174.0</v>
      </c>
    </row>
    <row r="225" ht="14.25" customHeight="1">
      <c r="A225" s="25">
        <v>44020.0</v>
      </c>
      <c r="B225" s="26" t="s">
        <v>511</v>
      </c>
      <c r="C225" s="26">
        <v>10414.0</v>
      </c>
      <c r="D225" s="26">
        <v>1351.0</v>
      </c>
      <c r="E225" s="26">
        <v>675.0</v>
      </c>
    </row>
    <row r="226" ht="14.25" customHeight="1">
      <c r="A226" s="25">
        <v>44020.0</v>
      </c>
      <c r="B226" s="26" t="s">
        <v>512</v>
      </c>
      <c r="C226" s="26">
        <v>21540.0</v>
      </c>
      <c r="D226" s="26">
        <v>1570.0</v>
      </c>
      <c r="E226" s="26">
        <v>572.0</v>
      </c>
    </row>
    <row r="227" ht="14.25" customHeight="1">
      <c r="A227" s="25">
        <v>44020.0</v>
      </c>
      <c r="B227" s="26" t="s">
        <v>513</v>
      </c>
      <c r="C227" s="26">
        <v>2314.0</v>
      </c>
      <c r="D227" s="26">
        <v>372.0</v>
      </c>
      <c r="E227" s="26">
        <v>215.0</v>
      </c>
    </row>
    <row r="228" ht="14.25" customHeight="1">
      <c r="A228" s="25">
        <v>44020.0</v>
      </c>
      <c r="B228" s="26" t="s">
        <v>514</v>
      </c>
      <c r="C228" s="26">
        <v>5726.0</v>
      </c>
      <c r="D228" s="26">
        <v>897.0</v>
      </c>
      <c r="E228" s="26">
        <v>536.0</v>
      </c>
    </row>
    <row r="229" ht="14.25" customHeight="1">
      <c r="A229" s="25">
        <v>44020.0</v>
      </c>
      <c r="B229" s="26" t="s">
        <v>515</v>
      </c>
      <c r="C229" s="26">
        <v>36950.0</v>
      </c>
      <c r="D229" s="26">
        <v>1694.0</v>
      </c>
      <c r="E229" s="26">
        <v>71.0</v>
      </c>
    </row>
    <row r="230" ht="14.25" customHeight="1">
      <c r="A230" s="25">
        <v>44021.0</v>
      </c>
      <c r="B230" s="26" t="s">
        <v>510</v>
      </c>
      <c r="C230" s="26">
        <v>33830.0</v>
      </c>
      <c r="D230" s="26">
        <v>5670.0</v>
      </c>
      <c r="E230" s="26">
        <v>6198.0</v>
      </c>
    </row>
    <row r="231" ht="14.25" customHeight="1">
      <c r="A231" s="25">
        <v>44021.0</v>
      </c>
      <c r="B231" s="26" t="s">
        <v>511</v>
      </c>
      <c r="C231" s="26">
        <v>10442.0</v>
      </c>
      <c r="D231" s="26">
        <v>1356.0</v>
      </c>
      <c r="E231" s="26">
        <v>679.0</v>
      </c>
    </row>
    <row r="232" ht="14.25" customHeight="1">
      <c r="A232" s="25">
        <v>44021.0</v>
      </c>
      <c r="B232" s="26" t="s">
        <v>512</v>
      </c>
      <c r="C232" s="26">
        <v>21614.0</v>
      </c>
      <c r="D232" s="26">
        <v>1574.0</v>
      </c>
      <c r="E232" s="26">
        <v>573.0</v>
      </c>
    </row>
    <row r="233" ht="14.25" customHeight="1">
      <c r="A233" s="25">
        <v>44021.0</v>
      </c>
      <c r="B233" s="26" t="s">
        <v>513</v>
      </c>
      <c r="C233" s="26">
        <v>2321.0</v>
      </c>
      <c r="D233" s="26">
        <v>373.0</v>
      </c>
      <c r="E233" s="26">
        <v>215.0</v>
      </c>
    </row>
    <row r="234" ht="14.25" customHeight="1">
      <c r="A234" s="25">
        <v>44021.0</v>
      </c>
      <c r="B234" s="26" t="s">
        <v>514</v>
      </c>
      <c r="C234" s="26">
        <v>5757.0</v>
      </c>
      <c r="D234" s="26">
        <v>898.0</v>
      </c>
      <c r="E234" s="26">
        <v>538.0</v>
      </c>
    </row>
    <row r="235" ht="14.25" customHeight="1">
      <c r="A235" s="25">
        <v>44021.0</v>
      </c>
      <c r="B235" s="26" t="s">
        <v>515</v>
      </c>
      <c r="C235" s="26">
        <v>36933.0</v>
      </c>
      <c r="D235" s="26">
        <v>1688.0</v>
      </c>
      <c r="E235" s="26">
        <v>65.0</v>
      </c>
    </row>
    <row r="236" ht="14.25" customHeight="1">
      <c r="A236" s="25">
        <v>44022.0</v>
      </c>
      <c r="B236" s="26" t="s">
        <v>510</v>
      </c>
      <c r="C236" s="26">
        <v>33921.0</v>
      </c>
      <c r="D236" s="26">
        <v>5687.0</v>
      </c>
      <c r="E236" s="26">
        <v>6220.0</v>
      </c>
    </row>
    <row r="237" ht="14.25" customHeight="1">
      <c r="A237" s="25">
        <v>44022.0</v>
      </c>
      <c r="B237" s="26" t="s">
        <v>511</v>
      </c>
      <c r="C237" s="26">
        <v>10465.0</v>
      </c>
      <c r="D237" s="26">
        <v>1358.0</v>
      </c>
      <c r="E237" s="26">
        <v>683.0</v>
      </c>
    </row>
    <row r="238" ht="14.25" customHeight="1">
      <c r="A238" s="25">
        <v>44022.0</v>
      </c>
      <c r="B238" s="26" t="s">
        <v>512</v>
      </c>
      <c r="C238" s="26">
        <v>21675.0</v>
      </c>
      <c r="D238" s="26">
        <v>1579.0</v>
      </c>
      <c r="E238" s="26">
        <v>573.0</v>
      </c>
    </row>
    <row r="239" ht="14.25" customHeight="1">
      <c r="A239" s="25">
        <v>44022.0</v>
      </c>
      <c r="B239" s="26" t="s">
        <v>513</v>
      </c>
      <c r="C239" s="26">
        <v>2326.0</v>
      </c>
      <c r="D239" s="26">
        <v>373.0</v>
      </c>
      <c r="E239" s="26">
        <v>215.0</v>
      </c>
    </row>
    <row r="240" ht="14.25" customHeight="1">
      <c r="A240" s="25">
        <v>44022.0</v>
      </c>
      <c r="B240" s="26" t="s">
        <v>514</v>
      </c>
      <c r="C240" s="26">
        <v>5801.0</v>
      </c>
      <c r="D240" s="26">
        <v>900.0</v>
      </c>
      <c r="E240" s="26">
        <v>539.0</v>
      </c>
    </row>
    <row r="241" ht="14.25" customHeight="1">
      <c r="A241" s="25">
        <v>44022.0</v>
      </c>
      <c r="B241" s="26" t="s">
        <v>515</v>
      </c>
      <c r="C241" s="26">
        <v>36922.0</v>
      </c>
      <c r="D241" s="26">
        <v>1685.0</v>
      </c>
      <c r="E241" s="26">
        <v>66.0</v>
      </c>
    </row>
    <row r="242" ht="14.25" customHeight="1">
      <c r="A242" s="25">
        <v>44023.0</v>
      </c>
      <c r="B242" s="26" t="s">
        <v>510</v>
      </c>
      <c r="C242" s="26">
        <v>34010.0</v>
      </c>
      <c r="D242" s="26">
        <v>5702.0</v>
      </c>
      <c r="E242" s="26">
        <v>6229.0</v>
      </c>
    </row>
    <row r="243" ht="14.25" customHeight="1">
      <c r="A243" s="25">
        <v>44023.0</v>
      </c>
      <c r="B243" s="26" t="s">
        <v>511</v>
      </c>
      <c r="C243" s="26">
        <v>10477.0</v>
      </c>
      <c r="D243" s="26">
        <v>1362.0</v>
      </c>
      <c r="E243" s="26">
        <v>684.0</v>
      </c>
    </row>
    <row r="244" ht="14.25" customHeight="1">
      <c r="A244" s="25">
        <v>44023.0</v>
      </c>
      <c r="B244" s="26" t="s">
        <v>512</v>
      </c>
      <c r="C244" s="26">
        <v>21753.0</v>
      </c>
      <c r="D244" s="26">
        <v>1581.0</v>
      </c>
      <c r="E244" s="26">
        <v>572.0</v>
      </c>
    </row>
    <row r="245" ht="14.25" customHeight="1">
      <c r="A245" s="25">
        <v>44023.0</v>
      </c>
      <c r="B245" s="26" t="s">
        <v>513</v>
      </c>
      <c r="C245" s="26">
        <v>2329.0</v>
      </c>
      <c r="D245" s="26">
        <v>373.0</v>
      </c>
      <c r="E245" s="26">
        <v>215.0</v>
      </c>
    </row>
    <row r="246" ht="14.25" customHeight="1">
      <c r="A246" s="25">
        <v>44023.0</v>
      </c>
      <c r="B246" s="26" t="s">
        <v>514</v>
      </c>
      <c r="C246" s="26">
        <v>5828.0</v>
      </c>
      <c r="D246" s="26">
        <v>900.0</v>
      </c>
      <c r="E246" s="26">
        <v>541.0</v>
      </c>
    </row>
    <row r="247" ht="14.25" customHeight="1">
      <c r="A247" s="25">
        <v>44023.0</v>
      </c>
      <c r="B247" s="26" t="s">
        <v>515</v>
      </c>
      <c r="C247" s="26">
        <v>37001.0</v>
      </c>
      <c r="D247" s="26">
        <v>1682.0</v>
      </c>
      <c r="E247" s="26">
        <v>69.0</v>
      </c>
    </row>
    <row r="248" ht="14.25" customHeight="1">
      <c r="A248" s="25">
        <v>44024.0</v>
      </c>
      <c r="B248" s="26" t="s">
        <v>510</v>
      </c>
      <c r="C248" s="26">
        <v>34076.0</v>
      </c>
      <c r="D248" s="26">
        <v>5705.0</v>
      </c>
      <c r="E248" s="26">
        <v>6240.0</v>
      </c>
    </row>
    <row r="249" ht="14.25" customHeight="1">
      <c r="A249" s="25">
        <v>44024.0</v>
      </c>
      <c r="B249" s="26" t="s">
        <v>511</v>
      </c>
      <c r="C249" s="26">
        <v>10493.0</v>
      </c>
      <c r="D249" s="26">
        <v>1363.0</v>
      </c>
      <c r="E249" s="26">
        <v>684.0</v>
      </c>
    </row>
    <row r="250" ht="14.25" customHeight="1">
      <c r="A250" s="25">
        <v>44024.0</v>
      </c>
      <c r="B250" s="26" t="s">
        <v>512</v>
      </c>
      <c r="C250" s="26">
        <v>21803.0</v>
      </c>
      <c r="D250" s="26">
        <v>1585.0</v>
      </c>
      <c r="E250" s="26">
        <v>575.0</v>
      </c>
    </row>
    <row r="251" ht="14.25" customHeight="1">
      <c r="A251" s="25">
        <v>44024.0</v>
      </c>
      <c r="B251" s="26" t="s">
        <v>513</v>
      </c>
      <c r="C251" s="26">
        <v>2334.0</v>
      </c>
      <c r="D251" s="26">
        <v>373.0</v>
      </c>
      <c r="E251" s="26">
        <v>215.0</v>
      </c>
    </row>
    <row r="252" ht="14.25" customHeight="1">
      <c r="A252" s="25">
        <v>44024.0</v>
      </c>
      <c r="B252" s="26" t="s">
        <v>514</v>
      </c>
      <c r="C252" s="26">
        <v>5839.0</v>
      </c>
      <c r="D252" s="26">
        <v>901.0</v>
      </c>
      <c r="E252" s="26">
        <v>542.0</v>
      </c>
    </row>
    <row r="253" ht="14.25" customHeight="1">
      <c r="A253" s="25">
        <v>44024.0</v>
      </c>
      <c r="B253" s="26" t="s">
        <v>515</v>
      </c>
      <c r="C253" s="26">
        <v>37052.0</v>
      </c>
      <c r="D253" s="26">
        <v>1681.0</v>
      </c>
      <c r="E253" s="26">
        <v>69.0</v>
      </c>
    </row>
    <row r="254" ht="14.25" customHeight="1">
      <c r="A254" s="25">
        <v>44025.0</v>
      </c>
      <c r="B254" s="26" t="s">
        <v>510</v>
      </c>
      <c r="C254" s="26">
        <v>34147.0</v>
      </c>
      <c r="D254" s="26">
        <v>5708.0</v>
      </c>
      <c r="E254" s="26">
        <v>6245.0</v>
      </c>
    </row>
    <row r="255" ht="14.25" customHeight="1">
      <c r="A255" s="25">
        <v>44025.0</v>
      </c>
      <c r="B255" s="26" t="s">
        <v>511</v>
      </c>
      <c r="C255" s="26">
        <v>10502.0</v>
      </c>
      <c r="D255" s="26">
        <v>1364.0</v>
      </c>
      <c r="E255" s="26">
        <v>684.0</v>
      </c>
    </row>
    <row r="256" ht="14.25" customHeight="1">
      <c r="A256" s="25">
        <v>44025.0</v>
      </c>
      <c r="B256" s="26" t="s">
        <v>512</v>
      </c>
      <c r="C256" s="26">
        <v>21825.0</v>
      </c>
      <c r="D256" s="26">
        <v>1585.0</v>
      </c>
      <c r="E256" s="26">
        <v>575.0</v>
      </c>
    </row>
    <row r="257" ht="14.25" customHeight="1">
      <c r="A257" s="25">
        <v>44025.0</v>
      </c>
      <c r="B257" s="26" t="s">
        <v>513</v>
      </c>
      <c r="C257" s="26">
        <v>2338.0</v>
      </c>
      <c r="D257" s="26">
        <v>373.0</v>
      </c>
      <c r="E257" s="26">
        <v>215.0</v>
      </c>
    </row>
    <row r="258" ht="14.25" customHeight="1">
      <c r="A258" s="25">
        <v>44025.0</v>
      </c>
      <c r="B258" s="26" t="s">
        <v>514</v>
      </c>
      <c r="C258" s="26">
        <v>5864.0</v>
      </c>
      <c r="D258" s="26">
        <v>901.0</v>
      </c>
      <c r="E258" s="26">
        <v>541.0</v>
      </c>
    </row>
    <row r="259" ht="14.25" customHeight="1">
      <c r="A259" s="25">
        <v>44025.0</v>
      </c>
      <c r="B259" s="26" t="s">
        <v>515</v>
      </c>
      <c r="C259" s="26">
        <v>37151.0</v>
      </c>
      <c r="D259" s="26">
        <v>1680.0</v>
      </c>
      <c r="E259" s="26">
        <v>70.0</v>
      </c>
    </row>
    <row r="260" ht="14.25" customHeight="1">
      <c r="A260" s="25">
        <v>44026.0</v>
      </c>
      <c r="B260" s="26" t="s">
        <v>510</v>
      </c>
      <c r="C260" s="26">
        <v>34298.0</v>
      </c>
      <c r="D260" s="26">
        <v>5720.0</v>
      </c>
      <c r="E260" s="26">
        <v>6254.0</v>
      </c>
    </row>
    <row r="261" ht="14.25" customHeight="1">
      <c r="A261" s="25">
        <v>44026.0</v>
      </c>
      <c r="B261" s="26" t="s">
        <v>511</v>
      </c>
      <c r="C261" s="26">
        <v>10534.0</v>
      </c>
      <c r="D261" s="26">
        <v>1364.0</v>
      </c>
      <c r="E261" s="26">
        <v>685.0</v>
      </c>
    </row>
    <row r="262" ht="14.25" customHeight="1">
      <c r="A262" s="25">
        <v>44026.0</v>
      </c>
      <c r="B262" s="26" t="s">
        <v>512</v>
      </c>
      <c r="C262" s="26">
        <v>21862.0</v>
      </c>
      <c r="D262" s="26">
        <v>1587.0</v>
      </c>
      <c r="E262" s="26">
        <v>573.0</v>
      </c>
    </row>
    <row r="263" ht="14.25" customHeight="1">
      <c r="A263" s="25">
        <v>44026.0</v>
      </c>
      <c r="B263" s="26" t="s">
        <v>513</v>
      </c>
      <c r="C263" s="26">
        <v>2344.0</v>
      </c>
      <c r="D263" s="26">
        <v>373.0</v>
      </c>
      <c r="E263" s="26">
        <v>215.0</v>
      </c>
    </row>
    <row r="264" ht="14.25" customHeight="1">
      <c r="A264" s="25">
        <v>44026.0</v>
      </c>
      <c r="B264" s="26" t="s">
        <v>514</v>
      </c>
      <c r="C264" s="26">
        <v>5885.0</v>
      </c>
      <c r="D264" s="26">
        <v>904.0</v>
      </c>
      <c r="E264" s="26">
        <v>543.0</v>
      </c>
    </row>
    <row r="265" ht="14.25" customHeight="1">
      <c r="A265" s="25">
        <v>44026.0</v>
      </c>
      <c r="B265" s="26" t="s">
        <v>515</v>
      </c>
      <c r="C265" s="26">
        <v>37207.0</v>
      </c>
      <c r="D265" s="26">
        <v>1677.0</v>
      </c>
      <c r="E265" s="26">
        <v>70.0</v>
      </c>
    </row>
    <row r="266" ht="14.25" customHeight="1">
      <c r="A266" s="25">
        <v>44027.0</v>
      </c>
      <c r="B266" s="26" t="s">
        <v>510</v>
      </c>
      <c r="C266" s="26">
        <v>34409.0</v>
      </c>
      <c r="D266" s="26">
        <v>5742.0</v>
      </c>
      <c r="E266" s="26">
        <v>6284.0</v>
      </c>
    </row>
    <row r="267" ht="14.25" customHeight="1">
      <c r="A267" s="25">
        <v>44027.0</v>
      </c>
      <c r="B267" s="26" t="s">
        <v>511</v>
      </c>
      <c r="C267" s="26">
        <v>10550.0</v>
      </c>
      <c r="D267" s="26">
        <v>1366.0</v>
      </c>
      <c r="E267" s="26">
        <v>686.0</v>
      </c>
    </row>
    <row r="268" ht="14.25" customHeight="1">
      <c r="A268" s="25">
        <v>44027.0</v>
      </c>
      <c r="B268" s="26" t="s">
        <v>512</v>
      </c>
      <c r="C268" s="26">
        <v>21915.0</v>
      </c>
      <c r="D268" s="26">
        <v>1591.0</v>
      </c>
      <c r="E268" s="26">
        <v>576.0</v>
      </c>
    </row>
    <row r="269" ht="14.25" customHeight="1">
      <c r="A269" s="25">
        <v>44027.0</v>
      </c>
      <c r="B269" s="26" t="s">
        <v>513</v>
      </c>
      <c r="C269" s="26">
        <v>2349.0</v>
      </c>
      <c r="D269" s="26">
        <v>373.0</v>
      </c>
      <c r="E269" s="26">
        <v>215.0</v>
      </c>
    </row>
    <row r="270" ht="14.25" customHeight="1">
      <c r="A270" s="25">
        <v>44027.0</v>
      </c>
      <c r="B270" s="26" t="s">
        <v>514</v>
      </c>
      <c r="C270" s="26">
        <v>5913.0</v>
      </c>
      <c r="D270" s="26">
        <v>909.0</v>
      </c>
      <c r="E270" s="26">
        <v>545.0</v>
      </c>
    </row>
    <row r="271" ht="14.25" customHeight="1">
      <c r="A271" s="25">
        <v>44027.0</v>
      </c>
      <c r="B271" s="26" t="s">
        <v>515</v>
      </c>
      <c r="C271" s="26">
        <v>37211.0</v>
      </c>
      <c r="D271" s="26">
        <v>1670.0</v>
      </c>
      <c r="E271" s="26">
        <v>62.0</v>
      </c>
    </row>
    <row r="272" ht="14.25" customHeight="1">
      <c r="A272" s="25">
        <v>44028.0</v>
      </c>
      <c r="B272" s="26" t="s">
        <v>510</v>
      </c>
      <c r="C272" s="26">
        <v>34531.0</v>
      </c>
      <c r="D272" s="26">
        <v>5750.0</v>
      </c>
      <c r="E272" s="26">
        <v>6294.0</v>
      </c>
    </row>
    <row r="273" ht="14.25" customHeight="1">
      <c r="A273" s="25">
        <v>44028.0</v>
      </c>
      <c r="B273" s="26" t="s">
        <v>511</v>
      </c>
      <c r="C273" s="26">
        <v>10571.0</v>
      </c>
      <c r="D273" s="26">
        <v>1369.0</v>
      </c>
      <c r="E273" s="26">
        <v>687.0</v>
      </c>
    </row>
    <row r="274" ht="14.25" customHeight="1">
      <c r="A274" s="25">
        <v>44028.0</v>
      </c>
      <c r="B274" s="26" t="s">
        <v>512</v>
      </c>
      <c r="C274" s="26">
        <v>21997.0</v>
      </c>
      <c r="D274" s="26">
        <v>1594.0</v>
      </c>
      <c r="E274" s="26">
        <v>575.0</v>
      </c>
    </row>
    <row r="275" ht="14.25" customHeight="1">
      <c r="A275" s="25">
        <v>44028.0</v>
      </c>
      <c r="B275" s="26" t="s">
        <v>513</v>
      </c>
      <c r="C275" s="26">
        <v>2361.0</v>
      </c>
      <c r="D275" s="26">
        <v>375.0</v>
      </c>
      <c r="E275" s="26">
        <v>216.0</v>
      </c>
    </row>
    <row r="276" ht="14.25" customHeight="1">
      <c r="A276" s="25">
        <v>44028.0</v>
      </c>
      <c r="B276" s="26" t="s">
        <v>514</v>
      </c>
      <c r="C276" s="26">
        <v>5952.0</v>
      </c>
      <c r="D276" s="26">
        <v>910.0</v>
      </c>
      <c r="E276" s="26">
        <v>546.0</v>
      </c>
    </row>
    <row r="277" ht="14.25" customHeight="1">
      <c r="A277" s="25">
        <v>44028.0</v>
      </c>
      <c r="B277" s="26" t="s">
        <v>515</v>
      </c>
      <c r="C277" s="26">
        <v>37169.0</v>
      </c>
      <c r="D277" s="26">
        <v>1665.0</v>
      </c>
      <c r="E277" s="26">
        <v>62.0</v>
      </c>
    </row>
    <row r="278" ht="14.25" customHeight="1">
      <c r="A278" s="25">
        <v>44029.0</v>
      </c>
      <c r="B278" s="26" t="s">
        <v>510</v>
      </c>
      <c r="C278" s="26">
        <v>34691.0</v>
      </c>
      <c r="D278" s="26">
        <v>5770.0</v>
      </c>
      <c r="E278" s="26">
        <v>6314.0</v>
      </c>
    </row>
    <row r="279" ht="14.25" customHeight="1">
      <c r="A279" s="25">
        <v>44029.0</v>
      </c>
      <c r="B279" s="26" t="s">
        <v>511</v>
      </c>
      <c r="C279" s="26">
        <v>10612.0</v>
      </c>
      <c r="D279" s="26">
        <v>1374.0</v>
      </c>
      <c r="E279" s="26">
        <v>690.0</v>
      </c>
    </row>
    <row r="280" ht="14.25" customHeight="1">
      <c r="A280" s="25">
        <v>44029.0</v>
      </c>
      <c r="B280" s="26" t="s">
        <v>512</v>
      </c>
      <c r="C280" s="26">
        <v>22079.0</v>
      </c>
      <c r="D280" s="26">
        <v>1600.0</v>
      </c>
      <c r="E280" s="26">
        <v>580.0</v>
      </c>
    </row>
    <row r="281" ht="14.25" customHeight="1">
      <c r="A281" s="25">
        <v>44029.0</v>
      </c>
      <c r="B281" s="26" t="s">
        <v>513</v>
      </c>
      <c r="C281" s="26">
        <v>2374.0</v>
      </c>
      <c r="D281" s="26">
        <v>376.0</v>
      </c>
      <c r="E281" s="26">
        <v>216.0</v>
      </c>
    </row>
    <row r="282" ht="14.25" customHeight="1">
      <c r="A282" s="25">
        <v>44029.0</v>
      </c>
      <c r="B282" s="26" t="s">
        <v>514</v>
      </c>
      <c r="C282" s="26">
        <v>5978.0</v>
      </c>
      <c r="D282" s="26">
        <v>910.0</v>
      </c>
      <c r="E282" s="26">
        <v>544.0</v>
      </c>
    </row>
    <row r="283" ht="14.25" customHeight="1">
      <c r="A283" s="25">
        <v>44029.0</v>
      </c>
      <c r="B283" s="26" t="s">
        <v>515</v>
      </c>
      <c r="C283" s="26">
        <v>37145.0</v>
      </c>
      <c r="D283" s="26">
        <v>1661.0</v>
      </c>
      <c r="E283" s="26">
        <v>58.0</v>
      </c>
    </row>
    <row r="284" ht="14.25" customHeight="1">
      <c r="A284" s="25">
        <v>44030.0</v>
      </c>
      <c r="B284" s="26" t="s">
        <v>510</v>
      </c>
      <c r="C284" s="26">
        <v>34827.0</v>
      </c>
      <c r="D284" s="26">
        <v>5781.0</v>
      </c>
      <c r="E284" s="26">
        <v>6327.0</v>
      </c>
    </row>
    <row r="285" ht="14.25" customHeight="1">
      <c r="A285" s="25">
        <v>44030.0</v>
      </c>
      <c r="B285" s="26" t="s">
        <v>511</v>
      </c>
      <c r="C285" s="26">
        <v>10642.0</v>
      </c>
      <c r="D285" s="26">
        <v>1376.0</v>
      </c>
      <c r="E285" s="26">
        <v>691.0</v>
      </c>
    </row>
    <row r="286" ht="14.25" customHeight="1">
      <c r="A286" s="25">
        <v>44030.0</v>
      </c>
      <c r="B286" s="26" t="s">
        <v>512</v>
      </c>
      <c r="C286" s="26">
        <v>22147.0</v>
      </c>
      <c r="D286" s="26">
        <v>1604.0</v>
      </c>
      <c r="E286" s="26">
        <v>581.0</v>
      </c>
    </row>
    <row r="287" ht="14.25" customHeight="1">
      <c r="A287" s="25">
        <v>44030.0</v>
      </c>
      <c r="B287" s="26" t="s">
        <v>513</v>
      </c>
      <c r="C287" s="26">
        <v>2386.0</v>
      </c>
      <c r="D287" s="26">
        <v>377.0</v>
      </c>
      <c r="E287" s="26">
        <v>217.0</v>
      </c>
    </row>
    <row r="288" ht="14.25" customHeight="1">
      <c r="A288" s="25">
        <v>44030.0</v>
      </c>
      <c r="B288" s="26" t="s">
        <v>514</v>
      </c>
      <c r="C288" s="26">
        <v>6009.0</v>
      </c>
      <c r="D288" s="26">
        <v>912.0</v>
      </c>
      <c r="E288" s="26">
        <v>545.0</v>
      </c>
    </row>
    <row r="289" ht="14.25" customHeight="1">
      <c r="A289" s="25">
        <v>44030.0</v>
      </c>
      <c r="B289" s="26" t="s">
        <v>515</v>
      </c>
      <c r="C289" s="26">
        <v>37227.0</v>
      </c>
      <c r="D289" s="26">
        <v>1659.0</v>
      </c>
      <c r="E289" s="26">
        <v>58.0</v>
      </c>
    </row>
    <row r="290" ht="14.25" customHeight="1">
      <c r="A290" s="25">
        <v>44031.0</v>
      </c>
      <c r="B290" s="26" t="s">
        <v>510</v>
      </c>
      <c r="C290" s="26">
        <v>34921.0</v>
      </c>
      <c r="D290" s="26">
        <v>5786.0</v>
      </c>
      <c r="E290" s="26">
        <v>6337.0</v>
      </c>
    </row>
    <row r="291" ht="14.25" customHeight="1">
      <c r="A291" s="25">
        <v>44031.0</v>
      </c>
      <c r="B291" s="26" t="s">
        <v>511</v>
      </c>
      <c r="C291" s="26">
        <v>10663.0</v>
      </c>
      <c r="D291" s="26">
        <v>1377.0</v>
      </c>
      <c r="E291" s="26">
        <v>691.0</v>
      </c>
    </row>
    <row r="292" ht="14.25" customHeight="1">
      <c r="A292" s="25">
        <v>44031.0</v>
      </c>
      <c r="B292" s="26" t="s">
        <v>512</v>
      </c>
      <c r="C292" s="26">
        <v>22198.0</v>
      </c>
      <c r="D292" s="26">
        <v>1605.0</v>
      </c>
      <c r="E292" s="26">
        <v>582.0</v>
      </c>
    </row>
    <row r="293" ht="14.25" customHeight="1">
      <c r="A293" s="25">
        <v>44031.0</v>
      </c>
      <c r="B293" s="26" t="s">
        <v>513</v>
      </c>
      <c r="C293" s="26">
        <v>2390.0</v>
      </c>
      <c r="D293" s="26">
        <v>377.0</v>
      </c>
      <c r="E293" s="26">
        <v>217.0</v>
      </c>
    </row>
    <row r="294" ht="14.25" customHeight="1">
      <c r="A294" s="25">
        <v>44031.0</v>
      </c>
      <c r="B294" s="26" t="s">
        <v>514</v>
      </c>
      <c r="C294" s="26">
        <v>6035.0</v>
      </c>
      <c r="D294" s="26">
        <v>914.0</v>
      </c>
      <c r="E294" s="26">
        <v>545.0</v>
      </c>
    </row>
    <row r="295" ht="14.25" customHeight="1">
      <c r="A295" s="25">
        <v>44031.0</v>
      </c>
      <c r="B295" s="26" t="s">
        <v>515</v>
      </c>
      <c r="C295" s="26">
        <v>37327.0</v>
      </c>
      <c r="D295" s="26">
        <v>1658.0</v>
      </c>
      <c r="E295" s="26">
        <v>59.0</v>
      </c>
    </row>
    <row r="296" ht="14.25" customHeight="1">
      <c r="A296" s="25">
        <v>44032.0</v>
      </c>
      <c r="B296" s="26" t="s">
        <v>510</v>
      </c>
      <c r="C296" s="26">
        <v>35006.0</v>
      </c>
      <c r="D296" s="26">
        <v>5789.0</v>
      </c>
      <c r="E296" s="26">
        <v>6340.0</v>
      </c>
    </row>
    <row r="297" ht="14.25" customHeight="1">
      <c r="A297" s="25">
        <v>44032.0</v>
      </c>
      <c r="B297" s="26" t="s">
        <v>511</v>
      </c>
      <c r="C297" s="26">
        <v>10674.0</v>
      </c>
      <c r="D297" s="26">
        <v>1377.0</v>
      </c>
      <c r="E297" s="26">
        <v>691.0</v>
      </c>
    </row>
    <row r="298" ht="14.25" customHeight="1">
      <c r="A298" s="25">
        <v>44032.0</v>
      </c>
      <c r="B298" s="26" t="s">
        <v>512</v>
      </c>
      <c r="C298" s="26">
        <v>22228.0</v>
      </c>
      <c r="D298" s="26">
        <v>1606.0</v>
      </c>
      <c r="E298" s="26">
        <v>582.0</v>
      </c>
    </row>
    <row r="299" ht="14.25" customHeight="1">
      <c r="A299" s="25">
        <v>44032.0</v>
      </c>
      <c r="B299" s="26" t="s">
        <v>513</v>
      </c>
      <c r="C299" s="26">
        <v>2394.0</v>
      </c>
      <c r="D299" s="26">
        <v>377.0</v>
      </c>
      <c r="E299" s="26">
        <v>217.0</v>
      </c>
    </row>
    <row r="300" ht="14.25" customHeight="1">
      <c r="A300" s="25">
        <v>44032.0</v>
      </c>
      <c r="B300" s="26" t="s">
        <v>514</v>
      </c>
      <c r="C300" s="26">
        <v>6057.0</v>
      </c>
      <c r="D300" s="26">
        <v>915.0</v>
      </c>
      <c r="E300" s="26">
        <v>545.0</v>
      </c>
    </row>
    <row r="301" ht="14.25" customHeight="1">
      <c r="A301" s="25">
        <v>44032.0</v>
      </c>
      <c r="B301" s="26" t="s">
        <v>515</v>
      </c>
      <c r="C301" s="26">
        <v>37430.0</v>
      </c>
      <c r="D301" s="26">
        <v>1658.0</v>
      </c>
      <c r="E301" s="26">
        <v>58.0</v>
      </c>
    </row>
    <row r="302" ht="14.25" customHeight="1">
      <c r="A302" s="25">
        <v>44033.0</v>
      </c>
      <c r="B302" s="26" t="s">
        <v>510</v>
      </c>
      <c r="C302" s="26">
        <v>35177.0</v>
      </c>
      <c r="D302" s="26">
        <v>5804.0</v>
      </c>
      <c r="E302" s="26">
        <v>6353.0</v>
      </c>
    </row>
    <row r="303" ht="14.25" customHeight="1">
      <c r="A303" s="25">
        <v>44033.0</v>
      </c>
      <c r="B303" s="26" t="s">
        <v>511</v>
      </c>
      <c r="C303" s="26">
        <v>10704.0</v>
      </c>
      <c r="D303" s="26">
        <v>1387.0</v>
      </c>
      <c r="E303" s="26">
        <v>693.0</v>
      </c>
    </row>
    <row r="304" ht="14.25" customHeight="1">
      <c r="A304" s="25">
        <v>44033.0</v>
      </c>
      <c r="B304" s="26" t="s">
        <v>512</v>
      </c>
      <c r="C304" s="26">
        <v>22285.0</v>
      </c>
      <c r="D304" s="26">
        <v>1607.0</v>
      </c>
      <c r="E304" s="26">
        <v>582.0</v>
      </c>
    </row>
    <row r="305" ht="14.25" customHeight="1">
      <c r="A305" s="25">
        <v>44033.0</v>
      </c>
      <c r="B305" s="26" t="s">
        <v>513</v>
      </c>
      <c r="C305" s="26">
        <v>2403.0</v>
      </c>
      <c r="D305" s="26">
        <v>379.0</v>
      </c>
      <c r="E305" s="26">
        <v>218.0</v>
      </c>
    </row>
    <row r="306" ht="14.25" customHeight="1">
      <c r="A306" s="25">
        <v>44033.0</v>
      </c>
      <c r="B306" s="26" t="s">
        <v>514</v>
      </c>
      <c r="C306" s="26">
        <v>6070.0</v>
      </c>
      <c r="D306" s="26">
        <v>913.0</v>
      </c>
      <c r="E306" s="26">
        <v>544.0</v>
      </c>
    </row>
    <row r="307" ht="14.25" customHeight="1">
      <c r="A307" s="25">
        <v>44033.0</v>
      </c>
      <c r="B307" s="26" t="s">
        <v>515</v>
      </c>
      <c r="C307" s="26">
        <v>37394.0</v>
      </c>
      <c r="D307" s="26">
        <v>1656.0</v>
      </c>
      <c r="E307" s="26">
        <v>60.0</v>
      </c>
    </row>
    <row r="308" ht="14.25" customHeight="1">
      <c r="A308" s="25">
        <v>44034.0</v>
      </c>
      <c r="B308" s="26" t="s">
        <v>510</v>
      </c>
      <c r="C308" s="26">
        <v>35350.0</v>
      </c>
      <c r="D308" s="26">
        <v>5817.0</v>
      </c>
      <c r="E308" s="26">
        <v>6366.0</v>
      </c>
    </row>
    <row r="309" ht="14.25" customHeight="1">
      <c r="A309" s="25">
        <v>44034.0</v>
      </c>
      <c r="B309" s="26" t="s">
        <v>511</v>
      </c>
      <c r="C309" s="26">
        <v>10731.0</v>
      </c>
      <c r="D309" s="26">
        <v>1390.0</v>
      </c>
      <c r="E309" s="26">
        <v>693.0</v>
      </c>
    </row>
    <row r="310" ht="14.25" customHeight="1">
      <c r="A310" s="25">
        <v>44034.0</v>
      </c>
      <c r="B310" s="26" t="s">
        <v>512</v>
      </c>
      <c r="C310" s="26">
        <v>22344.0</v>
      </c>
      <c r="D310" s="26">
        <v>1611.0</v>
      </c>
      <c r="E310" s="26">
        <v>586.0</v>
      </c>
    </row>
    <row r="311" ht="14.25" customHeight="1">
      <c r="A311" s="25">
        <v>44034.0</v>
      </c>
      <c r="B311" s="26" t="s">
        <v>513</v>
      </c>
      <c r="C311" s="26">
        <v>2409.0</v>
      </c>
      <c r="D311" s="26">
        <v>379.0</v>
      </c>
      <c r="E311" s="26">
        <v>218.0</v>
      </c>
    </row>
    <row r="312" ht="14.25" customHeight="1">
      <c r="A312" s="25">
        <v>44034.0</v>
      </c>
      <c r="B312" s="26" t="s">
        <v>514</v>
      </c>
      <c r="C312" s="26">
        <v>6106.0</v>
      </c>
      <c r="D312" s="26">
        <v>914.0</v>
      </c>
      <c r="E312" s="26">
        <v>545.0</v>
      </c>
    </row>
    <row r="313" ht="14.25" customHeight="1">
      <c r="A313" s="25">
        <v>44034.0</v>
      </c>
      <c r="B313" s="26" t="s">
        <v>515</v>
      </c>
      <c r="C313" s="26">
        <v>37380.0</v>
      </c>
      <c r="D313" s="26">
        <v>1650.0</v>
      </c>
      <c r="E313" s="26">
        <v>60.0</v>
      </c>
    </row>
    <row r="314" ht="14.25" customHeight="1">
      <c r="A314" s="25">
        <v>44035.0</v>
      </c>
      <c r="B314" s="26" t="s">
        <v>510</v>
      </c>
      <c r="C314" s="26">
        <v>35473.0</v>
      </c>
      <c r="D314" s="26">
        <v>5820.0</v>
      </c>
      <c r="E314" s="26">
        <v>6380.0</v>
      </c>
    </row>
    <row r="315" ht="14.25" customHeight="1">
      <c r="A315" s="25">
        <v>44035.0</v>
      </c>
      <c r="B315" s="26" t="s">
        <v>511</v>
      </c>
      <c r="C315" s="26">
        <v>10759.0</v>
      </c>
      <c r="D315" s="26">
        <v>1393.0</v>
      </c>
      <c r="E315" s="26">
        <v>696.0</v>
      </c>
    </row>
    <row r="316" ht="14.25" customHeight="1">
      <c r="A316" s="25">
        <v>44035.0</v>
      </c>
      <c r="B316" s="26" t="s">
        <v>512</v>
      </c>
      <c r="C316" s="26">
        <v>22397.0</v>
      </c>
      <c r="D316" s="26">
        <v>1616.0</v>
      </c>
      <c r="E316" s="26">
        <v>588.0</v>
      </c>
    </row>
    <row r="317" ht="14.25" customHeight="1">
      <c r="A317" s="25">
        <v>44035.0</v>
      </c>
      <c r="B317" s="26" t="s">
        <v>513</v>
      </c>
      <c r="C317" s="26">
        <v>2410.0</v>
      </c>
      <c r="D317" s="26">
        <v>379.0</v>
      </c>
      <c r="E317" s="26">
        <v>219.0</v>
      </c>
    </row>
    <row r="318" ht="14.25" customHeight="1">
      <c r="A318" s="25">
        <v>44035.0</v>
      </c>
      <c r="B318" s="26" t="s">
        <v>514</v>
      </c>
      <c r="C318" s="26">
        <v>6129.0</v>
      </c>
      <c r="D318" s="26">
        <v>916.0</v>
      </c>
      <c r="E318" s="26">
        <v>547.0</v>
      </c>
    </row>
    <row r="319" ht="14.25" customHeight="1">
      <c r="A319" s="25">
        <v>44035.0</v>
      </c>
      <c r="B319" s="26" t="s">
        <v>515</v>
      </c>
      <c r="C319" s="26">
        <v>37479.0</v>
      </c>
      <c r="D319" s="26">
        <v>1646.0</v>
      </c>
      <c r="E319" s="26">
        <v>54.0</v>
      </c>
    </row>
    <row r="320" ht="14.25" customHeight="1">
      <c r="A320" s="25">
        <v>44036.0</v>
      </c>
      <c r="B320" s="26" t="s">
        <v>510</v>
      </c>
      <c r="C320" s="26">
        <v>35629.0</v>
      </c>
      <c r="D320" s="26">
        <v>5828.0</v>
      </c>
      <c r="E320" s="26">
        <v>6389.0</v>
      </c>
    </row>
    <row r="321" ht="14.25" customHeight="1">
      <c r="A321" s="25">
        <v>44036.0</v>
      </c>
      <c r="B321" s="26" t="s">
        <v>511</v>
      </c>
      <c r="C321" s="26">
        <v>10782.0</v>
      </c>
      <c r="D321" s="26">
        <v>1394.0</v>
      </c>
      <c r="E321" s="26">
        <v>696.0</v>
      </c>
    </row>
    <row r="322" ht="14.25" customHeight="1">
      <c r="A322" s="25">
        <v>44036.0</v>
      </c>
      <c r="B322" s="26" t="s">
        <v>512</v>
      </c>
      <c r="C322" s="26">
        <v>22458.0</v>
      </c>
      <c r="D322" s="26">
        <v>1617.0</v>
      </c>
      <c r="E322" s="26">
        <v>590.0</v>
      </c>
    </row>
    <row r="323" ht="14.25" customHeight="1">
      <c r="A323" s="25">
        <v>44036.0</v>
      </c>
      <c r="B323" s="26" t="s">
        <v>513</v>
      </c>
      <c r="C323" s="26">
        <v>2418.0</v>
      </c>
      <c r="D323" s="26">
        <v>380.0</v>
      </c>
      <c r="E323" s="26">
        <v>219.0</v>
      </c>
    </row>
    <row r="324" ht="14.25" customHeight="1">
      <c r="A324" s="25">
        <v>44036.0</v>
      </c>
      <c r="B324" s="26" t="s">
        <v>514</v>
      </c>
      <c r="C324" s="26">
        <v>6153.0</v>
      </c>
      <c r="D324" s="26">
        <v>916.0</v>
      </c>
      <c r="E324" s="26">
        <v>548.0</v>
      </c>
    </row>
    <row r="325" ht="14.25" customHeight="1">
      <c r="A325" s="25">
        <v>44036.0</v>
      </c>
      <c r="B325" s="26" t="s">
        <v>515</v>
      </c>
      <c r="C325" s="26">
        <v>37545.0</v>
      </c>
      <c r="D325" s="26">
        <v>1650.0</v>
      </c>
      <c r="E325" s="26">
        <v>56.0</v>
      </c>
    </row>
    <row r="326" ht="14.25" customHeight="1">
      <c r="A326" s="25">
        <v>44037.0</v>
      </c>
      <c r="B326" s="26" t="s">
        <v>510</v>
      </c>
      <c r="C326" s="26">
        <v>35748.0</v>
      </c>
      <c r="D326" s="26">
        <v>5847.0</v>
      </c>
      <c r="E326" s="26">
        <v>6398.0</v>
      </c>
    </row>
    <row r="327" ht="14.25" customHeight="1">
      <c r="A327" s="25">
        <v>44037.0</v>
      </c>
      <c r="B327" s="26" t="s">
        <v>511</v>
      </c>
      <c r="C327" s="26">
        <v>10806.0</v>
      </c>
      <c r="D327" s="26">
        <v>1395.0</v>
      </c>
      <c r="E327" s="26">
        <v>697.0</v>
      </c>
    </row>
    <row r="328" ht="14.25" customHeight="1">
      <c r="A328" s="25">
        <v>44037.0</v>
      </c>
      <c r="B328" s="26" t="s">
        <v>512</v>
      </c>
      <c r="C328" s="26">
        <v>22508.0</v>
      </c>
      <c r="D328" s="26">
        <v>1623.0</v>
      </c>
      <c r="E328" s="26">
        <v>591.0</v>
      </c>
    </row>
    <row r="329" ht="14.25" customHeight="1">
      <c r="A329" s="25">
        <v>44037.0</v>
      </c>
      <c r="B329" s="26" t="s">
        <v>513</v>
      </c>
      <c r="C329" s="26">
        <v>2427.0</v>
      </c>
      <c r="D329" s="26">
        <v>381.0</v>
      </c>
      <c r="E329" s="26">
        <v>219.0</v>
      </c>
    </row>
    <row r="330" ht="14.25" customHeight="1">
      <c r="A330" s="25">
        <v>44037.0</v>
      </c>
      <c r="B330" s="26" t="s">
        <v>514</v>
      </c>
      <c r="C330" s="26">
        <v>6182.0</v>
      </c>
      <c r="D330" s="26">
        <v>918.0</v>
      </c>
      <c r="E330" s="26">
        <v>549.0</v>
      </c>
    </row>
    <row r="331" ht="14.25" customHeight="1">
      <c r="A331" s="25">
        <v>44037.0</v>
      </c>
      <c r="B331" s="26" t="s">
        <v>515</v>
      </c>
      <c r="C331" s="26">
        <v>37597.0</v>
      </c>
      <c r="D331" s="26">
        <v>1649.0</v>
      </c>
      <c r="E331" s="26">
        <v>56.0</v>
      </c>
    </row>
    <row r="332" ht="14.25" customHeight="1">
      <c r="A332" s="25">
        <v>44038.0</v>
      </c>
      <c r="B332" s="26" t="s">
        <v>510</v>
      </c>
      <c r="C332" s="26">
        <v>35833.0</v>
      </c>
      <c r="D332" s="26">
        <v>5854.0</v>
      </c>
      <c r="E332" s="26">
        <v>6413.0</v>
      </c>
    </row>
    <row r="333" ht="14.25" customHeight="1">
      <c r="A333" s="25">
        <v>44038.0</v>
      </c>
      <c r="B333" s="26" t="s">
        <v>511</v>
      </c>
      <c r="C333" s="26">
        <v>10824.0</v>
      </c>
      <c r="D333" s="26">
        <v>1397.0</v>
      </c>
      <c r="E333" s="26">
        <v>699.0</v>
      </c>
    </row>
    <row r="334" ht="14.25" customHeight="1">
      <c r="A334" s="25">
        <v>44038.0</v>
      </c>
      <c r="B334" s="26" t="s">
        <v>512</v>
      </c>
      <c r="C334" s="26">
        <v>22566.0</v>
      </c>
      <c r="D334" s="26">
        <v>1625.0</v>
      </c>
      <c r="E334" s="26">
        <v>594.0</v>
      </c>
    </row>
    <row r="335" ht="14.25" customHeight="1">
      <c r="A335" s="25">
        <v>44038.0</v>
      </c>
      <c r="B335" s="26" t="s">
        <v>513</v>
      </c>
      <c r="C335" s="26">
        <v>2432.0</v>
      </c>
      <c r="D335" s="26">
        <v>381.0</v>
      </c>
      <c r="E335" s="26">
        <v>219.0</v>
      </c>
    </row>
    <row r="336" ht="14.25" customHeight="1">
      <c r="A336" s="25">
        <v>44038.0</v>
      </c>
      <c r="B336" s="26" t="s">
        <v>514</v>
      </c>
      <c r="C336" s="26">
        <v>6218.0</v>
      </c>
      <c r="D336" s="26">
        <v>920.0</v>
      </c>
      <c r="E336" s="26">
        <v>549.0</v>
      </c>
    </row>
    <row r="337" ht="14.25" customHeight="1">
      <c r="A337" s="25">
        <v>44038.0</v>
      </c>
      <c r="B337" s="26" t="s">
        <v>515</v>
      </c>
      <c r="C337" s="26">
        <v>37764.0</v>
      </c>
      <c r="D337" s="26">
        <v>1651.0</v>
      </c>
      <c r="E337" s="26">
        <v>55.0</v>
      </c>
    </row>
    <row r="338" ht="14.25" customHeight="1">
      <c r="A338" s="25">
        <v>44039.0</v>
      </c>
      <c r="B338" s="26" t="s">
        <v>510</v>
      </c>
      <c r="C338" s="26">
        <v>35898.0</v>
      </c>
      <c r="D338" s="26">
        <v>5856.0</v>
      </c>
      <c r="E338" s="26">
        <v>6419.0</v>
      </c>
    </row>
    <row r="339" ht="14.25" customHeight="1">
      <c r="A339" s="25">
        <v>44039.0</v>
      </c>
      <c r="B339" s="26" t="s">
        <v>511</v>
      </c>
      <c r="C339" s="26">
        <v>10845.0</v>
      </c>
      <c r="D339" s="26">
        <v>1399.0</v>
      </c>
      <c r="E339" s="26">
        <v>699.0</v>
      </c>
    </row>
    <row r="340" ht="14.25" customHeight="1">
      <c r="A340" s="25">
        <v>44039.0</v>
      </c>
      <c r="B340" s="26" t="s">
        <v>512</v>
      </c>
      <c r="C340" s="26">
        <v>22601.0</v>
      </c>
      <c r="D340" s="26">
        <v>1626.0</v>
      </c>
      <c r="E340" s="26">
        <v>596.0</v>
      </c>
    </row>
    <row r="341" ht="14.25" customHeight="1">
      <c r="A341" s="25">
        <v>44039.0</v>
      </c>
      <c r="B341" s="26" t="s">
        <v>513</v>
      </c>
      <c r="C341" s="26">
        <v>2440.0</v>
      </c>
      <c r="D341" s="26">
        <v>382.0</v>
      </c>
      <c r="E341" s="26">
        <v>219.0</v>
      </c>
    </row>
    <row r="342" ht="14.25" customHeight="1">
      <c r="A342" s="25">
        <v>44039.0</v>
      </c>
      <c r="B342" s="26" t="s">
        <v>514</v>
      </c>
      <c r="C342" s="26">
        <v>6233.0</v>
      </c>
      <c r="D342" s="26">
        <v>921.0</v>
      </c>
      <c r="E342" s="26">
        <v>549.0</v>
      </c>
    </row>
    <row r="343" ht="14.25" customHeight="1">
      <c r="A343" s="25">
        <v>44039.0</v>
      </c>
      <c r="B343" s="26" t="s">
        <v>515</v>
      </c>
      <c r="C343" s="26">
        <v>37909.0</v>
      </c>
      <c r="D343" s="26">
        <v>1649.0</v>
      </c>
      <c r="E343" s="26">
        <v>54.0</v>
      </c>
    </row>
    <row r="344" ht="14.25" customHeight="1">
      <c r="A344" s="25">
        <v>44040.0</v>
      </c>
      <c r="B344" s="26" t="s">
        <v>510</v>
      </c>
      <c r="C344" s="26">
        <v>36047.0</v>
      </c>
      <c r="D344" s="26">
        <v>5866.0</v>
      </c>
      <c r="E344" s="26">
        <v>6428.0</v>
      </c>
    </row>
    <row r="345" ht="14.25" customHeight="1">
      <c r="A345" s="25">
        <v>44040.0</v>
      </c>
      <c r="B345" s="26" t="s">
        <v>511</v>
      </c>
      <c r="C345" s="26">
        <v>10870.0</v>
      </c>
      <c r="D345" s="26">
        <v>1399.0</v>
      </c>
      <c r="E345" s="26">
        <v>700.0</v>
      </c>
    </row>
    <row r="346" ht="14.25" customHeight="1">
      <c r="A346" s="25">
        <v>44040.0</v>
      </c>
      <c r="B346" s="26" t="s">
        <v>512</v>
      </c>
      <c r="C346" s="26">
        <v>22682.0</v>
      </c>
      <c r="D346" s="26">
        <v>1631.0</v>
      </c>
      <c r="E346" s="26">
        <v>597.0</v>
      </c>
    </row>
    <row r="347" ht="14.25" customHeight="1">
      <c r="A347" s="25">
        <v>44040.0</v>
      </c>
      <c r="B347" s="26" t="s">
        <v>513</v>
      </c>
      <c r="C347" s="26">
        <v>2445.0</v>
      </c>
      <c r="D347" s="26">
        <v>383.0</v>
      </c>
      <c r="E347" s="26">
        <v>219.0</v>
      </c>
    </row>
    <row r="348" ht="14.25" customHeight="1">
      <c r="A348" s="25">
        <v>44040.0</v>
      </c>
      <c r="B348" s="26" t="s">
        <v>514</v>
      </c>
      <c r="C348" s="26">
        <v>6262.0</v>
      </c>
      <c r="D348" s="26">
        <v>923.0</v>
      </c>
      <c r="E348" s="26">
        <v>550.0</v>
      </c>
    </row>
    <row r="349" ht="14.25" customHeight="1">
      <c r="A349" s="25">
        <v>44040.0</v>
      </c>
      <c r="B349" s="26" t="s">
        <v>515</v>
      </c>
      <c r="C349" s="26">
        <v>37876.0</v>
      </c>
      <c r="D349" s="26">
        <v>1653.0</v>
      </c>
      <c r="E349" s="26">
        <v>57.0</v>
      </c>
    </row>
    <row r="350" ht="14.25" customHeight="1">
      <c r="A350" s="25">
        <v>44041.0</v>
      </c>
      <c r="B350" s="26" t="s">
        <v>510</v>
      </c>
      <c r="C350" s="26">
        <v>36260.0</v>
      </c>
      <c r="D350" s="26">
        <v>5875.0</v>
      </c>
      <c r="E350" s="26">
        <v>6449.0</v>
      </c>
    </row>
    <row r="351" ht="14.25" customHeight="1">
      <c r="A351" s="25">
        <v>44041.0</v>
      </c>
      <c r="B351" s="26" t="s">
        <v>511</v>
      </c>
      <c r="C351" s="26">
        <v>10934.0</v>
      </c>
      <c r="D351" s="26">
        <v>1400.0</v>
      </c>
      <c r="E351" s="26">
        <v>703.0</v>
      </c>
    </row>
    <row r="352" ht="14.25" customHeight="1">
      <c r="A352" s="25">
        <v>44041.0</v>
      </c>
      <c r="B352" s="26" t="s">
        <v>512</v>
      </c>
      <c r="C352" s="26">
        <v>22789.0</v>
      </c>
      <c r="D352" s="26">
        <v>1634.0</v>
      </c>
      <c r="E352" s="26">
        <v>599.0</v>
      </c>
    </row>
    <row r="353" ht="14.25" customHeight="1">
      <c r="A353" s="25">
        <v>44041.0</v>
      </c>
      <c r="B353" s="26" t="s">
        <v>513</v>
      </c>
      <c r="C353" s="26">
        <v>2456.0</v>
      </c>
      <c r="D353" s="26">
        <v>383.0</v>
      </c>
      <c r="E353" s="26">
        <v>219.0</v>
      </c>
    </row>
    <row r="354" ht="14.25" customHeight="1">
      <c r="A354" s="25">
        <v>44041.0</v>
      </c>
      <c r="B354" s="26" t="s">
        <v>514</v>
      </c>
      <c r="C354" s="26">
        <v>6297.0</v>
      </c>
      <c r="D354" s="26">
        <v>927.0</v>
      </c>
      <c r="E354" s="26">
        <v>551.0</v>
      </c>
    </row>
    <row r="355" ht="14.25" customHeight="1">
      <c r="A355" s="25">
        <v>44041.0</v>
      </c>
      <c r="B355" s="26" t="s">
        <v>515</v>
      </c>
      <c r="C355" s="26">
        <v>37948.0</v>
      </c>
      <c r="D355" s="26">
        <v>1657.0</v>
      </c>
      <c r="E355" s="26">
        <v>59.0</v>
      </c>
    </row>
    <row r="356" ht="14.25" customHeight="1">
      <c r="A356" s="25">
        <v>44042.0</v>
      </c>
      <c r="B356" s="26" t="s">
        <v>510</v>
      </c>
      <c r="C356" s="26">
        <v>36416.0</v>
      </c>
      <c r="D356" s="26">
        <v>5884.0</v>
      </c>
      <c r="E356" s="26">
        <v>6458.0</v>
      </c>
    </row>
    <row r="357" ht="14.25" customHeight="1">
      <c r="A357" s="25">
        <v>44042.0</v>
      </c>
      <c r="B357" s="26" t="s">
        <v>511</v>
      </c>
      <c r="C357" s="26">
        <v>10959.0</v>
      </c>
      <c r="D357" s="26">
        <v>1402.0</v>
      </c>
      <c r="E357" s="26">
        <v>705.0</v>
      </c>
    </row>
    <row r="358" ht="14.25" customHeight="1">
      <c r="A358" s="25">
        <v>44042.0</v>
      </c>
      <c r="B358" s="26" t="s">
        <v>512</v>
      </c>
      <c r="C358" s="26">
        <v>22882.0</v>
      </c>
      <c r="D358" s="26">
        <v>1634.0</v>
      </c>
      <c r="E358" s="26">
        <v>599.0</v>
      </c>
    </row>
    <row r="359" ht="14.25" customHeight="1">
      <c r="A359" s="25">
        <v>44042.0</v>
      </c>
      <c r="B359" s="26" t="s">
        <v>513</v>
      </c>
      <c r="C359" s="26">
        <v>2461.0</v>
      </c>
      <c r="D359" s="26">
        <v>383.0</v>
      </c>
      <c r="E359" s="26">
        <v>219.0</v>
      </c>
    </row>
    <row r="360" ht="14.25" customHeight="1">
      <c r="A360" s="25">
        <v>44042.0</v>
      </c>
      <c r="B360" s="26" t="s">
        <v>514</v>
      </c>
      <c r="C360" s="26">
        <v>6337.0</v>
      </c>
      <c r="D360" s="26">
        <v>930.0</v>
      </c>
      <c r="E360" s="26">
        <v>552.0</v>
      </c>
    </row>
    <row r="361" ht="14.25" customHeight="1">
      <c r="A361" s="25">
        <v>44042.0</v>
      </c>
      <c r="B361" s="26" t="s">
        <v>515</v>
      </c>
      <c r="C361" s="26">
        <v>38043.0</v>
      </c>
      <c r="D361" s="26">
        <v>1660.0</v>
      </c>
      <c r="E361" s="26">
        <v>62.0</v>
      </c>
    </row>
    <row r="362" ht="14.25" customHeight="1">
      <c r="A362" s="25">
        <v>44043.0</v>
      </c>
      <c r="B362" s="26" t="s">
        <v>510</v>
      </c>
      <c r="C362" s="26">
        <v>36636.0</v>
      </c>
      <c r="D362" s="26">
        <v>5900.0</v>
      </c>
      <c r="E362" s="26">
        <v>6473.0</v>
      </c>
    </row>
    <row r="363" ht="14.25" customHeight="1">
      <c r="A363" s="25">
        <v>44043.0</v>
      </c>
      <c r="B363" s="26" t="s">
        <v>511</v>
      </c>
      <c r="C363" s="26">
        <v>10992.0</v>
      </c>
      <c r="D363" s="26">
        <v>1405.0</v>
      </c>
      <c r="E363" s="26">
        <v>706.0</v>
      </c>
    </row>
    <row r="364" ht="14.25" customHeight="1">
      <c r="A364" s="25">
        <v>44043.0</v>
      </c>
      <c r="B364" s="26" t="s">
        <v>512</v>
      </c>
      <c r="C364" s="26">
        <v>23035.0</v>
      </c>
      <c r="D364" s="26">
        <v>1640.0</v>
      </c>
      <c r="E364" s="26">
        <v>601.0</v>
      </c>
    </row>
    <row r="365" ht="14.25" customHeight="1">
      <c r="A365" s="25">
        <v>44043.0</v>
      </c>
      <c r="B365" s="26" t="s">
        <v>513</v>
      </c>
      <c r="C365" s="26">
        <v>2473.0</v>
      </c>
      <c r="D365" s="26">
        <v>385.0</v>
      </c>
      <c r="E365" s="26">
        <v>220.0</v>
      </c>
    </row>
    <row r="366" ht="14.25" customHeight="1">
      <c r="A366" s="25">
        <v>44043.0</v>
      </c>
      <c r="B366" s="26" t="s">
        <v>514</v>
      </c>
      <c r="C366" s="26">
        <v>6387.0</v>
      </c>
      <c r="D366" s="26">
        <v>930.0</v>
      </c>
      <c r="E366" s="26">
        <v>552.0</v>
      </c>
    </row>
    <row r="367" ht="14.25" customHeight="1">
      <c r="A367" s="25">
        <v>44043.0</v>
      </c>
      <c r="B367" s="26" t="s">
        <v>515</v>
      </c>
      <c r="C367" s="26">
        <v>38089.0</v>
      </c>
      <c r="D367" s="26">
        <v>1648.0</v>
      </c>
      <c r="E367" s="26">
        <v>57.0</v>
      </c>
    </row>
    <row r="368" ht="14.25" customHeight="1">
      <c r="A368" s="25">
        <v>44044.0</v>
      </c>
      <c r="B368" s="26" t="s">
        <v>510</v>
      </c>
      <c r="C368" s="26">
        <v>36804.0</v>
      </c>
      <c r="D368" s="26">
        <v>5913.0</v>
      </c>
      <c r="E368" s="26">
        <v>6486.0</v>
      </c>
    </row>
    <row r="369" ht="14.25" customHeight="1">
      <c r="A369" s="25">
        <v>44044.0</v>
      </c>
      <c r="B369" s="26" t="s">
        <v>511</v>
      </c>
      <c r="C369" s="26">
        <v>11014.0</v>
      </c>
      <c r="D369" s="26">
        <v>1409.0</v>
      </c>
      <c r="E369" s="26">
        <v>707.0</v>
      </c>
    </row>
    <row r="370" ht="14.25" customHeight="1">
      <c r="A370" s="25">
        <v>44044.0</v>
      </c>
      <c r="B370" s="26" t="s">
        <v>512</v>
      </c>
      <c r="C370" s="26">
        <v>23150.0</v>
      </c>
      <c r="D370" s="26">
        <v>1647.0</v>
      </c>
      <c r="E370" s="26">
        <v>603.0</v>
      </c>
    </row>
    <row r="371" ht="14.25" customHeight="1">
      <c r="A371" s="25">
        <v>44044.0</v>
      </c>
      <c r="B371" s="26" t="s">
        <v>513</v>
      </c>
      <c r="C371" s="26">
        <v>2484.0</v>
      </c>
      <c r="D371" s="26">
        <v>385.0</v>
      </c>
      <c r="E371" s="26">
        <v>220.0</v>
      </c>
    </row>
    <row r="372" ht="14.25" customHeight="1">
      <c r="A372" s="25">
        <v>44044.0</v>
      </c>
      <c r="B372" s="26" t="s">
        <v>514</v>
      </c>
      <c r="C372" s="26">
        <v>6421.0</v>
      </c>
      <c r="D372" s="26">
        <v>932.0</v>
      </c>
      <c r="E372" s="26">
        <v>552.0</v>
      </c>
    </row>
    <row r="373" ht="14.25" customHeight="1">
      <c r="A373" s="25">
        <v>44044.0</v>
      </c>
      <c r="B373" s="26" t="s">
        <v>515</v>
      </c>
      <c r="C373" s="26">
        <v>38167.0</v>
      </c>
      <c r="D373" s="26">
        <v>1644.0</v>
      </c>
      <c r="E373" s="26">
        <v>58.0</v>
      </c>
    </row>
    <row r="374" ht="14.25" customHeight="1">
      <c r="A374" s="25">
        <v>44045.0</v>
      </c>
      <c r="B374" s="26" t="s">
        <v>510</v>
      </c>
      <c r="C374" s="26">
        <v>36914.0</v>
      </c>
      <c r="D374" s="26">
        <v>5922.0</v>
      </c>
      <c r="E374" s="26">
        <v>6496.0</v>
      </c>
    </row>
    <row r="375" ht="14.25" customHeight="1">
      <c r="A375" s="25">
        <v>44045.0</v>
      </c>
      <c r="B375" s="26" t="s">
        <v>511</v>
      </c>
      <c r="C375" s="26">
        <v>11034.0</v>
      </c>
      <c r="D375" s="26">
        <v>1409.0</v>
      </c>
      <c r="E375" s="26">
        <v>708.0</v>
      </c>
    </row>
    <row r="376" ht="14.25" customHeight="1">
      <c r="A376" s="25">
        <v>44045.0</v>
      </c>
      <c r="B376" s="26" t="s">
        <v>512</v>
      </c>
      <c r="C376" s="26">
        <v>23250.0</v>
      </c>
      <c r="D376" s="26">
        <v>1647.0</v>
      </c>
      <c r="E376" s="26">
        <v>603.0</v>
      </c>
    </row>
    <row r="377" ht="14.25" customHeight="1">
      <c r="A377" s="25">
        <v>44045.0</v>
      </c>
      <c r="B377" s="26" t="s">
        <v>513</v>
      </c>
      <c r="C377" s="26">
        <v>2494.0</v>
      </c>
      <c r="D377" s="26">
        <v>385.0</v>
      </c>
      <c r="E377" s="26">
        <v>220.0</v>
      </c>
    </row>
    <row r="378" ht="14.25" customHeight="1">
      <c r="A378" s="25">
        <v>44045.0</v>
      </c>
      <c r="B378" s="26" t="s">
        <v>514</v>
      </c>
      <c r="C378" s="26">
        <v>6452.0</v>
      </c>
      <c r="D378" s="26">
        <v>934.0</v>
      </c>
      <c r="E378" s="26">
        <v>552.0</v>
      </c>
    </row>
    <row r="379" ht="14.25" customHeight="1">
      <c r="A379" s="25">
        <v>44045.0</v>
      </c>
      <c r="B379" s="26" t="s">
        <v>515</v>
      </c>
      <c r="C379" s="26">
        <v>38314.0</v>
      </c>
      <c r="D379" s="26">
        <v>1639.0</v>
      </c>
      <c r="E379" s="26">
        <v>59.0</v>
      </c>
    </row>
    <row r="380" ht="14.25" customHeight="1">
      <c r="A380" s="25">
        <v>44046.0</v>
      </c>
      <c r="B380" s="26" t="s">
        <v>510</v>
      </c>
      <c r="C380" s="26">
        <v>36974.0</v>
      </c>
      <c r="D380" s="26">
        <v>5930.0</v>
      </c>
      <c r="E380" s="26">
        <v>6504.0</v>
      </c>
    </row>
    <row r="381" ht="14.25" customHeight="1">
      <c r="A381" s="25">
        <v>44046.0</v>
      </c>
      <c r="B381" s="26" t="s">
        <v>511</v>
      </c>
      <c r="C381" s="26">
        <v>11039.0</v>
      </c>
      <c r="D381" s="26">
        <v>1409.0</v>
      </c>
      <c r="E381" s="26">
        <v>708.0</v>
      </c>
    </row>
    <row r="382" ht="14.25" customHeight="1">
      <c r="A382" s="25">
        <v>44046.0</v>
      </c>
      <c r="B382" s="26" t="s">
        <v>512</v>
      </c>
      <c r="C382" s="26">
        <v>23291.0</v>
      </c>
      <c r="D382" s="26">
        <v>1646.0</v>
      </c>
      <c r="E382" s="26">
        <v>602.0</v>
      </c>
    </row>
    <row r="383" ht="14.25" customHeight="1">
      <c r="A383" s="25">
        <v>44046.0</v>
      </c>
      <c r="B383" s="26" t="s">
        <v>513</v>
      </c>
      <c r="C383" s="26">
        <v>2498.0</v>
      </c>
      <c r="D383" s="26">
        <v>385.0</v>
      </c>
      <c r="E383" s="26">
        <v>220.0</v>
      </c>
    </row>
    <row r="384" ht="14.25" customHeight="1">
      <c r="A384" s="25">
        <v>44046.0</v>
      </c>
      <c r="B384" s="26" t="s">
        <v>514</v>
      </c>
      <c r="C384" s="26">
        <v>6470.0</v>
      </c>
      <c r="D384" s="26">
        <v>936.0</v>
      </c>
      <c r="E384" s="26">
        <v>554.0</v>
      </c>
    </row>
    <row r="385" ht="14.25" customHeight="1">
      <c r="A385" s="25">
        <v>44046.0</v>
      </c>
      <c r="B385" s="26" t="s">
        <v>515</v>
      </c>
      <c r="C385" s="26">
        <v>38385.0</v>
      </c>
      <c r="D385" s="26">
        <v>1636.0</v>
      </c>
      <c r="E385" s="26">
        <v>60.0</v>
      </c>
    </row>
    <row r="386" ht="14.25" customHeight="1">
      <c r="A386" s="25">
        <v>44047.0</v>
      </c>
      <c r="B386" s="26" t="s">
        <v>510</v>
      </c>
      <c r="C386" s="26">
        <v>37189.0</v>
      </c>
      <c r="D386" s="26">
        <v>5942.0</v>
      </c>
      <c r="E386" s="26">
        <v>6511.0</v>
      </c>
    </row>
    <row r="387" ht="14.25" customHeight="1">
      <c r="A387" s="25">
        <v>44047.0</v>
      </c>
      <c r="B387" s="26" t="s">
        <v>511</v>
      </c>
      <c r="C387" s="26">
        <v>11088.0</v>
      </c>
      <c r="D387" s="26">
        <v>1418.0</v>
      </c>
      <c r="E387" s="26">
        <v>712.0</v>
      </c>
    </row>
    <row r="388" ht="14.25" customHeight="1">
      <c r="A388" s="25">
        <v>44047.0</v>
      </c>
      <c r="B388" s="26" t="s">
        <v>512</v>
      </c>
      <c r="C388" s="26">
        <v>23407.0</v>
      </c>
      <c r="D388" s="26">
        <v>1648.0</v>
      </c>
      <c r="E388" s="26">
        <v>602.0</v>
      </c>
    </row>
    <row r="389" ht="14.25" customHeight="1">
      <c r="A389" s="25">
        <v>44047.0</v>
      </c>
      <c r="B389" s="26" t="s">
        <v>513</v>
      </c>
      <c r="C389" s="26">
        <v>2512.0</v>
      </c>
      <c r="D389" s="26">
        <v>385.0</v>
      </c>
      <c r="E389" s="26">
        <v>220.0</v>
      </c>
    </row>
    <row r="390" ht="14.25" customHeight="1">
      <c r="A390" s="25">
        <v>44047.0</v>
      </c>
      <c r="B390" s="26" t="s">
        <v>514</v>
      </c>
      <c r="C390" s="26">
        <v>6503.0</v>
      </c>
      <c r="D390" s="26">
        <v>941.0</v>
      </c>
      <c r="E390" s="26">
        <v>553.0</v>
      </c>
    </row>
    <row r="391" ht="14.25" customHeight="1">
      <c r="A391" s="25">
        <v>44047.0</v>
      </c>
      <c r="B391" s="26" t="s">
        <v>515</v>
      </c>
      <c r="C391" s="26">
        <v>38504.0</v>
      </c>
      <c r="D391" s="26">
        <v>1639.0</v>
      </c>
      <c r="E391" s="26">
        <v>59.0</v>
      </c>
    </row>
    <row r="392" ht="14.25" customHeight="1">
      <c r="A392" s="25">
        <v>44048.0</v>
      </c>
      <c r="B392" s="26" t="s">
        <v>510</v>
      </c>
      <c r="C392" s="26">
        <v>37344.0</v>
      </c>
      <c r="D392" s="26">
        <v>5952.0</v>
      </c>
      <c r="E392" s="26">
        <v>6515.0</v>
      </c>
    </row>
    <row r="393" ht="14.25" customHeight="1">
      <c r="A393" s="25">
        <v>44048.0</v>
      </c>
      <c r="B393" s="26" t="s">
        <v>511</v>
      </c>
      <c r="C393" s="26">
        <v>11145.0</v>
      </c>
      <c r="D393" s="26">
        <v>1423.0</v>
      </c>
      <c r="E393" s="26">
        <v>713.0</v>
      </c>
    </row>
    <row r="394" ht="14.25" customHeight="1">
      <c r="A394" s="25">
        <v>44048.0</v>
      </c>
      <c r="B394" s="26" t="s">
        <v>512</v>
      </c>
      <c r="C394" s="26">
        <v>23548.0</v>
      </c>
      <c r="D394" s="26">
        <v>1654.0</v>
      </c>
      <c r="E394" s="26">
        <v>603.0</v>
      </c>
    </row>
    <row r="395" ht="14.25" customHeight="1">
      <c r="A395" s="25">
        <v>44048.0</v>
      </c>
      <c r="B395" s="26" t="s">
        <v>513</v>
      </c>
      <c r="C395" s="26">
        <v>2524.0</v>
      </c>
      <c r="D395" s="26">
        <v>386.0</v>
      </c>
      <c r="E395" s="26">
        <v>220.0</v>
      </c>
    </row>
    <row r="396" ht="14.25" customHeight="1">
      <c r="A396" s="25">
        <v>44048.0</v>
      </c>
      <c r="B396" s="26" t="s">
        <v>514</v>
      </c>
      <c r="C396" s="26">
        <v>6554.0</v>
      </c>
      <c r="D396" s="26">
        <v>941.0</v>
      </c>
      <c r="E396" s="26">
        <v>553.0</v>
      </c>
    </row>
    <row r="397" ht="14.25" customHeight="1">
      <c r="A397" s="25">
        <v>44048.0</v>
      </c>
      <c r="B397" s="26" t="s">
        <v>515</v>
      </c>
      <c r="C397" s="26">
        <v>38528.0</v>
      </c>
      <c r="D397" s="26">
        <v>1637.0</v>
      </c>
      <c r="E397" s="26">
        <v>55.0</v>
      </c>
    </row>
    <row r="398" ht="14.25" customHeight="1">
      <c r="A398" s="25">
        <v>44049.0</v>
      </c>
      <c r="B398" s="26" t="s">
        <v>510</v>
      </c>
      <c r="C398" s="26">
        <v>37448.0</v>
      </c>
      <c r="D398" s="26">
        <v>5961.0</v>
      </c>
      <c r="E398" s="26">
        <v>6541.0</v>
      </c>
    </row>
    <row r="399" ht="14.25" customHeight="1">
      <c r="A399" s="25">
        <v>44049.0</v>
      </c>
      <c r="B399" s="26" t="s">
        <v>511</v>
      </c>
      <c r="C399" s="26">
        <v>11166.0</v>
      </c>
      <c r="D399" s="26">
        <v>1424.0</v>
      </c>
      <c r="E399" s="26">
        <v>716.0</v>
      </c>
    </row>
    <row r="400" ht="14.25" customHeight="1">
      <c r="A400" s="25">
        <v>44049.0</v>
      </c>
      <c r="B400" s="26" t="s">
        <v>512</v>
      </c>
      <c r="C400" s="26">
        <v>23641.0</v>
      </c>
      <c r="D400" s="26">
        <v>1659.0</v>
      </c>
      <c r="E400" s="26">
        <v>604.0</v>
      </c>
    </row>
    <row r="401" ht="14.25" customHeight="1">
      <c r="A401" s="25">
        <v>44049.0</v>
      </c>
      <c r="B401" s="26" t="s">
        <v>513</v>
      </c>
      <c r="C401" s="26">
        <v>2525.0</v>
      </c>
      <c r="D401" s="26">
        <v>386.0</v>
      </c>
      <c r="E401" s="26">
        <v>221.0</v>
      </c>
    </row>
    <row r="402" ht="14.25" customHeight="1">
      <c r="A402" s="25">
        <v>44049.0</v>
      </c>
      <c r="B402" s="26" t="s">
        <v>514</v>
      </c>
      <c r="C402" s="26">
        <v>6579.0</v>
      </c>
      <c r="D402" s="26">
        <v>942.0</v>
      </c>
      <c r="E402" s="26">
        <v>553.0</v>
      </c>
    </row>
    <row r="403" ht="14.25" customHeight="1">
      <c r="A403" s="25">
        <v>44049.0</v>
      </c>
      <c r="B403" s="26" t="s">
        <v>515</v>
      </c>
      <c r="C403" s="26">
        <v>38515.0</v>
      </c>
      <c r="D403" s="26">
        <v>1635.0</v>
      </c>
      <c r="E403" s="26">
        <v>56.0</v>
      </c>
    </row>
    <row r="404" ht="14.25" customHeight="1">
      <c r="A404" s="25">
        <v>44050.0</v>
      </c>
      <c r="B404" s="26" t="s">
        <v>510</v>
      </c>
      <c r="C404" s="26">
        <v>37624.0</v>
      </c>
      <c r="D404" s="26">
        <v>5973.0</v>
      </c>
      <c r="E404" s="26">
        <v>6559.0</v>
      </c>
    </row>
    <row r="405" ht="14.25" customHeight="1">
      <c r="A405" s="25">
        <v>44050.0</v>
      </c>
      <c r="B405" s="26" t="s">
        <v>511</v>
      </c>
      <c r="C405" s="26">
        <v>11207.0</v>
      </c>
      <c r="D405" s="26">
        <v>1428.0</v>
      </c>
      <c r="E405" s="26">
        <v>718.0</v>
      </c>
    </row>
    <row r="406" ht="14.25" customHeight="1">
      <c r="A406" s="25">
        <v>44050.0</v>
      </c>
      <c r="B406" s="26" t="s">
        <v>512</v>
      </c>
      <c r="C406" s="26">
        <v>23795.0</v>
      </c>
      <c r="D406" s="26">
        <v>1662.0</v>
      </c>
      <c r="E406" s="26">
        <v>606.0</v>
      </c>
    </row>
    <row r="407" ht="14.25" customHeight="1">
      <c r="A407" s="25">
        <v>44050.0</v>
      </c>
      <c r="B407" s="26" t="s">
        <v>513</v>
      </c>
      <c r="C407" s="26">
        <v>2529.0</v>
      </c>
      <c r="D407" s="26">
        <v>386.0</v>
      </c>
      <c r="E407" s="26">
        <v>221.0</v>
      </c>
    </row>
    <row r="408" ht="14.25" customHeight="1">
      <c r="A408" s="25">
        <v>44050.0</v>
      </c>
      <c r="B408" s="26" t="s">
        <v>514</v>
      </c>
      <c r="C408" s="26">
        <v>6618.0</v>
      </c>
      <c r="D408" s="26">
        <v>939.0</v>
      </c>
      <c r="E408" s="26">
        <v>550.0</v>
      </c>
    </row>
    <row r="409" ht="14.25" customHeight="1">
      <c r="A409" s="25">
        <v>44050.0</v>
      </c>
      <c r="B409" s="26" t="s">
        <v>515</v>
      </c>
      <c r="C409" s="26">
        <v>38518.0</v>
      </c>
      <c r="D409" s="26">
        <v>1634.0</v>
      </c>
      <c r="E409" s="26">
        <v>55.0</v>
      </c>
    </row>
    <row r="410" ht="14.25" customHeight="1">
      <c r="A410" s="25">
        <v>44051.0</v>
      </c>
      <c r="B410" s="26" t="s">
        <v>510</v>
      </c>
      <c r="C410" s="26">
        <v>37734.0</v>
      </c>
      <c r="D410" s="26">
        <v>5981.0</v>
      </c>
      <c r="E410" s="26">
        <v>6566.0</v>
      </c>
    </row>
    <row r="411" ht="14.25" customHeight="1">
      <c r="A411" s="25">
        <v>44051.0</v>
      </c>
      <c r="B411" s="26" t="s">
        <v>511</v>
      </c>
      <c r="C411" s="26">
        <v>11232.0</v>
      </c>
      <c r="D411" s="26">
        <v>1433.0</v>
      </c>
      <c r="E411" s="26">
        <v>721.0</v>
      </c>
    </row>
    <row r="412" ht="14.25" customHeight="1">
      <c r="A412" s="25">
        <v>44051.0</v>
      </c>
      <c r="B412" s="26" t="s">
        <v>512</v>
      </c>
      <c r="C412" s="26">
        <v>23950.0</v>
      </c>
      <c r="D412" s="26">
        <v>1667.0</v>
      </c>
      <c r="E412" s="26">
        <v>607.0</v>
      </c>
    </row>
    <row r="413" ht="14.25" customHeight="1">
      <c r="A413" s="25">
        <v>44051.0</v>
      </c>
      <c r="B413" s="26" t="s">
        <v>513</v>
      </c>
      <c r="C413" s="26">
        <v>2540.0</v>
      </c>
      <c r="D413" s="26">
        <v>386.0</v>
      </c>
      <c r="E413" s="26">
        <v>222.0</v>
      </c>
    </row>
    <row r="414" ht="14.25" customHeight="1">
      <c r="A414" s="25">
        <v>44051.0</v>
      </c>
      <c r="B414" s="26" t="s">
        <v>514</v>
      </c>
      <c r="C414" s="26">
        <v>6644.0</v>
      </c>
      <c r="D414" s="26">
        <v>944.0</v>
      </c>
      <c r="E414" s="26">
        <v>551.0</v>
      </c>
    </row>
    <row r="415" ht="14.25" customHeight="1">
      <c r="A415" s="25">
        <v>44051.0</v>
      </c>
      <c r="B415" s="26" t="s">
        <v>515</v>
      </c>
      <c r="C415" s="26">
        <v>38611.0</v>
      </c>
      <c r="D415" s="26">
        <v>1633.0</v>
      </c>
      <c r="E415" s="26">
        <v>54.0</v>
      </c>
    </row>
    <row r="416" ht="14.25" customHeight="1">
      <c r="A416" s="25">
        <v>44052.0</v>
      </c>
      <c r="B416" s="26" t="s">
        <v>510</v>
      </c>
      <c r="C416" s="26">
        <v>37842.0</v>
      </c>
      <c r="D416" s="26">
        <v>5987.0</v>
      </c>
      <c r="E416" s="26">
        <v>6578.0</v>
      </c>
    </row>
    <row r="417" ht="14.25" customHeight="1">
      <c r="A417" s="25">
        <v>44052.0</v>
      </c>
      <c r="B417" s="26" t="s">
        <v>511</v>
      </c>
      <c r="C417" s="26">
        <v>11254.0</v>
      </c>
      <c r="D417" s="26">
        <v>1434.0</v>
      </c>
      <c r="E417" s="26">
        <v>722.0</v>
      </c>
    </row>
    <row r="418" ht="14.25" customHeight="1">
      <c r="A418" s="25">
        <v>44052.0</v>
      </c>
      <c r="B418" s="26" t="s">
        <v>512</v>
      </c>
      <c r="C418" s="26">
        <v>24061.0</v>
      </c>
      <c r="D418" s="26">
        <v>1670.0</v>
      </c>
      <c r="E418" s="26">
        <v>607.0</v>
      </c>
    </row>
    <row r="419" ht="14.25" customHeight="1">
      <c r="A419" s="25">
        <v>44052.0</v>
      </c>
      <c r="B419" s="26" t="s">
        <v>513</v>
      </c>
      <c r="C419" s="26">
        <v>2546.0</v>
      </c>
      <c r="D419" s="26">
        <v>386.0</v>
      </c>
      <c r="E419" s="26">
        <v>222.0</v>
      </c>
    </row>
    <row r="420" ht="14.25" customHeight="1">
      <c r="A420" s="25">
        <v>44052.0</v>
      </c>
      <c r="B420" s="26" t="s">
        <v>514</v>
      </c>
      <c r="C420" s="26">
        <v>6675.0</v>
      </c>
      <c r="D420" s="26">
        <v>945.0</v>
      </c>
      <c r="E420" s="26">
        <v>551.0</v>
      </c>
    </row>
    <row r="421" ht="14.25" customHeight="1">
      <c r="A421" s="25">
        <v>44052.0</v>
      </c>
      <c r="B421" s="26" t="s">
        <v>515</v>
      </c>
      <c r="C421" s="26">
        <v>38662.0</v>
      </c>
      <c r="D421" s="26">
        <v>1632.0</v>
      </c>
      <c r="E421" s="26">
        <v>55.0</v>
      </c>
    </row>
    <row r="422" ht="14.25" customHeight="1">
      <c r="A422" s="25">
        <v>44053.0</v>
      </c>
      <c r="B422" s="26" t="s">
        <v>510</v>
      </c>
      <c r="C422" s="26">
        <v>37909.0</v>
      </c>
      <c r="D422" s="26">
        <v>5992.0</v>
      </c>
      <c r="E422" s="26">
        <v>6584.0</v>
      </c>
    </row>
    <row r="423" ht="14.25" customHeight="1">
      <c r="A423" s="25">
        <v>44053.0</v>
      </c>
      <c r="B423" s="26" t="s">
        <v>511</v>
      </c>
      <c r="C423" s="26">
        <v>11270.0</v>
      </c>
      <c r="D423" s="26">
        <v>1435.0</v>
      </c>
      <c r="E423" s="26">
        <v>722.0</v>
      </c>
    </row>
    <row r="424" ht="14.25" customHeight="1">
      <c r="A424" s="25">
        <v>44053.0</v>
      </c>
      <c r="B424" s="26" t="s">
        <v>512</v>
      </c>
      <c r="C424" s="26">
        <v>24121.0</v>
      </c>
      <c r="D424" s="26">
        <v>1674.0</v>
      </c>
      <c r="E424" s="26">
        <v>607.0</v>
      </c>
    </row>
    <row r="425" ht="14.25" customHeight="1">
      <c r="A425" s="25">
        <v>44053.0</v>
      </c>
      <c r="B425" s="26" t="s">
        <v>513</v>
      </c>
      <c r="C425" s="26">
        <v>2554.0</v>
      </c>
      <c r="D425" s="26">
        <v>387.0</v>
      </c>
      <c r="E425" s="26">
        <v>222.0</v>
      </c>
    </row>
    <row r="426" ht="14.25" customHeight="1">
      <c r="A426" s="25">
        <v>44053.0</v>
      </c>
      <c r="B426" s="26" t="s">
        <v>514</v>
      </c>
      <c r="C426" s="26">
        <v>6696.0</v>
      </c>
      <c r="D426" s="26">
        <v>946.0</v>
      </c>
      <c r="E426" s="26">
        <v>551.0</v>
      </c>
    </row>
    <row r="427" ht="14.25" customHeight="1">
      <c r="A427" s="25">
        <v>44053.0</v>
      </c>
      <c r="B427" s="26" t="s">
        <v>515</v>
      </c>
      <c r="C427" s="26">
        <v>38765.0</v>
      </c>
      <c r="D427" s="26">
        <v>1628.0</v>
      </c>
      <c r="E427" s="26">
        <v>55.0</v>
      </c>
    </row>
    <row r="428" ht="14.25" customHeight="1">
      <c r="A428" s="25">
        <v>44054.0</v>
      </c>
      <c r="B428" s="26" t="s">
        <v>510</v>
      </c>
      <c r="C428" s="26">
        <v>38056.0</v>
      </c>
      <c r="D428" s="26">
        <v>6007.0</v>
      </c>
      <c r="E428" s="26">
        <v>6592.0</v>
      </c>
    </row>
    <row r="429" ht="14.25" customHeight="1">
      <c r="A429" s="25">
        <v>44054.0</v>
      </c>
      <c r="B429" s="26" t="s">
        <v>511</v>
      </c>
      <c r="C429" s="26">
        <v>11303.0</v>
      </c>
      <c r="D429" s="26">
        <v>1436.0</v>
      </c>
      <c r="E429" s="26">
        <v>723.0</v>
      </c>
    </row>
    <row r="430" ht="14.25" customHeight="1">
      <c r="A430" s="25">
        <v>44054.0</v>
      </c>
      <c r="B430" s="26" t="s">
        <v>512</v>
      </c>
      <c r="C430" s="26">
        <v>24205.0</v>
      </c>
      <c r="D430" s="26">
        <v>1681.0</v>
      </c>
      <c r="E430" s="26">
        <v>608.0</v>
      </c>
    </row>
    <row r="431" ht="14.25" customHeight="1">
      <c r="A431" s="25">
        <v>44054.0</v>
      </c>
      <c r="B431" s="26" t="s">
        <v>513</v>
      </c>
      <c r="C431" s="26">
        <v>2561.0</v>
      </c>
      <c r="D431" s="26">
        <v>387.0</v>
      </c>
      <c r="E431" s="26">
        <v>222.0</v>
      </c>
    </row>
    <row r="432" ht="14.25" customHeight="1">
      <c r="A432" s="25">
        <v>44054.0</v>
      </c>
      <c r="B432" s="26" t="s">
        <v>514</v>
      </c>
      <c r="C432" s="26">
        <v>6729.0</v>
      </c>
      <c r="D432" s="26">
        <v>950.0</v>
      </c>
      <c r="E432" s="26">
        <v>551.0</v>
      </c>
    </row>
    <row r="433" ht="14.25" customHeight="1">
      <c r="A433" s="25">
        <v>44054.0</v>
      </c>
      <c r="B433" s="26" t="s">
        <v>515</v>
      </c>
      <c r="C433" s="26">
        <v>38853.0</v>
      </c>
      <c r="D433" s="26">
        <v>1628.0</v>
      </c>
      <c r="E433" s="26">
        <v>55.0</v>
      </c>
    </row>
    <row r="434" ht="14.25" customHeight="1">
      <c r="A434" s="25">
        <v>44055.0</v>
      </c>
      <c r="B434" s="26" t="s">
        <v>510</v>
      </c>
      <c r="C434" s="26">
        <v>38152.0</v>
      </c>
      <c r="D434" s="26">
        <v>6016.0</v>
      </c>
      <c r="E434" s="26">
        <v>6608.0</v>
      </c>
    </row>
    <row r="435" ht="14.25" customHeight="1">
      <c r="A435" s="25">
        <v>44055.0</v>
      </c>
      <c r="B435" s="26" t="s">
        <v>511</v>
      </c>
      <c r="C435" s="26">
        <v>11324.0</v>
      </c>
      <c r="D435" s="26">
        <v>1438.0</v>
      </c>
      <c r="E435" s="26">
        <v>724.0</v>
      </c>
    </row>
    <row r="436" ht="14.25" customHeight="1">
      <c r="A436" s="25">
        <v>44055.0</v>
      </c>
      <c r="B436" s="26" t="s">
        <v>512</v>
      </c>
      <c r="C436" s="26">
        <v>24307.0</v>
      </c>
      <c r="D436" s="26">
        <v>1682.0</v>
      </c>
      <c r="E436" s="26">
        <v>608.0</v>
      </c>
    </row>
    <row r="437" ht="14.25" customHeight="1">
      <c r="A437" s="25">
        <v>44055.0</v>
      </c>
      <c r="B437" s="26" t="s">
        <v>513</v>
      </c>
      <c r="C437" s="26">
        <v>2566.0</v>
      </c>
      <c r="D437" s="26">
        <v>388.0</v>
      </c>
      <c r="E437" s="26">
        <v>223.0</v>
      </c>
    </row>
    <row r="438" ht="14.25" customHeight="1">
      <c r="A438" s="25">
        <v>44055.0</v>
      </c>
      <c r="B438" s="26" t="s">
        <v>514</v>
      </c>
      <c r="C438" s="26">
        <v>6767.0</v>
      </c>
      <c r="D438" s="26">
        <v>953.0</v>
      </c>
      <c r="E438" s="26">
        <v>551.0</v>
      </c>
    </row>
    <row r="439" ht="14.25" customHeight="1">
      <c r="A439" s="25">
        <v>44055.0</v>
      </c>
      <c r="B439" s="26" t="s">
        <v>515</v>
      </c>
      <c r="C439" s="26">
        <v>38884.0</v>
      </c>
      <c r="D439" s="26">
        <v>1632.0</v>
      </c>
      <c r="E439" s="26">
        <v>55.0</v>
      </c>
    </row>
    <row r="440" ht="14.25" customHeight="1">
      <c r="A440" s="25">
        <v>44056.0</v>
      </c>
      <c r="B440" s="26" t="s">
        <v>510</v>
      </c>
      <c r="C440" s="26">
        <v>38274.0</v>
      </c>
      <c r="D440" s="26">
        <v>6029.0</v>
      </c>
      <c r="E440" s="26">
        <v>6627.0</v>
      </c>
    </row>
    <row r="441" ht="14.25" customHeight="1">
      <c r="A441" s="25">
        <v>44056.0</v>
      </c>
      <c r="B441" s="26" t="s">
        <v>511</v>
      </c>
      <c r="C441" s="26">
        <v>11361.0</v>
      </c>
      <c r="D441" s="26">
        <v>1438.0</v>
      </c>
      <c r="E441" s="26">
        <v>724.0</v>
      </c>
    </row>
    <row r="442" ht="14.25" customHeight="1">
      <c r="A442" s="25">
        <v>44056.0</v>
      </c>
      <c r="B442" s="26" t="s">
        <v>512</v>
      </c>
      <c r="C442" s="26">
        <v>24436.0</v>
      </c>
      <c r="D442" s="26">
        <v>1685.0</v>
      </c>
      <c r="E442" s="26">
        <v>611.0</v>
      </c>
    </row>
    <row r="443" ht="14.25" customHeight="1">
      <c r="A443" s="25">
        <v>44056.0</v>
      </c>
      <c r="B443" s="26" t="s">
        <v>513</v>
      </c>
      <c r="C443" s="26">
        <v>2574.0</v>
      </c>
      <c r="D443" s="26">
        <v>391.0</v>
      </c>
      <c r="E443" s="26">
        <v>223.0</v>
      </c>
    </row>
    <row r="444" ht="14.25" customHeight="1">
      <c r="A444" s="25">
        <v>44056.0</v>
      </c>
      <c r="B444" s="26" t="s">
        <v>514</v>
      </c>
      <c r="C444" s="26">
        <v>6806.0</v>
      </c>
      <c r="D444" s="26">
        <v>956.0</v>
      </c>
      <c r="E444" s="26">
        <v>552.0</v>
      </c>
    </row>
    <row r="445" ht="14.25" customHeight="1">
      <c r="A445" s="25">
        <v>44056.0</v>
      </c>
      <c r="B445" s="26" t="s">
        <v>515</v>
      </c>
      <c r="C445" s="26">
        <v>38972.0</v>
      </c>
      <c r="D445" s="26">
        <v>1632.0</v>
      </c>
      <c r="E445" s="26">
        <v>53.0</v>
      </c>
    </row>
    <row r="446" ht="14.25" customHeight="1">
      <c r="A446" s="25">
        <v>44057.0</v>
      </c>
      <c r="B446" s="26" t="s">
        <v>510</v>
      </c>
      <c r="C446" s="26">
        <v>38402.0</v>
      </c>
      <c r="D446" s="26">
        <v>6036.0</v>
      </c>
      <c r="E446" s="26">
        <v>6641.0</v>
      </c>
    </row>
    <row r="447" ht="14.25" customHeight="1">
      <c r="A447" s="25">
        <v>44057.0</v>
      </c>
      <c r="B447" s="26" t="s">
        <v>511</v>
      </c>
      <c r="C447" s="26">
        <v>11373.0</v>
      </c>
      <c r="D447" s="26">
        <v>1441.0</v>
      </c>
      <c r="E447" s="26">
        <v>726.0</v>
      </c>
    </row>
    <row r="448" ht="14.25" customHeight="1">
      <c r="A448" s="25">
        <v>44057.0</v>
      </c>
      <c r="B448" s="26" t="s">
        <v>512</v>
      </c>
      <c r="C448" s="26">
        <v>24604.0</v>
      </c>
      <c r="D448" s="26">
        <v>1700.0</v>
      </c>
      <c r="E448" s="26">
        <v>614.0</v>
      </c>
    </row>
    <row r="449" ht="14.25" customHeight="1">
      <c r="A449" s="25">
        <v>44057.0</v>
      </c>
      <c r="B449" s="26" t="s">
        <v>513</v>
      </c>
      <c r="C449" s="26">
        <v>2587.0</v>
      </c>
      <c r="D449" s="26">
        <v>391.0</v>
      </c>
      <c r="E449" s="26">
        <v>223.0</v>
      </c>
    </row>
    <row r="450" ht="14.25" customHeight="1">
      <c r="A450" s="25">
        <v>44057.0</v>
      </c>
      <c r="B450" s="26" t="s">
        <v>514</v>
      </c>
      <c r="C450" s="26">
        <v>6856.0</v>
      </c>
      <c r="D450" s="26">
        <v>955.0</v>
      </c>
      <c r="E450" s="26">
        <v>551.0</v>
      </c>
    </row>
    <row r="451" ht="14.25" customHeight="1">
      <c r="A451" s="25">
        <v>44057.0</v>
      </c>
      <c r="B451" s="26" t="s">
        <v>515</v>
      </c>
      <c r="C451" s="26">
        <v>38906.0</v>
      </c>
      <c r="D451" s="26">
        <v>1627.0</v>
      </c>
      <c r="E451" s="26">
        <v>55.0</v>
      </c>
    </row>
    <row r="452" ht="14.25" customHeight="1">
      <c r="A452" s="25">
        <v>44058.0</v>
      </c>
      <c r="B452" s="26" t="s">
        <v>510</v>
      </c>
      <c r="C452" s="26">
        <v>38527.0</v>
      </c>
      <c r="D452" s="26">
        <v>6048.0</v>
      </c>
      <c r="E452" s="26">
        <v>6655.0</v>
      </c>
    </row>
    <row r="453" ht="14.25" customHeight="1">
      <c r="A453" s="25">
        <v>44058.0</v>
      </c>
      <c r="B453" s="26" t="s">
        <v>511</v>
      </c>
      <c r="C453" s="26">
        <v>11408.0</v>
      </c>
      <c r="D453" s="26">
        <v>1442.0</v>
      </c>
      <c r="E453" s="26">
        <v>728.0</v>
      </c>
    </row>
    <row r="454" ht="14.25" customHeight="1">
      <c r="A454" s="25">
        <v>44058.0</v>
      </c>
      <c r="B454" s="26" t="s">
        <v>512</v>
      </c>
      <c r="C454" s="26">
        <v>24796.0</v>
      </c>
      <c r="D454" s="26">
        <v>1708.0</v>
      </c>
      <c r="E454" s="26">
        <v>614.0</v>
      </c>
    </row>
    <row r="455" ht="14.25" customHeight="1">
      <c r="A455" s="25">
        <v>44058.0</v>
      </c>
      <c r="B455" s="26" t="s">
        <v>513</v>
      </c>
      <c r="C455" s="26">
        <v>2594.0</v>
      </c>
      <c r="D455" s="26">
        <v>393.0</v>
      </c>
      <c r="E455" s="26">
        <v>225.0</v>
      </c>
    </row>
    <row r="456" ht="14.25" customHeight="1">
      <c r="A456" s="25">
        <v>44058.0</v>
      </c>
      <c r="B456" s="26" t="s">
        <v>514</v>
      </c>
      <c r="C456" s="26">
        <v>6892.0</v>
      </c>
      <c r="D456" s="26">
        <v>957.0</v>
      </c>
      <c r="E456" s="26">
        <v>551.0</v>
      </c>
    </row>
    <row r="457" ht="14.25" customHeight="1">
      <c r="A457" s="25">
        <v>44058.0</v>
      </c>
      <c r="B457" s="26" t="s">
        <v>515</v>
      </c>
      <c r="C457" s="26">
        <v>38982.0</v>
      </c>
      <c r="D457" s="26">
        <v>1622.0</v>
      </c>
      <c r="E457" s="26">
        <v>53.0</v>
      </c>
    </row>
    <row r="458" ht="14.25" customHeight="1">
      <c r="A458" s="25">
        <v>44059.0</v>
      </c>
      <c r="B458" s="26" t="s">
        <v>510</v>
      </c>
      <c r="C458" s="26">
        <v>38632.0</v>
      </c>
      <c r="D458" s="26">
        <v>6054.0</v>
      </c>
      <c r="E458" s="26">
        <v>6664.0</v>
      </c>
    </row>
    <row r="459" ht="14.25" customHeight="1">
      <c r="A459" s="25">
        <v>44059.0</v>
      </c>
      <c r="B459" s="26" t="s">
        <v>511</v>
      </c>
      <c r="C459" s="26">
        <v>11428.0</v>
      </c>
      <c r="D459" s="26">
        <v>1442.0</v>
      </c>
      <c r="E459" s="26">
        <v>731.0</v>
      </c>
    </row>
    <row r="460" ht="14.25" customHeight="1">
      <c r="A460" s="25">
        <v>44059.0</v>
      </c>
      <c r="B460" s="26" t="s">
        <v>512</v>
      </c>
      <c r="C460" s="26">
        <v>24907.0</v>
      </c>
      <c r="D460" s="26">
        <v>1709.0</v>
      </c>
      <c r="E460" s="26">
        <v>614.0</v>
      </c>
    </row>
    <row r="461" ht="14.25" customHeight="1">
      <c r="A461" s="25">
        <v>44059.0</v>
      </c>
      <c r="B461" s="26" t="s">
        <v>513</v>
      </c>
      <c r="C461" s="26">
        <v>2598.0</v>
      </c>
      <c r="D461" s="26">
        <v>393.0</v>
      </c>
      <c r="E461" s="26">
        <v>225.0</v>
      </c>
    </row>
    <row r="462" ht="14.25" customHeight="1">
      <c r="A462" s="25">
        <v>44059.0</v>
      </c>
      <c r="B462" s="26" t="s">
        <v>514</v>
      </c>
      <c r="C462" s="26">
        <v>6913.0</v>
      </c>
      <c r="D462" s="26">
        <v>958.0</v>
      </c>
      <c r="E462" s="26">
        <v>551.0</v>
      </c>
    </row>
    <row r="463" ht="14.25" customHeight="1">
      <c r="A463" s="25">
        <v>44059.0</v>
      </c>
      <c r="B463" s="26" t="s">
        <v>515</v>
      </c>
      <c r="C463" s="26">
        <v>39115.0</v>
      </c>
      <c r="D463" s="26">
        <v>1617.0</v>
      </c>
      <c r="E463" s="26">
        <v>53.0</v>
      </c>
    </row>
    <row r="464" ht="14.25" customHeight="1">
      <c r="A464" s="25">
        <v>44060.0</v>
      </c>
      <c r="B464" s="26" t="s">
        <v>510</v>
      </c>
      <c r="C464" s="26">
        <v>38713.0</v>
      </c>
      <c r="D464" s="26">
        <v>6058.0</v>
      </c>
      <c r="E464" s="26">
        <v>6666.0</v>
      </c>
    </row>
    <row r="465" ht="14.25" customHeight="1">
      <c r="A465" s="25">
        <v>44060.0</v>
      </c>
      <c r="B465" s="26" t="s">
        <v>511</v>
      </c>
      <c r="C465" s="26">
        <v>11444.0</v>
      </c>
      <c r="D465" s="26">
        <v>1443.0</v>
      </c>
      <c r="E465" s="26">
        <v>732.0</v>
      </c>
    </row>
    <row r="466" ht="14.25" customHeight="1">
      <c r="A466" s="25">
        <v>44060.0</v>
      </c>
      <c r="B466" s="26" t="s">
        <v>512</v>
      </c>
      <c r="C466" s="26">
        <v>24967.0</v>
      </c>
      <c r="D466" s="26">
        <v>1711.0</v>
      </c>
      <c r="E466" s="26">
        <v>614.0</v>
      </c>
    </row>
    <row r="467" ht="14.25" customHeight="1">
      <c r="A467" s="25">
        <v>44060.0</v>
      </c>
      <c r="B467" s="26" t="s">
        <v>513</v>
      </c>
      <c r="C467" s="26">
        <v>2603.0</v>
      </c>
      <c r="D467" s="26">
        <v>393.0</v>
      </c>
      <c r="E467" s="26">
        <v>225.0</v>
      </c>
    </row>
    <row r="468" ht="14.25" customHeight="1">
      <c r="A468" s="25">
        <v>44060.0</v>
      </c>
      <c r="B468" s="26" t="s">
        <v>514</v>
      </c>
      <c r="C468" s="26">
        <v>6940.0</v>
      </c>
      <c r="D468" s="26">
        <v>959.0</v>
      </c>
      <c r="E468" s="26">
        <v>551.0</v>
      </c>
    </row>
    <row r="469" ht="14.25" customHeight="1">
      <c r="A469" s="25">
        <v>44060.0</v>
      </c>
      <c r="B469" s="26" t="s">
        <v>515</v>
      </c>
      <c r="C469" s="26">
        <v>39174.0</v>
      </c>
      <c r="D469" s="26">
        <v>1614.0</v>
      </c>
      <c r="E469" s="26">
        <v>54.0</v>
      </c>
    </row>
    <row r="470" ht="14.25" customHeight="1">
      <c r="A470" s="25">
        <v>44061.0</v>
      </c>
      <c r="B470" s="26" t="s">
        <v>510</v>
      </c>
      <c r="C470" s="26">
        <v>38831.0</v>
      </c>
      <c r="D470" s="26">
        <v>6067.0</v>
      </c>
      <c r="E470" s="26">
        <v>6673.0</v>
      </c>
    </row>
    <row r="471" ht="14.25" customHeight="1">
      <c r="A471" s="25">
        <v>44061.0</v>
      </c>
      <c r="B471" s="26" t="s">
        <v>511</v>
      </c>
      <c r="C471" s="26">
        <v>11461.0</v>
      </c>
      <c r="D471" s="26">
        <v>1447.0</v>
      </c>
      <c r="E471" s="26">
        <v>732.0</v>
      </c>
    </row>
    <row r="472" ht="14.25" customHeight="1">
      <c r="A472" s="25">
        <v>44061.0</v>
      </c>
      <c r="B472" s="26" t="s">
        <v>512</v>
      </c>
      <c r="C472" s="26">
        <v>25042.0</v>
      </c>
      <c r="D472" s="26">
        <v>1713.0</v>
      </c>
      <c r="E472" s="26">
        <v>614.0</v>
      </c>
    </row>
    <row r="473" ht="14.25" customHeight="1">
      <c r="A473" s="25">
        <v>44061.0</v>
      </c>
      <c r="B473" s="26" t="s">
        <v>513</v>
      </c>
      <c r="C473" s="26">
        <v>2611.0</v>
      </c>
      <c r="D473" s="26">
        <v>393.0</v>
      </c>
      <c r="E473" s="26">
        <v>225.0</v>
      </c>
    </row>
    <row r="474" ht="14.25" customHeight="1">
      <c r="A474" s="25">
        <v>44061.0</v>
      </c>
      <c r="B474" s="26" t="s">
        <v>514</v>
      </c>
      <c r="C474" s="26">
        <v>6963.0</v>
      </c>
      <c r="D474" s="26">
        <v>962.0</v>
      </c>
      <c r="E474" s="26">
        <v>551.0</v>
      </c>
    </row>
    <row r="475" ht="14.25" customHeight="1">
      <c r="A475" s="25">
        <v>44061.0</v>
      </c>
      <c r="B475" s="26" t="s">
        <v>515</v>
      </c>
      <c r="C475" s="26">
        <v>39155.0</v>
      </c>
      <c r="D475" s="26">
        <v>1610.0</v>
      </c>
      <c r="E475" s="26">
        <v>53.0</v>
      </c>
    </row>
    <row r="476" ht="14.25" customHeight="1">
      <c r="A476" s="25">
        <v>44062.0</v>
      </c>
      <c r="B476" s="26" t="s">
        <v>510</v>
      </c>
      <c r="C476" s="26">
        <v>38985.0</v>
      </c>
      <c r="D476" s="26">
        <v>6075.0</v>
      </c>
      <c r="E476" s="26">
        <v>6693.0</v>
      </c>
    </row>
    <row r="477" ht="14.25" customHeight="1">
      <c r="A477" s="25">
        <v>44062.0</v>
      </c>
      <c r="B477" s="26" t="s">
        <v>511</v>
      </c>
      <c r="C477" s="26">
        <v>11497.0</v>
      </c>
      <c r="D477" s="26">
        <v>1446.0</v>
      </c>
      <c r="E477" s="26">
        <v>734.0</v>
      </c>
    </row>
    <row r="478" ht="14.25" customHeight="1">
      <c r="A478" s="25">
        <v>44062.0</v>
      </c>
      <c r="B478" s="26" t="s">
        <v>512</v>
      </c>
      <c r="C478" s="26">
        <v>25181.0</v>
      </c>
      <c r="D478" s="26">
        <v>1720.0</v>
      </c>
      <c r="E478" s="26">
        <v>613.0</v>
      </c>
    </row>
    <row r="479" ht="14.25" customHeight="1">
      <c r="A479" s="25">
        <v>44062.0</v>
      </c>
      <c r="B479" s="26" t="s">
        <v>513</v>
      </c>
      <c r="C479" s="26">
        <v>2621.0</v>
      </c>
      <c r="D479" s="26">
        <v>393.0</v>
      </c>
      <c r="E479" s="26">
        <v>226.0</v>
      </c>
    </row>
    <row r="480" ht="14.25" customHeight="1">
      <c r="A480" s="25">
        <v>44062.0</v>
      </c>
      <c r="B480" s="26" t="s">
        <v>514</v>
      </c>
      <c r="C480" s="26">
        <v>7002.0</v>
      </c>
      <c r="D480" s="26">
        <v>967.0</v>
      </c>
      <c r="E480" s="26">
        <v>553.0</v>
      </c>
    </row>
    <row r="481" ht="14.25" customHeight="1">
      <c r="A481" s="25">
        <v>44062.0</v>
      </c>
      <c r="B481" s="26" t="s">
        <v>515</v>
      </c>
      <c r="C481" s="26">
        <v>39129.0</v>
      </c>
      <c r="D481" s="26">
        <v>1612.0</v>
      </c>
      <c r="E481" s="26">
        <v>57.0</v>
      </c>
    </row>
    <row r="482" ht="14.25" customHeight="1">
      <c r="A482" s="25">
        <v>44063.0</v>
      </c>
      <c r="B482" s="26" t="s">
        <v>510</v>
      </c>
      <c r="C482" s="26">
        <v>39126.0</v>
      </c>
      <c r="D482" s="26">
        <v>6078.0</v>
      </c>
      <c r="E482" s="26">
        <v>6704.0</v>
      </c>
    </row>
    <row r="483" ht="14.25" customHeight="1">
      <c r="A483" s="25">
        <v>44063.0</v>
      </c>
      <c r="B483" s="26" t="s">
        <v>511</v>
      </c>
      <c r="C483" s="26">
        <v>11516.0</v>
      </c>
      <c r="D483" s="26">
        <v>1446.0</v>
      </c>
      <c r="E483" s="26">
        <v>733.0</v>
      </c>
    </row>
    <row r="484" ht="14.25" customHeight="1">
      <c r="A484" s="25">
        <v>44063.0</v>
      </c>
      <c r="B484" s="26" t="s">
        <v>512</v>
      </c>
      <c r="C484" s="26">
        <v>25304.0</v>
      </c>
      <c r="D484" s="26">
        <v>1726.0</v>
      </c>
      <c r="E484" s="26">
        <v>614.0</v>
      </c>
    </row>
    <row r="485" ht="14.25" customHeight="1">
      <c r="A485" s="25">
        <v>44063.0</v>
      </c>
      <c r="B485" s="26" t="s">
        <v>513</v>
      </c>
      <c r="C485" s="26">
        <v>2633.0</v>
      </c>
      <c r="D485" s="26">
        <v>394.0</v>
      </c>
      <c r="E485" s="26">
        <v>226.0</v>
      </c>
    </row>
    <row r="486" ht="14.25" customHeight="1">
      <c r="A486" s="25">
        <v>44063.0</v>
      </c>
      <c r="B486" s="26" t="s">
        <v>514</v>
      </c>
      <c r="C486" s="26">
        <v>7048.0</v>
      </c>
      <c r="D486" s="26">
        <v>965.0</v>
      </c>
      <c r="E486" s="26">
        <v>551.0</v>
      </c>
    </row>
    <row r="487" ht="14.25" customHeight="1">
      <c r="A487" s="25">
        <v>44063.0</v>
      </c>
      <c r="B487" s="26" t="s">
        <v>515</v>
      </c>
      <c r="C487" s="26">
        <v>39101.0</v>
      </c>
      <c r="D487" s="26">
        <v>1616.0</v>
      </c>
      <c r="E487" s="26">
        <v>60.0</v>
      </c>
    </row>
    <row r="488" ht="14.25" customHeight="1">
      <c r="A488" s="25">
        <v>44064.0</v>
      </c>
      <c r="B488" s="26" t="s">
        <v>510</v>
      </c>
      <c r="C488" s="26">
        <v>39276.0</v>
      </c>
      <c r="D488" s="26">
        <v>6092.0</v>
      </c>
      <c r="E488" s="26">
        <v>6713.0</v>
      </c>
    </row>
    <row r="489" ht="14.25" customHeight="1">
      <c r="A489" s="25">
        <v>44064.0</v>
      </c>
      <c r="B489" s="26" t="s">
        <v>511</v>
      </c>
      <c r="C489" s="26">
        <v>11534.0</v>
      </c>
      <c r="D489" s="26">
        <v>1447.0</v>
      </c>
      <c r="E489" s="26">
        <v>736.0</v>
      </c>
    </row>
    <row r="490" ht="14.25" customHeight="1">
      <c r="A490" s="25">
        <v>44064.0</v>
      </c>
      <c r="B490" s="26" t="s">
        <v>512</v>
      </c>
      <c r="C490" s="26">
        <v>25476.0</v>
      </c>
      <c r="D490" s="26">
        <v>1732.0</v>
      </c>
      <c r="E490" s="26">
        <v>614.0</v>
      </c>
    </row>
    <row r="491" ht="14.25" customHeight="1">
      <c r="A491" s="25">
        <v>44064.0</v>
      </c>
      <c r="B491" s="26" t="s">
        <v>513</v>
      </c>
      <c r="C491" s="26">
        <v>2636.0</v>
      </c>
      <c r="D491" s="26">
        <v>395.0</v>
      </c>
      <c r="E491" s="26">
        <v>226.0</v>
      </c>
    </row>
    <row r="492" ht="14.25" customHeight="1">
      <c r="A492" s="25">
        <v>44064.0</v>
      </c>
      <c r="B492" s="26" t="s">
        <v>514</v>
      </c>
      <c r="C492" s="26">
        <v>7087.0</v>
      </c>
      <c r="D492" s="26">
        <v>966.0</v>
      </c>
      <c r="E492" s="26">
        <v>551.0</v>
      </c>
    </row>
    <row r="493" ht="14.25" customHeight="1">
      <c r="A493" s="25">
        <v>44064.0</v>
      </c>
      <c r="B493" s="26" t="s">
        <v>515</v>
      </c>
      <c r="C493" s="26">
        <v>39207.0</v>
      </c>
      <c r="D493" s="26">
        <v>1613.0</v>
      </c>
      <c r="E493" s="26">
        <v>61.0</v>
      </c>
    </row>
    <row r="494" ht="14.25" customHeight="1">
      <c r="A494" s="25">
        <v>44065.0</v>
      </c>
      <c r="B494" s="26" t="s">
        <v>510</v>
      </c>
      <c r="C494" s="26">
        <v>39331.0</v>
      </c>
      <c r="D494" s="26">
        <v>6093.0</v>
      </c>
      <c r="E494" s="26">
        <v>6728.0</v>
      </c>
    </row>
    <row r="495" ht="14.25" customHeight="1">
      <c r="A495" s="25">
        <v>44065.0</v>
      </c>
      <c r="B495" s="26" t="s">
        <v>511</v>
      </c>
      <c r="C495" s="26">
        <v>11542.0</v>
      </c>
      <c r="D495" s="26">
        <v>1448.0</v>
      </c>
      <c r="E495" s="26">
        <v>737.0</v>
      </c>
    </row>
    <row r="496" ht="14.25" customHeight="1">
      <c r="A496" s="25">
        <v>44065.0</v>
      </c>
      <c r="B496" s="26" t="s">
        <v>512</v>
      </c>
      <c r="C496" s="26">
        <v>25553.0</v>
      </c>
      <c r="D496" s="26">
        <v>1737.0</v>
      </c>
      <c r="E496" s="26">
        <v>615.0</v>
      </c>
    </row>
    <row r="497" ht="14.25" customHeight="1">
      <c r="A497" s="25">
        <v>44065.0</v>
      </c>
      <c r="B497" s="26" t="s">
        <v>513</v>
      </c>
      <c r="C497" s="26">
        <v>2636.0</v>
      </c>
      <c r="D497" s="26">
        <v>395.0</v>
      </c>
      <c r="E497" s="26">
        <v>226.0</v>
      </c>
    </row>
    <row r="498" ht="14.25" customHeight="1">
      <c r="A498" s="25">
        <v>44065.0</v>
      </c>
      <c r="B498" s="26" t="s">
        <v>514</v>
      </c>
      <c r="C498" s="26">
        <v>7101.0</v>
      </c>
      <c r="D498" s="26">
        <v>969.0</v>
      </c>
      <c r="E498" s="26">
        <v>554.0</v>
      </c>
    </row>
    <row r="499" ht="14.25" customHeight="1">
      <c r="A499" s="25">
        <v>44065.0</v>
      </c>
      <c r="B499" s="26" t="s">
        <v>515</v>
      </c>
      <c r="C499" s="26">
        <v>39197.0</v>
      </c>
      <c r="D499" s="26">
        <v>1614.0</v>
      </c>
      <c r="E499" s="26">
        <v>61.0</v>
      </c>
    </row>
    <row r="500" ht="14.25" customHeight="1">
      <c r="A500" s="25">
        <v>44067.0</v>
      </c>
      <c r="B500" s="26" t="s">
        <v>510</v>
      </c>
      <c r="C500" s="26">
        <v>39525.0</v>
      </c>
      <c r="D500" s="26">
        <v>6103.0</v>
      </c>
      <c r="E500" s="26">
        <v>6752.0</v>
      </c>
    </row>
    <row r="501" ht="14.25" customHeight="1">
      <c r="A501" s="25">
        <v>44067.0</v>
      </c>
      <c r="B501" s="26" t="s">
        <v>511</v>
      </c>
      <c r="C501" s="26">
        <v>11580.0</v>
      </c>
      <c r="D501" s="26">
        <v>1453.0</v>
      </c>
      <c r="E501" s="26">
        <v>741.0</v>
      </c>
    </row>
    <row r="502" ht="14.25" customHeight="1">
      <c r="A502" s="25">
        <v>44067.0</v>
      </c>
      <c r="B502" s="26" t="s">
        <v>512</v>
      </c>
      <c r="C502" s="26">
        <v>25736.0</v>
      </c>
      <c r="D502" s="26">
        <v>1742.0</v>
      </c>
      <c r="E502" s="26">
        <v>617.0</v>
      </c>
    </row>
    <row r="503" ht="14.25" customHeight="1">
      <c r="A503" s="25">
        <v>44067.0</v>
      </c>
      <c r="B503" s="26" t="s">
        <v>513</v>
      </c>
      <c r="C503" s="26">
        <v>2640.0</v>
      </c>
      <c r="D503" s="26">
        <v>394.0</v>
      </c>
      <c r="E503" s="26">
        <v>226.0</v>
      </c>
    </row>
    <row r="504" ht="14.25" customHeight="1">
      <c r="A504" s="25">
        <v>44067.0</v>
      </c>
      <c r="B504" s="26" t="s">
        <v>514</v>
      </c>
      <c r="C504" s="26">
        <v>7146.0</v>
      </c>
      <c r="D504" s="26">
        <v>971.0</v>
      </c>
      <c r="E504" s="26">
        <v>559.0</v>
      </c>
    </row>
    <row r="505" ht="14.25" customHeight="1">
      <c r="A505" s="25">
        <v>44067.0</v>
      </c>
      <c r="B505" s="26" t="s">
        <v>515</v>
      </c>
      <c r="C505" s="26">
        <v>39395.0</v>
      </c>
      <c r="D505" s="26">
        <v>1605.0</v>
      </c>
      <c r="E505" s="26">
        <v>54.0</v>
      </c>
    </row>
    <row r="506" ht="14.25" customHeight="1">
      <c r="A506" s="25">
        <v>44068.0</v>
      </c>
      <c r="B506" s="26" t="s">
        <v>510</v>
      </c>
      <c r="C506" s="26">
        <v>39625.0</v>
      </c>
      <c r="D506" s="26">
        <v>6108.0</v>
      </c>
      <c r="E506" s="26">
        <v>6761.0</v>
      </c>
    </row>
    <row r="507" ht="14.25" customHeight="1">
      <c r="A507" s="25">
        <v>44068.0</v>
      </c>
      <c r="B507" s="26" t="s">
        <v>511</v>
      </c>
      <c r="C507" s="26">
        <v>11597.0</v>
      </c>
      <c r="D507" s="26">
        <v>1453.0</v>
      </c>
      <c r="E507" s="26">
        <v>741.0</v>
      </c>
    </row>
    <row r="508" ht="14.25" customHeight="1">
      <c r="A508" s="25">
        <v>44068.0</v>
      </c>
      <c r="B508" s="26" t="s">
        <v>512</v>
      </c>
      <c r="C508" s="26">
        <v>25821.0</v>
      </c>
      <c r="D508" s="26">
        <v>1747.0</v>
      </c>
      <c r="E508" s="26">
        <v>619.0</v>
      </c>
    </row>
    <row r="509" ht="14.25" customHeight="1">
      <c r="A509" s="25">
        <v>44068.0</v>
      </c>
      <c r="B509" s="26" t="s">
        <v>513</v>
      </c>
      <c r="C509" s="26">
        <v>2647.0</v>
      </c>
      <c r="D509" s="26">
        <v>394.0</v>
      </c>
      <c r="E509" s="26">
        <v>226.0</v>
      </c>
    </row>
    <row r="510" ht="14.25" customHeight="1">
      <c r="A510" s="25">
        <v>44068.0</v>
      </c>
      <c r="B510" s="26" t="s">
        <v>514</v>
      </c>
      <c r="C510" s="26">
        <v>7179.0</v>
      </c>
      <c r="D510" s="26">
        <v>972.0</v>
      </c>
      <c r="E510" s="26">
        <v>559.0</v>
      </c>
    </row>
    <row r="511" ht="14.25" customHeight="1">
      <c r="A511" s="25">
        <v>44068.0</v>
      </c>
      <c r="B511" s="26" t="s">
        <v>515</v>
      </c>
      <c r="C511" s="26">
        <v>39551.0</v>
      </c>
      <c r="D511" s="26">
        <v>1605.0</v>
      </c>
      <c r="E511" s="26">
        <v>55.0</v>
      </c>
    </row>
    <row r="512" ht="14.25" customHeight="1">
      <c r="A512" s="25">
        <v>44069.0</v>
      </c>
      <c r="B512" s="26" t="s">
        <v>510</v>
      </c>
      <c r="C512" s="26">
        <v>39744.0</v>
      </c>
      <c r="D512" s="26">
        <v>6116.0</v>
      </c>
      <c r="E512" s="26">
        <v>6780.0</v>
      </c>
    </row>
    <row r="513" ht="14.25" customHeight="1">
      <c r="A513" s="25">
        <v>44069.0</v>
      </c>
      <c r="B513" s="26" t="s">
        <v>511</v>
      </c>
      <c r="C513" s="26">
        <v>11624.0</v>
      </c>
      <c r="D513" s="26">
        <v>1455.0</v>
      </c>
      <c r="E513" s="26">
        <v>741.0</v>
      </c>
    </row>
    <row r="514" ht="14.25" customHeight="1">
      <c r="A514" s="25">
        <v>44069.0</v>
      </c>
      <c r="B514" s="26" t="s">
        <v>512</v>
      </c>
      <c r="C514" s="26">
        <v>26002.0</v>
      </c>
      <c r="D514" s="26">
        <v>1754.0</v>
      </c>
      <c r="E514" s="26">
        <v>620.0</v>
      </c>
    </row>
    <row r="515" ht="14.25" customHeight="1">
      <c r="A515" s="25">
        <v>44069.0</v>
      </c>
      <c r="B515" s="26" t="s">
        <v>513</v>
      </c>
      <c r="C515" s="26">
        <v>2658.0</v>
      </c>
      <c r="D515" s="26">
        <v>395.0</v>
      </c>
      <c r="E515" s="26">
        <v>227.0</v>
      </c>
    </row>
    <row r="516" ht="14.25" customHeight="1">
      <c r="A516" s="25">
        <v>44069.0</v>
      </c>
      <c r="B516" s="26" t="s">
        <v>514</v>
      </c>
      <c r="C516" s="26">
        <v>7222.0</v>
      </c>
      <c r="D516" s="26">
        <v>977.0</v>
      </c>
      <c r="E516" s="26">
        <v>563.0</v>
      </c>
    </row>
    <row r="517" ht="14.25" customHeight="1">
      <c r="A517" s="25">
        <v>44069.0</v>
      </c>
      <c r="B517" s="26" t="s">
        <v>515</v>
      </c>
      <c r="C517" s="26">
        <v>39506.0</v>
      </c>
      <c r="D517" s="26">
        <v>1602.0</v>
      </c>
      <c r="E517" s="26">
        <v>56.0</v>
      </c>
    </row>
    <row r="518" ht="14.25" customHeight="1">
      <c r="A518" s="25">
        <v>44070.0</v>
      </c>
      <c r="B518" s="26" t="s">
        <v>510</v>
      </c>
      <c r="C518" s="26">
        <v>39897.0</v>
      </c>
      <c r="D518" s="26">
        <v>6130.0</v>
      </c>
      <c r="E518" s="26">
        <v>6797.0</v>
      </c>
    </row>
    <row r="519" ht="14.25" customHeight="1">
      <c r="A519" s="25">
        <v>44070.0</v>
      </c>
      <c r="B519" s="26" t="s">
        <v>511</v>
      </c>
      <c r="C519" s="26">
        <v>11667.0</v>
      </c>
      <c r="D519" s="26">
        <v>1456.0</v>
      </c>
      <c r="E519" s="26">
        <v>743.0</v>
      </c>
    </row>
    <row r="520" ht="14.25" customHeight="1">
      <c r="A520" s="25">
        <v>44070.0</v>
      </c>
      <c r="B520" s="26" t="s">
        <v>512</v>
      </c>
      <c r="C520" s="26">
        <v>26141.0</v>
      </c>
      <c r="D520" s="26">
        <v>1756.0</v>
      </c>
      <c r="E520" s="26">
        <v>622.0</v>
      </c>
    </row>
    <row r="521" ht="14.25" customHeight="1">
      <c r="A521" s="25">
        <v>44070.0</v>
      </c>
      <c r="B521" s="26" t="s">
        <v>513</v>
      </c>
      <c r="C521" s="26">
        <v>2669.0</v>
      </c>
      <c r="D521" s="26">
        <v>395.0</v>
      </c>
      <c r="E521" s="26">
        <v>227.0</v>
      </c>
    </row>
    <row r="522" ht="14.25" customHeight="1">
      <c r="A522" s="25">
        <v>44070.0</v>
      </c>
      <c r="B522" s="26" t="s">
        <v>514</v>
      </c>
      <c r="C522" s="26">
        <v>7268.0</v>
      </c>
      <c r="D522" s="26">
        <v>979.0</v>
      </c>
      <c r="E522" s="26">
        <v>565.0</v>
      </c>
    </row>
    <row r="523" ht="14.25" customHeight="1">
      <c r="A523" s="25">
        <v>44070.0</v>
      </c>
      <c r="B523" s="26" t="s">
        <v>515</v>
      </c>
      <c r="C523" s="26">
        <v>39482.0</v>
      </c>
      <c r="D523" s="26">
        <v>1602.0</v>
      </c>
      <c r="E523" s="26">
        <v>54.0</v>
      </c>
    </row>
    <row r="524" ht="14.25" customHeight="1">
      <c r="A524" s="25">
        <v>44071.0</v>
      </c>
      <c r="B524" s="26" t="s">
        <v>510</v>
      </c>
      <c r="C524" s="26">
        <v>40034.0</v>
      </c>
      <c r="D524" s="26">
        <v>6142.0</v>
      </c>
      <c r="E524" s="26">
        <v>6807.0</v>
      </c>
    </row>
    <row r="525" ht="14.25" customHeight="1">
      <c r="A525" s="25">
        <v>44071.0</v>
      </c>
      <c r="B525" s="26" t="s">
        <v>511</v>
      </c>
      <c r="C525" s="26">
        <v>11694.0</v>
      </c>
      <c r="D525" s="26">
        <v>1458.0</v>
      </c>
      <c r="E525" s="26">
        <v>745.0</v>
      </c>
    </row>
    <row r="526" ht="14.25" customHeight="1">
      <c r="A526" s="25">
        <v>44071.0</v>
      </c>
      <c r="B526" s="26" t="s">
        <v>512</v>
      </c>
      <c r="C526" s="26">
        <v>26323.0</v>
      </c>
      <c r="D526" s="26">
        <v>1759.0</v>
      </c>
      <c r="E526" s="26">
        <v>623.0</v>
      </c>
    </row>
    <row r="527" ht="14.25" customHeight="1">
      <c r="A527" s="25">
        <v>44071.0</v>
      </c>
      <c r="B527" s="26" t="s">
        <v>513</v>
      </c>
      <c r="C527" s="26">
        <v>2675.0</v>
      </c>
      <c r="D527" s="26">
        <v>395.0</v>
      </c>
      <c r="E527" s="26">
        <v>227.0</v>
      </c>
    </row>
    <row r="528" ht="14.25" customHeight="1">
      <c r="A528" s="25">
        <v>44071.0</v>
      </c>
      <c r="B528" s="26" t="s">
        <v>514</v>
      </c>
      <c r="C528" s="26">
        <v>7331.0</v>
      </c>
      <c r="D528" s="26">
        <v>979.0</v>
      </c>
      <c r="E528" s="26">
        <v>567.0</v>
      </c>
    </row>
    <row r="529" ht="14.25" customHeight="1">
      <c r="A529" s="25">
        <v>44071.0</v>
      </c>
      <c r="B529" s="26" t="s">
        <v>515</v>
      </c>
      <c r="C529" s="26">
        <v>39527.0</v>
      </c>
      <c r="D529" s="26">
        <v>1601.0</v>
      </c>
      <c r="E529" s="26">
        <v>55.0</v>
      </c>
    </row>
    <row r="530" ht="14.25" customHeight="1">
      <c r="A530" s="25">
        <v>44072.0</v>
      </c>
      <c r="B530" s="26" t="s">
        <v>510</v>
      </c>
      <c r="C530" s="26">
        <v>40156.0</v>
      </c>
      <c r="D530" s="26">
        <v>6156.0</v>
      </c>
      <c r="E530" s="26">
        <v>6816.0</v>
      </c>
    </row>
    <row r="531" ht="14.25" customHeight="1">
      <c r="A531" s="25">
        <v>44072.0</v>
      </c>
      <c r="B531" s="26" t="s">
        <v>511</v>
      </c>
      <c r="C531" s="26">
        <v>11710.0</v>
      </c>
      <c r="D531" s="26">
        <v>1460.0</v>
      </c>
      <c r="E531" s="26">
        <v>746.0</v>
      </c>
    </row>
    <row r="532" ht="14.25" customHeight="1">
      <c r="A532" s="25">
        <v>44072.0</v>
      </c>
      <c r="B532" s="26" t="s">
        <v>512</v>
      </c>
      <c r="C532" s="26">
        <v>26458.0</v>
      </c>
      <c r="D532" s="26">
        <v>1765.0</v>
      </c>
      <c r="E532" s="26">
        <v>625.0</v>
      </c>
    </row>
    <row r="533" ht="14.25" customHeight="1">
      <c r="A533" s="25">
        <v>44072.0</v>
      </c>
      <c r="B533" s="26" t="s">
        <v>513</v>
      </c>
      <c r="C533" s="26">
        <v>2686.0</v>
      </c>
      <c r="D533" s="26">
        <v>394.0</v>
      </c>
      <c r="E533" s="26">
        <v>227.0</v>
      </c>
    </row>
    <row r="534" ht="14.25" customHeight="1">
      <c r="A534" s="25">
        <v>44072.0</v>
      </c>
      <c r="B534" s="26" t="s">
        <v>514</v>
      </c>
      <c r="C534" s="26">
        <v>7373.0</v>
      </c>
      <c r="D534" s="26">
        <v>981.0</v>
      </c>
      <c r="E534" s="26">
        <v>567.0</v>
      </c>
    </row>
    <row r="535" ht="14.25" customHeight="1">
      <c r="A535" s="25">
        <v>44072.0</v>
      </c>
      <c r="B535" s="26" t="s">
        <v>515</v>
      </c>
      <c r="C535" s="26">
        <v>39647.0</v>
      </c>
      <c r="D535" s="26">
        <v>1602.0</v>
      </c>
      <c r="E535" s="26">
        <v>55.0</v>
      </c>
    </row>
    <row r="536" ht="14.25" customHeight="1">
      <c r="A536" s="25">
        <v>44073.0</v>
      </c>
      <c r="B536" s="26" t="s">
        <v>510</v>
      </c>
      <c r="C536" s="26">
        <v>40221.0</v>
      </c>
      <c r="D536" s="26">
        <v>6158.0</v>
      </c>
      <c r="E536" s="26">
        <v>6824.0</v>
      </c>
    </row>
    <row r="537" ht="14.25" customHeight="1">
      <c r="A537" s="25">
        <v>44073.0</v>
      </c>
      <c r="B537" s="26" t="s">
        <v>511</v>
      </c>
      <c r="C537" s="26">
        <v>11730.0</v>
      </c>
      <c r="D537" s="26">
        <v>1461.0</v>
      </c>
      <c r="E537" s="26">
        <v>747.0</v>
      </c>
    </row>
    <row r="538" ht="14.25" customHeight="1">
      <c r="A538" s="25">
        <v>44073.0</v>
      </c>
      <c r="B538" s="26" t="s">
        <v>512</v>
      </c>
      <c r="C538" s="26">
        <v>26520.0</v>
      </c>
      <c r="D538" s="26">
        <v>1764.0</v>
      </c>
      <c r="E538" s="26">
        <v>625.0</v>
      </c>
    </row>
    <row r="539" ht="14.25" customHeight="1">
      <c r="A539" s="25">
        <v>44073.0</v>
      </c>
      <c r="B539" s="26" t="s">
        <v>513</v>
      </c>
      <c r="C539" s="26">
        <v>2685.0</v>
      </c>
      <c r="D539" s="26">
        <v>395.0</v>
      </c>
      <c r="E539" s="26">
        <v>228.0</v>
      </c>
    </row>
    <row r="540" ht="14.25" customHeight="1">
      <c r="A540" s="25">
        <v>44073.0</v>
      </c>
      <c r="B540" s="26" t="s">
        <v>514</v>
      </c>
      <c r="C540" s="26">
        <v>7391.0</v>
      </c>
      <c r="D540" s="26">
        <v>982.0</v>
      </c>
      <c r="E540" s="26">
        <v>569.0</v>
      </c>
    </row>
    <row r="541" ht="14.25" customHeight="1">
      <c r="A541" s="25">
        <v>44073.0</v>
      </c>
      <c r="B541" s="26" t="s">
        <v>515</v>
      </c>
      <c r="C541" s="26">
        <v>39682.0</v>
      </c>
      <c r="D541" s="26">
        <v>1601.0</v>
      </c>
      <c r="E541" s="26">
        <v>56.0</v>
      </c>
    </row>
    <row r="542" ht="14.25" customHeight="1">
      <c r="A542" s="25">
        <v>44074.0</v>
      </c>
      <c r="B542" s="26" t="s">
        <v>510</v>
      </c>
      <c r="C542" s="26">
        <v>40287.0</v>
      </c>
      <c r="D542" s="26">
        <v>6159.0</v>
      </c>
      <c r="E542" s="26">
        <v>6831.0</v>
      </c>
    </row>
    <row r="543" ht="14.25" customHeight="1">
      <c r="A543" s="25">
        <v>44074.0</v>
      </c>
      <c r="B543" s="26" t="s">
        <v>511</v>
      </c>
      <c r="C543" s="26">
        <v>11748.0</v>
      </c>
      <c r="D543" s="26">
        <v>1462.0</v>
      </c>
      <c r="E543" s="26">
        <v>747.0</v>
      </c>
    </row>
    <row r="544" ht="14.25" customHeight="1">
      <c r="A544" s="25">
        <v>44074.0</v>
      </c>
      <c r="B544" s="26" t="s">
        <v>512</v>
      </c>
      <c r="C544" s="26">
        <v>26597.0</v>
      </c>
      <c r="D544" s="26">
        <v>1764.0</v>
      </c>
      <c r="E544" s="26">
        <v>626.0</v>
      </c>
    </row>
    <row r="545" ht="14.25" customHeight="1">
      <c r="A545" s="25">
        <v>44074.0</v>
      </c>
      <c r="B545" s="26" t="s">
        <v>513</v>
      </c>
      <c r="C545" s="26">
        <v>2688.0</v>
      </c>
      <c r="D545" s="26">
        <v>395.0</v>
      </c>
      <c r="E545" s="26">
        <v>230.0</v>
      </c>
    </row>
    <row r="546" ht="14.25" customHeight="1">
      <c r="A546" s="25">
        <v>44074.0</v>
      </c>
      <c r="B546" s="26" t="s">
        <v>514</v>
      </c>
      <c r="C546" s="26">
        <v>7406.0</v>
      </c>
      <c r="D546" s="26">
        <v>983.0</v>
      </c>
      <c r="E546" s="26">
        <v>569.0</v>
      </c>
    </row>
    <row r="547" ht="14.25" customHeight="1">
      <c r="A547" s="25">
        <v>44074.0</v>
      </c>
      <c r="B547" s="26" t="s">
        <v>515</v>
      </c>
      <c r="C547" s="26">
        <v>39807.0</v>
      </c>
      <c r="D547" s="26">
        <v>1601.0</v>
      </c>
      <c r="E547" s="26">
        <v>57.0</v>
      </c>
    </row>
    <row r="548" ht="14.25" customHeight="1">
      <c r="A548" s="25">
        <v>44075.0</v>
      </c>
      <c r="B548" s="26" t="s">
        <v>510</v>
      </c>
      <c r="C548" s="26">
        <v>40395.0</v>
      </c>
      <c r="D548" s="26">
        <v>6164.0</v>
      </c>
      <c r="E548" s="26">
        <v>6833.0</v>
      </c>
    </row>
    <row r="549" ht="14.25" customHeight="1">
      <c r="A549" s="25">
        <v>44075.0</v>
      </c>
      <c r="B549" s="26" t="s">
        <v>511</v>
      </c>
      <c r="C549" s="26">
        <v>11803.0</v>
      </c>
      <c r="D549" s="26">
        <v>1468.0</v>
      </c>
      <c r="E549" s="26">
        <v>747.0</v>
      </c>
    </row>
    <row r="550" ht="14.25" customHeight="1">
      <c r="A550" s="25">
        <v>44075.0</v>
      </c>
      <c r="B550" s="26" t="s">
        <v>512</v>
      </c>
      <c r="C550" s="26">
        <v>26777.0</v>
      </c>
      <c r="D550" s="26">
        <v>1774.0</v>
      </c>
      <c r="E550" s="26">
        <v>627.0</v>
      </c>
    </row>
    <row r="551" ht="14.25" customHeight="1">
      <c r="A551" s="25">
        <v>44075.0</v>
      </c>
      <c r="B551" s="26" t="s">
        <v>513</v>
      </c>
      <c r="C551" s="26">
        <v>2699.0</v>
      </c>
      <c r="D551" s="26">
        <v>395.0</v>
      </c>
      <c r="E551" s="26">
        <v>230.0</v>
      </c>
    </row>
    <row r="552" ht="14.25" customHeight="1">
      <c r="A552" s="25">
        <v>44075.0</v>
      </c>
      <c r="B552" s="26" t="s">
        <v>514</v>
      </c>
      <c r="C552" s="26">
        <v>7444.0</v>
      </c>
      <c r="D552" s="26">
        <v>987.0</v>
      </c>
      <c r="E552" s="26">
        <v>570.0</v>
      </c>
    </row>
    <row r="553" ht="14.25" customHeight="1">
      <c r="A553" s="25">
        <v>44075.0</v>
      </c>
      <c r="B553" s="26" t="s">
        <v>515</v>
      </c>
      <c r="C553" s="26">
        <v>39770.0</v>
      </c>
      <c r="D553" s="26">
        <v>1598.0</v>
      </c>
      <c r="E553" s="26">
        <v>57.0</v>
      </c>
    </row>
    <row r="554" ht="14.25" customHeight="1">
      <c r="A554" s="25">
        <v>44076.0</v>
      </c>
      <c r="B554" s="26" t="s">
        <v>510</v>
      </c>
      <c r="C554" s="26">
        <v>37870.0</v>
      </c>
      <c r="D554" s="26">
        <v>6120.0</v>
      </c>
      <c r="E554" s="26">
        <v>6831.0</v>
      </c>
    </row>
    <row r="555" ht="14.25" customHeight="1">
      <c r="A555" s="25">
        <v>44076.0</v>
      </c>
      <c r="B555" s="26" t="s">
        <v>511</v>
      </c>
      <c r="C555" s="26">
        <v>11648.0</v>
      </c>
      <c r="D555" s="26">
        <v>1456.0</v>
      </c>
      <c r="E555" s="26">
        <v>744.0</v>
      </c>
    </row>
    <row r="556" ht="14.25" customHeight="1">
      <c r="A556" s="25">
        <v>44076.0</v>
      </c>
      <c r="B556" s="26" t="s">
        <v>512</v>
      </c>
      <c r="C556" s="26">
        <v>26579.0</v>
      </c>
      <c r="D556" s="26">
        <v>1769.0</v>
      </c>
      <c r="E556" s="26">
        <v>628.0</v>
      </c>
    </row>
    <row r="557" ht="14.25" customHeight="1">
      <c r="A557" s="25">
        <v>44076.0</v>
      </c>
      <c r="B557" s="26" t="s">
        <v>513</v>
      </c>
      <c r="C557" s="26">
        <v>2612.0</v>
      </c>
      <c r="D557" s="26">
        <v>390.0</v>
      </c>
      <c r="E557" s="26">
        <v>229.0</v>
      </c>
    </row>
    <row r="558" ht="14.25" customHeight="1">
      <c r="A558" s="25">
        <v>44076.0</v>
      </c>
      <c r="B558" s="26" t="s">
        <v>514</v>
      </c>
      <c r="C558" s="26">
        <v>7323.0</v>
      </c>
      <c r="D558" s="26">
        <v>985.0</v>
      </c>
      <c r="E558" s="26">
        <v>571.0</v>
      </c>
    </row>
    <row r="559" ht="14.25" customHeight="1">
      <c r="A559" s="25">
        <v>44076.0</v>
      </c>
      <c r="B559" s="26" t="s">
        <v>515</v>
      </c>
      <c r="C559" s="26">
        <v>35099.0</v>
      </c>
      <c r="D559" s="26">
        <v>1575.0</v>
      </c>
      <c r="E559" s="26">
        <v>57.0</v>
      </c>
    </row>
    <row r="560" ht="14.25" customHeight="1">
      <c r="A560" s="25">
        <v>44077.0</v>
      </c>
      <c r="B560" s="26" t="s">
        <v>510</v>
      </c>
      <c r="C560" s="26">
        <v>38012.0</v>
      </c>
      <c r="D560" s="26">
        <v>6138.0</v>
      </c>
      <c r="E560" s="26">
        <v>6847.0</v>
      </c>
    </row>
    <row r="561" ht="14.25" customHeight="1">
      <c r="A561" s="25">
        <v>44077.0</v>
      </c>
      <c r="B561" s="26" t="s">
        <v>511</v>
      </c>
      <c r="C561" s="26">
        <v>11697.0</v>
      </c>
      <c r="D561" s="26">
        <v>1458.0</v>
      </c>
      <c r="E561" s="26">
        <v>746.0</v>
      </c>
    </row>
    <row r="562" ht="14.25" customHeight="1">
      <c r="A562" s="25">
        <v>44077.0</v>
      </c>
      <c r="B562" s="26" t="s">
        <v>512</v>
      </c>
      <c r="C562" s="26">
        <v>26734.0</v>
      </c>
      <c r="D562" s="26">
        <v>1778.0</v>
      </c>
      <c r="E562" s="26">
        <v>631.0</v>
      </c>
    </row>
    <row r="563" ht="14.25" customHeight="1">
      <c r="A563" s="25">
        <v>44077.0</v>
      </c>
      <c r="B563" s="26" t="s">
        <v>513</v>
      </c>
      <c r="C563" s="26">
        <v>2623.0</v>
      </c>
      <c r="D563" s="26">
        <v>390.0</v>
      </c>
      <c r="E563" s="26">
        <v>229.0</v>
      </c>
    </row>
    <row r="564" ht="14.25" customHeight="1">
      <c r="A564" s="25">
        <v>44077.0</v>
      </c>
      <c r="B564" s="26" t="s">
        <v>514</v>
      </c>
      <c r="C564" s="26">
        <v>7377.0</v>
      </c>
      <c r="D564" s="26">
        <v>989.0</v>
      </c>
      <c r="E564" s="26">
        <v>570.0</v>
      </c>
    </row>
    <row r="565" ht="14.25" customHeight="1">
      <c r="A565" s="25">
        <v>44077.0</v>
      </c>
      <c r="B565" s="26" t="s">
        <v>515</v>
      </c>
      <c r="C565" s="26">
        <v>35103.0</v>
      </c>
      <c r="D565" s="26">
        <v>1572.0</v>
      </c>
      <c r="E565" s="26">
        <v>54.0</v>
      </c>
    </row>
    <row r="566" ht="14.25" customHeight="1">
      <c r="A566" s="25">
        <v>44078.0</v>
      </c>
      <c r="B566" s="26" t="s">
        <v>510</v>
      </c>
      <c r="C566" s="26">
        <v>38134.0</v>
      </c>
      <c r="D566" s="26">
        <v>6146.0</v>
      </c>
      <c r="E566" s="26">
        <v>6865.0</v>
      </c>
    </row>
    <row r="567" ht="14.25" customHeight="1">
      <c r="A567" s="25">
        <v>44078.0</v>
      </c>
      <c r="B567" s="26" t="s">
        <v>511</v>
      </c>
      <c r="C567" s="26">
        <v>11719.0</v>
      </c>
      <c r="D567" s="26">
        <v>1460.0</v>
      </c>
      <c r="E567" s="26">
        <v>746.0</v>
      </c>
    </row>
    <row r="568" ht="14.25" customHeight="1">
      <c r="A568" s="25">
        <v>44078.0</v>
      </c>
      <c r="B568" s="26" t="s">
        <v>512</v>
      </c>
      <c r="C568" s="26">
        <v>26833.0</v>
      </c>
      <c r="D568" s="26">
        <v>1788.0</v>
      </c>
      <c r="E568" s="26">
        <v>633.0</v>
      </c>
    </row>
    <row r="569" ht="14.25" customHeight="1">
      <c r="A569" s="25">
        <v>44078.0</v>
      </c>
      <c r="B569" s="26" t="s">
        <v>513</v>
      </c>
      <c r="C569" s="26">
        <v>2635.0</v>
      </c>
      <c r="D569" s="26">
        <v>390.0</v>
      </c>
      <c r="E569" s="26">
        <v>229.0</v>
      </c>
    </row>
    <row r="570" ht="14.25" customHeight="1">
      <c r="A570" s="25">
        <v>44078.0</v>
      </c>
      <c r="B570" s="26" t="s">
        <v>514</v>
      </c>
      <c r="C570" s="26">
        <v>7404.0</v>
      </c>
      <c r="D570" s="26">
        <v>987.0</v>
      </c>
      <c r="E570" s="26">
        <v>571.0</v>
      </c>
    </row>
    <row r="571" ht="14.25" customHeight="1">
      <c r="A571" s="25">
        <v>44078.0</v>
      </c>
      <c r="B571" s="26" t="s">
        <v>515</v>
      </c>
      <c r="C571" s="26">
        <v>35033.0</v>
      </c>
      <c r="D571" s="26">
        <v>1564.0</v>
      </c>
      <c r="E571" s="26">
        <v>56.0</v>
      </c>
    </row>
    <row r="572" ht="14.25" customHeight="1">
      <c r="A572" s="25">
        <v>44079.0</v>
      </c>
      <c r="B572" s="26" t="s">
        <v>510</v>
      </c>
      <c r="C572" s="26">
        <v>38246.0</v>
      </c>
      <c r="D572" s="26">
        <v>6152.0</v>
      </c>
      <c r="E572" s="26">
        <v>6880.0</v>
      </c>
    </row>
    <row r="573" ht="14.25" customHeight="1">
      <c r="A573" s="25">
        <v>44079.0</v>
      </c>
      <c r="B573" s="26" t="s">
        <v>511</v>
      </c>
      <c r="C573" s="26">
        <v>11734.0</v>
      </c>
      <c r="D573" s="26">
        <v>1462.0</v>
      </c>
      <c r="E573" s="26">
        <v>746.0</v>
      </c>
    </row>
    <row r="574" ht="14.25" customHeight="1">
      <c r="A574" s="25">
        <v>44079.0</v>
      </c>
      <c r="B574" s="26" t="s">
        <v>512</v>
      </c>
      <c r="C574" s="26">
        <v>27005.0</v>
      </c>
      <c r="D574" s="26">
        <v>1791.0</v>
      </c>
      <c r="E574" s="26">
        <v>637.0</v>
      </c>
    </row>
    <row r="575" ht="14.25" customHeight="1">
      <c r="A575" s="25">
        <v>44079.0</v>
      </c>
      <c r="B575" s="26" t="s">
        <v>513</v>
      </c>
      <c r="C575" s="26">
        <v>2639.0</v>
      </c>
      <c r="D575" s="26">
        <v>390.0</v>
      </c>
      <c r="E575" s="26">
        <v>229.0</v>
      </c>
    </row>
    <row r="576" ht="14.25" customHeight="1">
      <c r="A576" s="25">
        <v>44079.0</v>
      </c>
      <c r="B576" s="26" t="s">
        <v>514</v>
      </c>
      <c r="C576" s="26">
        <v>7449.0</v>
      </c>
      <c r="D576" s="26">
        <v>990.0</v>
      </c>
      <c r="E576" s="26">
        <v>570.0</v>
      </c>
    </row>
    <row r="577" ht="14.25" customHeight="1">
      <c r="A577" s="25">
        <v>44079.0</v>
      </c>
      <c r="B577" s="26" t="s">
        <v>515</v>
      </c>
      <c r="C577" s="26">
        <v>35123.0</v>
      </c>
      <c r="D577" s="26">
        <v>1562.0</v>
      </c>
      <c r="E577" s="26">
        <v>54.0</v>
      </c>
    </row>
    <row r="578" ht="14.25" customHeight="1">
      <c r="A578" s="25">
        <v>44080.0</v>
      </c>
      <c r="B578" s="26" t="s">
        <v>510</v>
      </c>
      <c r="C578" s="26">
        <v>38347.0</v>
      </c>
      <c r="D578" s="26">
        <v>6152.0</v>
      </c>
      <c r="E578" s="26">
        <v>6887.0</v>
      </c>
    </row>
    <row r="579" ht="14.25" customHeight="1">
      <c r="A579" s="25">
        <v>44080.0</v>
      </c>
      <c r="B579" s="26" t="s">
        <v>511</v>
      </c>
      <c r="C579" s="26">
        <v>11750.0</v>
      </c>
      <c r="D579" s="26">
        <v>1462.0</v>
      </c>
      <c r="E579" s="26">
        <v>746.0</v>
      </c>
    </row>
    <row r="580" ht="14.25" customHeight="1">
      <c r="A580" s="25">
        <v>44080.0</v>
      </c>
      <c r="B580" s="26" t="s">
        <v>512</v>
      </c>
      <c r="C580" s="26">
        <v>27135.0</v>
      </c>
      <c r="D580" s="26">
        <v>1790.0</v>
      </c>
      <c r="E580" s="26">
        <v>637.0</v>
      </c>
    </row>
    <row r="581" ht="14.25" customHeight="1">
      <c r="A581" s="25">
        <v>44080.0</v>
      </c>
      <c r="B581" s="26" t="s">
        <v>513</v>
      </c>
      <c r="C581" s="26">
        <v>2648.0</v>
      </c>
      <c r="D581" s="26">
        <v>390.0</v>
      </c>
      <c r="E581" s="26">
        <v>229.0</v>
      </c>
    </row>
    <row r="582" ht="14.25" customHeight="1">
      <c r="A582" s="25">
        <v>44080.0</v>
      </c>
      <c r="B582" s="26" t="s">
        <v>514</v>
      </c>
      <c r="C582" s="26">
        <v>7486.0</v>
      </c>
      <c r="D582" s="26">
        <v>993.0</v>
      </c>
      <c r="E582" s="26">
        <v>572.0</v>
      </c>
    </row>
    <row r="583" ht="14.25" customHeight="1">
      <c r="A583" s="25">
        <v>44080.0</v>
      </c>
      <c r="B583" s="26" t="s">
        <v>515</v>
      </c>
      <c r="C583" s="26">
        <v>35196.0</v>
      </c>
      <c r="D583" s="26">
        <v>1563.0</v>
      </c>
      <c r="E583" s="26">
        <v>54.0</v>
      </c>
    </row>
    <row r="584" ht="14.25" customHeight="1">
      <c r="A584" s="25">
        <v>44081.0</v>
      </c>
      <c r="B584" s="26" t="s">
        <v>510</v>
      </c>
      <c r="C584" s="26">
        <v>38390.0</v>
      </c>
      <c r="D584" s="26">
        <v>6154.0</v>
      </c>
      <c r="E584" s="26">
        <v>6892.0</v>
      </c>
    </row>
    <row r="585" ht="14.25" customHeight="1">
      <c r="A585" s="25">
        <v>44081.0</v>
      </c>
      <c r="B585" s="26" t="s">
        <v>511</v>
      </c>
      <c r="C585" s="26">
        <v>11758.0</v>
      </c>
      <c r="D585" s="26">
        <v>1462.0</v>
      </c>
      <c r="E585" s="26">
        <v>746.0</v>
      </c>
    </row>
    <row r="586" ht="14.25" customHeight="1">
      <c r="A586" s="25">
        <v>44081.0</v>
      </c>
      <c r="B586" s="26" t="s">
        <v>512</v>
      </c>
      <c r="C586" s="26">
        <v>27184.0</v>
      </c>
      <c r="D586" s="26">
        <v>1794.0</v>
      </c>
      <c r="E586" s="26">
        <v>639.0</v>
      </c>
    </row>
    <row r="587" ht="14.25" customHeight="1">
      <c r="A587" s="25">
        <v>44081.0</v>
      </c>
      <c r="B587" s="26" t="s">
        <v>513</v>
      </c>
      <c r="C587" s="26">
        <v>2655.0</v>
      </c>
      <c r="D587" s="26">
        <v>390.0</v>
      </c>
      <c r="E587" s="26">
        <v>229.0</v>
      </c>
    </row>
    <row r="588" ht="14.25" customHeight="1">
      <c r="A588" s="25">
        <v>44081.0</v>
      </c>
      <c r="B588" s="26" t="s">
        <v>514</v>
      </c>
      <c r="C588" s="26">
        <v>7503.0</v>
      </c>
      <c r="D588" s="26">
        <v>995.0</v>
      </c>
      <c r="E588" s="26">
        <v>572.0</v>
      </c>
    </row>
    <row r="589" ht="14.25" customHeight="1">
      <c r="A589" s="25">
        <v>44081.0</v>
      </c>
      <c r="B589" s="26" t="s">
        <v>515</v>
      </c>
      <c r="C589" s="26">
        <v>35301.0</v>
      </c>
      <c r="D589" s="26">
        <v>1562.0</v>
      </c>
      <c r="E589" s="26">
        <v>55.0</v>
      </c>
    </row>
    <row r="590" ht="14.25" customHeight="1">
      <c r="A590" s="25">
        <v>44082.0</v>
      </c>
      <c r="B590" s="26" t="s">
        <v>510</v>
      </c>
      <c r="C590" s="26">
        <v>38475.0</v>
      </c>
      <c r="D590" s="26">
        <v>6161.0</v>
      </c>
      <c r="E590" s="26">
        <v>6898.0</v>
      </c>
    </row>
    <row r="591" ht="14.25" customHeight="1">
      <c r="A591" s="25">
        <v>44082.0</v>
      </c>
      <c r="B591" s="26" t="s">
        <v>511</v>
      </c>
      <c r="C591" s="26">
        <v>11785.0</v>
      </c>
      <c r="D591" s="26">
        <v>1464.0</v>
      </c>
      <c r="E591" s="26">
        <v>747.0</v>
      </c>
    </row>
    <row r="592" ht="14.25" customHeight="1">
      <c r="A592" s="25">
        <v>44082.0</v>
      </c>
      <c r="B592" s="26" t="s">
        <v>512</v>
      </c>
      <c r="C592" s="26">
        <v>27280.0</v>
      </c>
      <c r="D592" s="26">
        <v>1797.0</v>
      </c>
      <c r="E592" s="26">
        <v>639.0</v>
      </c>
    </row>
    <row r="593" ht="14.25" customHeight="1">
      <c r="A593" s="25">
        <v>44082.0</v>
      </c>
      <c r="B593" s="26" t="s">
        <v>513</v>
      </c>
      <c r="C593" s="26">
        <v>2660.0</v>
      </c>
      <c r="D593" s="26">
        <v>390.0</v>
      </c>
      <c r="E593" s="26">
        <v>229.0</v>
      </c>
    </row>
    <row r="594" ht="14.25" customHeight="1">
      <c r="A594" s="25">
        <v>44082.0</v>
      </c>
      <c r="B594" s="26" t="s">
        <v>514</v>
      </c>
      <c r="C594" s="26">
        <v>7516.0</v>
      </c>
      <c r="D594" s="26">
        <v>995.0</v>
      </c>
      <c r="E594" s="26">
        <v>574.0</v>
      </c>
    </row>
    <row r="595" ht="14.25" customHeight="1">
      <c r="A595" s="25">
        <v>44082.0</v>
      </c>
      <c r="B595" s="26" t="s">
        <v>515</v>
      </c>
      <c r="C595" s="26">
        <v>35246.0</v>
      </c>
      <c r="D595" s="26">
        <v>1561.0</v>
      </c>
      <c r="E595" s="26">
        <v>54.0</v>
      </c>
    </row>
    <row r="596" ht="14.25" customHeight="1">
      <c r="A596" s="25">
        <v>44083.0</v>
      </c>
      <c r="B596" s="26" t="s">
        <v>510</v>
      </c>
      <c r="C596" s="26">
        <v>38566.0</v>
      </c>
      <c r="D596" s="26">
        <v>6174.0</v>
      </c>
      <c r="E596" s="26">
        <v>6901.0</v>
      </c>
    </row>
    <row r="597" ht="14.25" customHeight="1">
      <c r="A597" s="25">
        <v>44083.0</v>
      </c>
      <c r="B597" s="26" t="s">
        <v>511</v>
      </c>
      <c r="C597" s="26">
        <v>11819.0</v>
      </c>
      <c r="D597" s="26">
        <v>1465.0</v>
      </c>
      <c r="E597" s="26">
        <v>747.0</v>
      </c>
    </row>
    <row r="598" ht="14.25" customHeight="1">
      <c r="A598" s="25">
        <v>44083.0</v>
      </c>
      <c r="B598" s="26" t="s">
        <v>512</v>
      </c>
      <c r="C598" s="26">
        <v>27385.0</v>
      </c>
      <c r="D598" s="26">
        <v>1804.0</v>
      </c>
      <c r="E598" s="26">
        <v>639.0</v>
      </c>
    </row>
    <row r="599" ht="14.25" customHeight="1">
      <c r="A599" s="25">
        <v>44083.0</v>
      </c>
      <c r="B599" s="26" t="s">
        <v>513</v>
      </c>
      <c r="C599" s="26">
        <v>2672.0</v>
      </c>
      <c r="D599" s="26">
        <v>391.0</v>
      </c>
      <c r="E599" s="26">
        <v>229.0</v>
      </c>
    </row>
    <row r="600" ht="14.25" customHeight="1">
      <c r="A600" s="25">
        <v>44083.0</v>
      </c>
      <c r="B600" s="26" t="s">
        <v>514</v>
      </c>
      <c r="C600" s="26">
        <v>7549.0</v>
      </c>
      <c r="D600" s="26">
        <v>995.0</v>
      </c>
      <c r="E600" s="26">
        <v>574.0</v>
      </c>
    </row>
    <row r="601" ht="14.25" customHeight="1">
      <c r="A601" s="25">
        <v>44083.0</v>
      </c>
      <c r="B601" s="26" t="s">
        <v>515</v>
      </c>
      <c r="C601" s="26">
        <v>35152.0</v>
      </c>
      <c r="D601" s="26">
        <v>1558.0</v>
      </c>
      <c r="E601" s="26">
        <v>56.0</v>
      </c>
    </row>
    <row r="602" ht="14.25" customHeight="1">
      <c r="A602" s="25">
        <v>44084.0</v>
      </c>
      <c r="B602" s="26" t="s">
        <v>510</v>
      </c>
      <c r="C602" s="26">
        <v>38691.0</v>
      </c>
      <c r="D602" s="26">
        <v>6178.0</v>
      </c>
      <c r="E602" s="26">
        <v>6913.0</v>
      </c>
    </row>
    <row r="603" ht="14.25" customHeight="1">
      <c r="A603" s="25">
        <v>44084.0</v>
      </c>
      <c r="B603" s="26" t="s">
        <v>511</v>
      </c>
      <c r="C603" s="26">
        <v>11839.0</v>
      </c>
      <c r="D603" s="26">
        <v>1465.0</v>
      </c>
      <c r="E603" s="26">
        <v>748.0</v>
      </c>
    </row>
    <row r="604" ht="14.25" customHeight="1">
      <c r="A604" s="25">
        <v>44084.0</v>
      </c>
      <c r="B604" s="26" t="s">
        <v>512</v>
      </c>
      <c r="C604" s="26">
        <v>27529.0</v>
      </c>
      <c r="D604" s="26">
        <v>1809.0</v>
      </c>
      <c r="E604" s="26">
        <v>639.0</v>
      </c>
    </row>
    <row r="605" ht="14.25" customHeight="1">
      <c r="A605" s="25">
        <v>44084.0</v>
      </c>
      <c r="B605" s="26" t="s">
        <v>513</v>
      </c>
      <c r="C605" s="26">
        <v>2680.0</v>
      </c>
      <c r="D605" s="26">
        <v>392.0</v>
      </c>
      <c r="E605" s="26">
        <v>231.0</v>
      </c>
    </row>
    <row r="606" ht="14.25" customHeight="1">
      <c r="A606" s="25">
        <v>44084.0</v>
      </c>
      <c r="B606" s="26" t="s">
        <v>514</v>
      </c>
      <c r="C606" s="26">
        <v>7597.0</v>
      </c>
      <c r="D606" s="26">
        <v>994.0</v>
      </c>
      <c r="E606" s="26">
        <v>576.0</v>
      </c>
    </row>
    <row r="607" ht="14.25" customHeight="1">
      <c r="A607" s="25">
        <v>44084.0</v>
      </c>
      <c r="B607" s="26" t="s">
        <v>515</v>
      </c>
      <c r="C607" s="26">
        <v>35210.0</v>
      </c>
      <c r="D607" s="26">
        <v>1563.0</v>
      </c>
      <c r="E607" s="26">
        <v>59.0</v>
      </c>
    </row>
    <row r="608" ht="14.25" customHeight="1">
      <c r="A608" s="25">
        <v>44085.0</v>
      </c>
      <c r="B608" s="26" t="s">
        <v>510</v>
      </c>
      <c r="C608" s="26">
        <v>38829.0</v>
      </c>
      <c r="D608" s="26">
        <v>6185.0</v>
      </c>
      <c r="E608" s="26">
        <v>6922.0</v>
      </c>
    </row>
    <row r="609" ht="14.25" customHeight="1">
      <c r="A609" s="25">
        <v>44085.0</v>
      </c>
      <c r="B609" s="26" t="s">
        <v>511</v>
      </c>
      <c r="C609" s="26">
        <v>11876.0</v>
      </c>
      <c r="D609" s="26">
        <v>1465.0</v>
      </c>
      <c r="E609" s="26">
        <v>748.0</v>
      </c>
    </row>
    <row r="610" ht="14.25" customHeight="1">
      <c r="A610" s="25">
        <v>44085.0</v>
      </c>
      <c r="B610" s="26" t="s">
        <v>512</v>
      </c>
      <c r="C610" s="26">
        <v>27666.0</v>
      </c>
      <c r="D610" s="26">
        <v>1810.0</v>
      </c>
      <c r="E610" s="26">
        <v>639.0</v>
      </c>
    </row>
    <row r="611" ht="14.25" customHeight="1">
      <c r="A611" s="25">
        <v>44085.0</v>
      </c>
      <c r="B611" s="26" t="s">
        <v>513</v>
      </c>
      <c r="C611" s="26">
        <v>2692.0</v>
      </c>
      <c r="D611" s="26">
        <v>391.0</v>
      </c>
      <c r="E611" s="26">
        <v>231.0</v>
      </c>
    </row>
    <row r="612" ht="14.25" customHeight="1">
      <c r="A612" s="25">
        <v>44085.0</v>
      </c>
      <c r="B612" s="26" t="s">
        <v>514</v>
      </c>
      <c r="C612" s="26">
        <v>7650.0</v>
      </c>
      <c r="D612" s="26">
        <v>997.0</v>
      </c>
      <c r="E612" s="26">
        <v>578.0</v>
      </c>
    </row>
    <row r="613" ht="14.25" customHeight="1">
      <c r="A613" s="25">
        <v>44085.0</v>
      </c>
      <c r="B613" s="26" t="s">
        <v>515</v>
      </c>
      <c r="C613" s="26">
        <v>35273.0</v>
      </c>
      <c r="D613" s="26">
        <v>1563.0</v>
      </c>
      <c r="E613" s="26">
        <v>62.0</v>
      </c>
    </row>
    <row r="614" ht="14.25" customHeight="1">
      <c r="A614" s="25">
        <v>44086.0</v>
      </c>
      <c r="B614" s="26" t="s">
        <v>510</v>
      </c>
      <c r="C614" s="26">
        <v>38980.0</v>
      </c>
      <c r="D614" s="26">
        <v>6195.0</v>
      </c>
      <c r="E614" s="26">
        <v>6938.0</v>
      </c>
    </row>
    <row r="615" ht="14.25" customHeight="1">
      <c r="A615" s="25">
        <v>44086.0</v>
      </c>
      <c r="B615" s="26" t="s">
        <v>511</v>
      </c>
      <c r="C615" s="26">
        <v>11911.0</v>
      </c>
      <c r="D615" s="26">
        <v>1469.0</v>
      </c>
      <c r="E615" s="26">
        <v>751.0</v>
      </c>
    </row>
    <row r="616" ht="14.25" customHeight="1">
      <c r="A616" s="25">
        <v>44086.0</v>
      </c>
      <c r="B616" s="26" t="s">
        <v>512</v>
      </c>
      <c r="C616" s="26">
        <v>27843.0</v>
      </c>
      <c r="D616" s="26">
        <v>1812.0</v>
      </c>
      <c r="E616" s="26">
        <v>640.0</v>
      </c>
    </row>
    <row r="617" ht="14.25" customHeight="1">
      <c r="A617" s="25">
        <v>44086.0</v>
      </c>
      <c r="B617" s="26" t="s">
        <v>513</v>
      </c>
      <c r="C617" s="26">
        <v>2715.0</v>
      </c>
      <c r="D617" s="26">
        <v>392.0</v>
      </c>
      <c r="E617" s="26">
        <v>231.0</v>
      </c>
    </row>
    <row r="618" ht="14.25" customHeight="1">
      <c r="A618" s="25">
        <v>44086.0</v>
      </c>
      <c r="B618" s="26" t="s">
        <v>514</v>
      </c>
      <c r="C618" s="26">
        <v>7732.0</v>
      </c>
      <c r="D618" s="26">
        <v>1001.0</v>
      </c>
      <c r="E618" s="26">
        <v>581.0</v>
      </c>
    </row>
    <row r="619" ht="14.25" customHeight="1">
      <c r="A619" s="25">
        <v>44086.0</v>
      </c>
      <c r="B619" s="26" t="s">
        <v>515</v>
      </c>
      <c r="C619" s="26">
        <v>35359.0</v>
      </c>
      <c r="D619" s="26">
        <v>1557.0</v>
      </c>
      <c r="E619" s="26">
        <v>55.0</v>
      </c>
    </row>
    <row r="620" ht="14.25" customHeight="1">
      <c r="A620" s="25">
        <v>44087.0</v>
      </c>
      <c r="B620" s="26" t="s">
        <v>510</v>
      </c>
      <c r="C620" s="26">
        <v>39080.0</v>
      </c>
      <c r="D620" s="26">
        <v>6200.0</v>
      </c>
      <c r="E620" s="26">
        <v>6949.0</v>
      </c>
    </row>
    <row r="621" ht="14.25" customHeight="1">
      <c r="A621" s="25">
        <v>44087.0</v>
      </c>
      <c r="B621" s="26" t="s">
        <v>511</v>
      </c>
      <c r="C621" s="26">
        <v>11924.0</v>
      </c>
      <c r="D621" s="26">
        <v>1469.0</v>
      </c>
      <c r="E621" s="26">
        <v>751.0</v>
      </c>
    </row>
    <row r="622" ht="14.25" customHeight="1">
      <c r="A622" s="25">
        <v>44087.0</v>
      </c>
      <c r="B622" s="26" t="s">
        <v>512</v>
      </c>
      <c r="C622" s="26">
        <v>27956.0</v>
      </c>
      <c r="D622" s="26">
        <v>1814.0</v>
      </c>
      <c r="E622" s="26">
        <v>641.0</v>
      </c>
    </row>
    <row r="623" ht="14.25" customHeight="1">
      <c r="A623" s="25">
        <v>44087.0</v>
      </c>
      <c r="B623" s="26" t="s">
        <v>513</v>
      </c>
      <c r="C623" s="26">
        <v>2722.0</v>
      </c>
      <c r="D623" s="26">
        <v>392.0</v>
      </c>
      <c r="E623" s="26">
        <v>232.0</v>
      </c>
    </row>
    <row r="624" ht="14.25" customHeight="1">
      <c r="A624" s="25">
        <v>44087.0</v>
      </c>
      <c r="B624" s="26" t="s">
        <v>514</v>
      </c>
      <c r="C624" s="26">
        <v>7753.0</v>
      </c>
      <c r="D624" s="26">
        <v>1000.0</v>
      </c>
      <c r="E624" s="26">
        <v>582.0</v>
      </c>
    </row>
    <row r="625" ht="14.25" customHeight="1">
      <c r="A625" s="25">
        <v>44087.0</v>
      </c>
      <c r="B625" s="26" t="s">
        <v>515</v>
      </c>
      <c r="C625" s="26">
        <v>35391.0</v>
      </c>
      <c r="D625" s="26">
        <v>1556.0</v>
      </c>
      <c r="E625" s="26">
        <v>55.0</v>
      </c>
    </row>
    <row r="626" ht="14.25" customHeight="1">
      <c r="A626" s="25">
        <v>44088.0</v>
      </c>
      <c r="B626" s="26" t="s">
        <v>510</v>
      </c>
      <c r="C626" s="26">
        <v>39147.0</v>
      </c>
      <c r="D626" s="26">
        <v>6203.0</v>
      </c>
      <c r="E626" s="26">
        <v>6955.0</v>
      </c>
    </row>
    <row r="627" ht="14.25" customHeight="1">
      <c r="A627" s="25">
        <v>44088.0</v>
      </c>
      <c r="B627" s="26" t="s">
        <v>511</v>
      </c>
      <c r="C627" s="26">
        <v>11939.0</v>
      </c>
      <c r="D627" s="26">
        <v>1470.0</v>
      </c>
      <c r="E627" s="26">
        <v>751.0</v>
      </c>
    </row>
    <row r="628" ht="14.25" customHeight="1">
      <c r="A628" s="25">
        <v>44088.0</v>
      </c>
      <c r="B628" s="26" t="s">
        <v>512</v>
      </c>
      <c r="C628" s="26">
        <v>28010.0</v>
      </c>
      <c r="D628" s="26">
        <v>1817.0</v>
      </c>
      <c r="E628" s="26">
        <v>642.0</v>
      </c>
    </row>
    <row r="629" ht="14.25" customHeight="1">
      <c r="A629" s="25">
        <v>44088.0</v>
      </c>
      <c r="B629" s="26" t="s">
        <v>513</v>
      </c>
      <c r="C629" s="26">
        <v>2729.0</v>
      </c>
      <c r="D629" s="26">
        <v>392.0</v>
      </c>
      <c r="E629" s="26">
        <v>232.0</v>
      </c>
    </row>
    <row r="630" ht="14.25" customHeight="1">
      <c r="A630" s="25">
        <v>44088.0</v>
      </c>
      <c r="B630" s="26" t="s">
        <v>514</v>
      </c>
      <c r="C630" s="26">
        <v>7764.0</v>
      </c>
      <c r="D630" s="26">
        <v>1005.0</v>
      </c>
      <c r="E630" s="26">
        <v>584.0</v>
      </c>
    </row>
    <row r="631" ht="14.25" customHeight="1">
      <c r="A631" s="25">
        <v>44088.0</v>
      </c>
      <c r="B631" s="26" t="s">
        <v>515</v>
      </c>
      <c r="C631" s="26">
        <v>35491.0</v>
      </c>
      <c r="D631" s="26">
        <v>1555.0</v>
      </c>
      <c r="E631" s="26">
        <v>55.0</v>
      </c>
    </row>
    <row r="632" ht="14.25" customHeight="1">
      <c r="A632" s="25">
        <v>44089.0</v>
      </c>
      <c r="B632" s="26" t="s">
        <v>510</v>
      </c>
      <c r="C632" s="26">
        <v>39262.0</v>
      </c>
      <c r="D632" s="26">
        <v>6212.0</v>
      </c>
      <c r="E632" s="26">
        <v>6960.0</v>
      </c>
    </row>
    <row r="633" ht="14.25" customHeight="1">
      <c r="A633" s="25">
        <v>44089.0</v>
      </c>
      <c r="B633" s="26" t="s">
        <v>511</v>
      </c>
      <c r="C633" s="26">
        <v>11962.0</v>
      </c>
      <c r="D633" s="26">
        <v>1471.0</v>
      </c>
      <c r="E633" s="26">
        <v>751.0</v>
      </c>
    </row>
    <row r="634" ht="14.25" customHeight="1">
      <c r="A634" s="25">
        <v>44089.0</v>
      </c>
      <c r="B634" s="26" t="s">
        <v>512</v>
      </c>
      <c r="C634" s="26">
        <v>28135.0</v>
      </c>
      <c r="D634" s="26">
        <v>1827.0</v>
      </c>
      <c r="E634" s="26">
        <v>642.0</v>
      </c>
    </row>
    <row r="635" ht="14.25" customHeight="1">
      <c r="A635" s="25">
        <v>44089.0</v>
      </c>
      <c r="B635" s="26" t="s">
        <v>513</v>
      </c>
      <c r="C635" s="26">
        <v>2740.0</v>
      </c>
      <c r="D635" s="26">
        <v>393.0</v>
      </c>
      <c r="E635" s="26">
        <v>232.0</v>
      </c>
    </row>
    <row r="636" ht="14.25" customHeight="1">
      <c r="A636" s="25">
        <v>44089.0</v>
      </c>
      <c r="B636" s="26" t="s">
        <v>514</v>
      </c>
      <c r="C636" s="26">
        <v>7774.0</v>
      </c>
      <c r="D636" s="26">
        <v>1005.0</v>
      </c>
      <c r="E636" s="26">
        <v>586.0</v>
      </c>
    </row>
    <row r="637" ht="14.25" customHeight="1">
      <c r="A637" s="25">
        <v>44089.0</v>
      </c>
      <c r="B637" s="26" t="s">
        <v>515</v>
      </c>
      <c r="C637" s="26">
        <v>35520.0</v>
      </c>
      <c r="D637" s="26">
        <v>1554.0</v>
      </c>
      <c r="E637" s="26">
        <v>54.0</v>
      </c>
    </row>
    <row r="638" ht="14.25" customHeight="1">
      <c r="A638" s="25">
        <v>44090.0</v>
      </c>
      <c r="B638" s="26" t="s">
        <v>510</v>
      </c>
      <c r="C638" s="26">
        <v>39428.0</v>
      </c>
      <c r="D638" s="26">
        <v>6222.0</v>
      </c>
      <c r="E638" s="26">
        <v>6978.0</v>
      </c>
    </row>
    <row r="639" ht="14.25" customHeight="1">
      <c r="A639" s="25">
        <v>44090.0</v>
      </c>
      <c r="B639" s="26" t="s">
        <v>511</v>
      </c>
      <c r="C639" s="26">
        <v>11989.0</v>
      </c>
      <c r="D639" s="26">
        <v>1471.0</v>
      </c>
      <c r="E639" s="26">
        <v>752.0</v>
      </c>
    </row>
    <row r="640" ht="14.25" customHeight="1">
      <c r="A640" s="25">
        <v>44090.0</v>
      </c>
      <c r="B640" s="26" t="s">
        <v>512</v>
      </c>
      <c r="C640" s="26">
        <v>28288.0</v>
      </c>
      <c r="D640" s="26">
        <v>1829.0</v>
      </c>
      <c r="E640" s="26">
        <v>642.0</v>
      </c>
    </row>
    <row r="641" ht="14.25" customHeight="1">
      <c r="A641" s="25">
        <v>44090.0</v>
      </c>
      <c r="B641" s="26" t="s">
        <v>513</v>
      </c>
      <c r="C641" s="26">
        <v>2757.0</v>
      </c>
      <c r="D641" s="26">
        <v>394.0</v>
      </c>
      <c r="E641" s="26">
        <v>232.0</v>
      </c>
    </row>
    <row r="642" ht="14.25" customHeight="1">
      <c r="A642" s="25">
        <v>44090.0</v>
      </c>
      <c r="B642" s="26" t="s">
        <v>514</v>
      </c>
      <c r="C642" s="26">
        <v>7832.0</v>
      </c>
      <c r="D642" s="26">
        <v>1006.0</v>
      </c>
      <c r="E642" s="26">
        <v>587.0</v>
      </c>
    </row>
    <row r="643" ht="14.25" customHeight="1">
      <c r="A643" s="25">
        <v>44090.0</v>
      </c>
      <c r="B643" s="26" t="s">
        <v>515</v>
      </c>
      <c r="C643" s="26">
        <v>35405.0</v>
      </c>
      <c r="D643" s="26">
        <v>1556.0</v>
      </c>
      <c r="E643" s="26">
        <v>54.0</v>
      </c>
    </row>
    <row r="644" ht="14.25" customHeight="1">
      <c r="A644" s="25">
        <v>44091.0</v>
      </c>
      <c r="B644" s="26" t="s">
        <v>510</v>
      </c>
      <c r="C644" s="26">
        <v>39573.0</v>
      </c>
      <c r="D644" s="26">
        <v>6238.0</v>
      </c>
      <c r="E644" s="26">
        <v>6992.0</v>
      </c>
    </row>
    <row r="645" ht="14.25" customHeight="1">
      <c r="A645" s="25">
        <v>44091.0</v>
      </c>
      <c r="B645" s="26" t="s">
        <v>511</v>
      </c>
      <c r="C645" s="26">
        <v>12032.0</v>
      </c>
      <c r="D645" s="26">
        <v>1471.0</v>
      </c>
      <c r="E645" s="26">
        <v>753.0</v>
      </c>
    </row>
    <row r="646" ht="14.25" customHeight="1">
      <c r="A646" s="25">
        <v>44091.0</v>
      </c>
      <c r="B646" s="26" t="s">
        <v>512</v>
      </c>
      <c r="C646" s="26">
        <v>28421.0</v>
      </c>
      <c r="D646" s="26">
        <v>1835.0</v>
      </c>
      <c r="E646" s="26">
        <v>643.0</v>
      </c>
    </row>
    <row r="647" ht="14.25" customHeight="1">
      <c r="A647" s="25">
        <v>44091.0</v>
      </c>
      <c r="B647" s="26" t="s">
        <v>513</v>
      </c>
      <c r="C647" s="26">
        <v>2770.0</v>
      </c>
      <c r="D647" s="26">
        <v>394.0</v>
      </c>
      <c r="E647" s="26">
        <v>232.0</v>
      </c>
    </row>
    <row r="648" ht="14.25" customHeight="1">
      <c r="A648" s="25">
        <v>44091.0</v>
      </c>
      <c r="B648" s="26" t="s">
        <v>514</v>
      </c>
      <c r="C648" s="26">
        <v>7872.0</v>
      </c>
      <c r="D648" s="26">
        <v>1006.0</v>
      </c>
      <c r="E648" s="26">
        <v>587.0</v>
      </c>
    </row>
    <row r="649" ht="14.25" customHeight="1">
      <c r="A649" s="25">
        <v>44091.0</v>
      </c>
      <c r="B649" s="26" t="s">
        <v>515</v>
      </c>
      <c r="C649" s="26">
        <v>35460.0</v>
      </c>
      <c r="D649" s="26">
        <v>1552.0</v>
      </c>
      <c r="E649" s="26">
        <v>53.0</v>
      </c>
    </row>
    <row r="650" ht="14.25" customHeight="1">
      <c r="A650" s="25">
        <v>44092.0</v>
      </c>
      <c r="B650" s="26" t="s">
        <v>510</v>
      </c>
      <c r="C650" s="26">
        <v>39735.0</v>
      </c>
      <c r="D650" s="26">
        <v>6247.0</v>
      </c>
      <c r="E650" s="26">
        <v>6996.0</v>
      </c>
    </row>
    <row r="651" ht="14.25" customHeight="1">
      <c r="A651" s="25">
        <v>44092.0</v>
      </c>
      <c r="B651" s="26" t="s">
        <v>511</v>
      </c>
      <c r="C651" s="26">
        <v>12060.0</v>
      </c>
      <c r="D651" s="26">
        <v>1479.0</v>
      </c>
      <c r="E651" s="26">
        <v>755.0</v>
      </c>
    </row>
    <row r="652" ht="14.25" customHeight="1">
      <c r="A652" s="25">
        <v>44092.0</v>
      </c>
      <c r="B652" s="26" t="s">
        <v>512</v>
      </c>
      <c r="C652" s="26">
        <v>28596.0</v>
      </c>
      <c r="D652" s="26">
        <v>1836.0</v>
      </c>
      <c r="E652" s="26">
        <v>644.0</v>
      </c>
    </row>
    <row r="653" ht="14.25" customHeight="1">
      <c r="A653" s="25">
        <v>44092.0</v>
      </c>
      <c r="B653" s="26" t="s">
        <v>513</v>
      </c>
      <c r="C653" s="26">
        <v>2784.0</v>
      </c>
      <c r="D653" s="26">
        <v>394.0</v>
      </c>
      <c r="E653" s="26">
        <v>232.0</v>
      </c>
    </row>
    <row r="654" ht="14.25" customHeight="1">
      <c r="A654" s="25">
        <v>44092.0</v>
      </c>
      <c r="B654" s="26" t="s">
        <v>514</v>
      </c>
      <c r="C654" s="26">
        <v>7900.0</v>
      </c>
      <c r="D654" s="26">
        <v>1005.0</v>
      </c>
      <c r="E654" s="26">
        <v>587.0</v>
      </c>
    </row>
    <row r="655" ht="14.25" customHeight="1">
      <c r="A655" s="25">
        <v>44092.0</v>
      </c>
      <c r="B655" s="26" t="s">
        <v>515</v>
      </c>
      <c r="C655" s="26">
        <v>35507.0</v>
      </c>
      <c r="D655" s="26">
        <v>1553.0</v>
      </c>
      <c r="E655" s="26">
        <v>55.0</v>
      </c>
    </row>
    <row r="656" ht="14.25" customHeight="1">
      <c r="A656" s="25">
        <v>44093.0</v>
      </c>
      <c r="B656" s="26" t="s">
        <v>510</v>
      </c>
      <c r="C656" s="26">
        <v>39927.0</v>
      </c>
      <c r="D656" s="26">
        <v>6255.0</v>
      </c>
      <c r="E656" s="26">
        <v>7017.0</v>
      </c>
    </row>
    <row r="657" ht="14.25" customHeight="1">
      <c r="A657" s="25">
        <v>44093.0</v>
      </c>
      <c r="B657" s="26" t="s">
        <v>511</v>
      </c>
      <c r="C657" s="26">
        <v>12090.0</v>
      </c>
      <c r="D657" s="26">
        <v>1482.0</v>
      </c>
      <c r="E657" s="26">
        <v>757.0</v>
      </c>
    </row>
    <row r="658" ht="14.25" customHeight="1">
      <c r="A658" s="25">
        <v>44093.0</v>
      </c>
      <c r="B658" s="26" t="s">
        <v>512</v>
      </c>
      <c r="C658" s="26">
        <v>28799.0</v>
      </c>
      <c r="D658" s="26">
        <v>1838.0</v>
      </c>
      <c r="E658" s="26">
        <v>644.0</v>
      </c>
    </row>
    <row r="659" ht="14.25" customHeight="1">
      <c r="A659" s="25">
        <v>44093.0</v>
      </c>
      <c r="B659" s="26" t="s">
        <v>513</v>
      </c>
      <c r="C659" s="26">
        <v>2798.0</v>
      </c>
      <c r="D659" s="26">
        <v>394.0</v>
      </c>
      <c r="E659" s="26">
        <v>232.0</v>
      </c>
    </row>
    <row r="660" ht="14.25" customHeight="1">
      <c r="A660" s="25">
        <v>44093.0</v>
      </c>
      <c r="B660" s="26" t="s">
        <v>514</v>
      </c>
      <c r="C660" s="26">
        <v>7996.0</v>
      </c>
      <c r="D660" s="26">
        <v>1011.0</v>
      </c>
      <c r="E660" s="26">
        <v>591.0</v>
      </c>
    </row>
    <row r="661" ht="14.25" customHeight="1">
      <c r="A661" s="25">
        <v>44093.0</v>
      </c>
      <c r="B661" s="26" t="s">
        <v>515</v>
      </c>
      <c r="C661" s="26">
        <v>35571.0</v>
      </c>
      <c r="D661" s="26">
        <v>1557.0</v>
      </c>
      <c r="E661" s="26">
        <v>54.0</v>
      </c>
    </row>
    <row r="662" ht="14.25" customHeight="1">
      <c r="A662" s="25">
        <v>44094.0</v>
      </c>
      <c r="B662" s="26" t="s">
        <v>510</v>
      </c>
      <c r="C662" s="26">
        <v>40066.0</v>
      </c>
      <c r="D662" s="26">
        <v>6257.0</v>
      </c>
      <c r="E662" s="26">
        <v>7029.0</v>
      </c>
    </row>
    <row r="663" ht="14.25" customHeight="1">
      <c r="A663" s="25">
        <v>44094.0</v>
      </c>
      <c r="B663" s="26" t="s">
        <v>511</v>
      </c>
      <c r="C663" s="26">
        <v>12120.0</v>
      </c>
      <c r="D663" s="26">
        <v>1484.0</v>
      </c>
      <c r="E663" s="26">
        <v>759.0</v>
      </c>
    </row>
    <row r="664" ht="14.25" customHeight="1">
      <c r="A664" s="25">
        <v>44094.0</v>
      </c>
      <c r="B664" s="26" t="s">
        <v>512</v>
      </c>
      <c r="C664" s="26">
        <v>28940.0</v>
      </c>
      <c r="D664" s="26">
        <v>1842.0</v>
      </c>
      <c r="E664" s="26">
        <v>645.0</v>
      </c>
    </row>
    <row r="665" ht="14.25" customHeight="1">
      <c r="A665" s="25">
        <v>44094.0</v>
      </c>
      <c r="B665" s="26" t="s">
        <v>513</v>
      </c>
      <c r="C665" s="26">
        <v>2806.0</v>
      </c>
      <c r="D665" s="26">
        <v>394.0</v>
      </c>
      <c r="E665" s="26">
        <v>232.0</v>
      </c>
    </row>
    <row r="666" ht="14.25" customHeight="1">
      <c r="A666" s="25">
        <v>44094.0</v>
      </c>
      <c r="B666" s="26" t="s">
        <v>514</v>
      </c>
      <c r="C666" s="26">
        <v>8028.0</v>
      </c>
      <c r="D666" s="26">
        <v>1011.0</v>
      </c>
      <c r="E666" s="26">
        <v>591.0</v>
      </c>
    </row>
    <row r="667" ht="14.25" customHeight="1">
      <c r="A667" s="25">
        <v>44094.0</v>
      </c>
      <c r="B667" s="26" t="s">
        <v>515</v>
      </c>
      <c r="C667" s="26">
        <v>35580.0</v>
      </c>
      <c r="D667" s="26">
        <v>1557.0</v>
      </c>
      <c r="E667" s="26">
        <v>54.0</v>
      </c>
    </row>
    <row r="668" ht="14.25" customHeight="1">
      <c r="A668" s="25">
        <v>44095.0</v>
      </c>
      <c r="B668" s="26" t="s">
        <v>510</v>
      </c>
      <c r="C668" s="26">
        <v>40134.0</v>
      </c>
      <c r="D668" s="26">
        <v>6262.0</v>
      </c>
      <c r="E668" s="26">
        <v>7036.0</v>
      </c>
    </row>
    <row r="669" ht="14.25" customHeight="1">
      <c r="A669" s="25">
        <v>44095.0</v>
      </c>
      <c r="B669" s="26" t="s">
        <v>511</v>
      </c>
      <c r="C669" s="26">
        <v>12119.0</v>
      </c>
      <c r="D669" s="26">
        <v>1484.0</v>
      </c>
      <c r="E669" s="26">
        <v>759.0</v>
      </c>
    </row>
    <row r="670" ht="14.25" customHeight="1">
      <c r="A670" s="25">
        <v>44095.0</v>
      </c>
      <c r="B670" s="26" t="s">
        <v>512</v>
      </c>
      <c r="C670" s="26">
        <v>29014.0</v>
      </c>
      <c r="D670" s="26">
        <v>1845.0</v>
      </c>
      <c r="E670" s="26">
        <v>645.0</v>
      </c>
    </row>
    <row r="671" ht="14.25" customHeight="1">
      <c r="A671" s="25">
        <v>44095.0</v>
      </c>
      <c r="B671" s="26" t="s">
        <v>513</v>
      </c>
      <c r="C671" s="26">
        <v>2818.0</v>
      </c>
      <c r="D671" s="26">
        <v>394.0</v>
      </c>
      <c r="E671" s="26">
        <v>232.0</v>
      </c>
    </row>
    <row r="672" ht="14.25" customHeight="1">
      <c r="A672" s="25">
        <v>44095.0</v>
      </c>
      <c r="B672" s="26" t="s">
        <v>514</v>
      </c>
      <c r="C672" s="26">
        <v>8048.0</v>
      </c>
      <c r="D672" s="26">
        <v>1013.0</v>
      </c>
      <c r="E672" s="26">
        <v>591.0</v>
      </c>
    </row>
    <row r="673" ht="14.25" customHeight="1">
      <c r="A673" s="25">
        <v>44095.0</v>
      </c>
      <c r="B673" s="26" t="s">
        <v>515</v>
      </c>
      <c r="C673" s="26">
        <v>35663.0</v>
      </c>
      <c r="D673" s="26">
        <v>1555.0</v>
      </c>
      <c r="E673" s="26">
        <v>54.0</v>
      </c>
    </row>
    <row r="674" ht="14.25" customHeight="1">
      <c r="A674" s="25">
        <v>44096.0</v>
      </c>
      <c r="B674" s="26" t="s">
        <v>510</v>
      </c>
      <c r="C674" s="26">
        <v>40226.0</v>
      </c>
      <c r="D674" s="26">
        <v>6269.0</v>
      </c>
      <c r="E674" s="26">
        <v>7045.0</v>
      </c>
    </row>
    <row r="675" ht="14.25" customHeight="1">
      <c r="A675" s="25">
        <v>44096.0</v>
      </c>
      <c r="B675" s="26" t="s">
        <v>511</v>
      </c>
      <c r="C675" s="26">
        <v>12136.0</v>
      </c>
      <c r="D675" s="26">
        <v>1485.0</v>
      </c>
      <c r="E675" s="26">
        <v>759.0</v>
      </c>
    </row>
    <row r="676" ht="14.25" customHeight="1">
      <c r="A676" s="25">
        <v>44096.0</v>
      </c>
      <c r="B676" s="26" t="s">
        <v>512</v>
      </c>
      <c r="C676" s="26">
        <v>29103.0</v>
      </c>
      <c r="D676" s="26">
        <v>1848.0</v>
      </c>
      <c r="E676" s="26">
        <v>645.0</v>
      </c>
    </row>
    <row r="677" ht="14.25" customHeight="1">
      <c r="A677" s="25">
        <v>44096.0</v>
      </c>
      <c r="B677" s="26" t="s">
        <v>513</v>
      </c>
      <c r="C677" s="26">
        <v>2830.0</v>
      </c>
      <c r="D677" s="26">
        <v>394.0</v>
      </c>
      <c r="E677" s="26">
        <v>232.0</v>
      </c>
    </row>
    <row r="678" ht="14.25" customHeight="1">
      <c r="A678" s="25">
        <v>44096.0</v>
      </c>
      <c r="B678" s="26" t="s">
        <v>514</v>
      </c>
      <c r="C678" s="26">
        <v>8064.0</v>
      </c>
      <c r="D678" s="26">
        <v>1013.0</v>
      </c>
      <c r="E678" s="26">
        <v>592.0</v>
      </c>
    </row>
    <row r="679" ht="14.25" customHeight="1">
      <c r="A679" s="25">
        <v>44096.0</v>
      </c>
      <c r="B679" s="26" t="s">
        <v>515</v>
      </c>
      <c r="C679" s="26">
        <v>35610.0</v>
      </c>
      <c r="D679" s="26">
        <v>1562.0</v>
      </c>
      <c r="E679" s="26">
        <v>55.0</v>
      </c>
    </row>
    <row r="680" ht="14.25" customHeight="1">
      <c r="A680" s="25">
        <v>44097.0</v>
      </c>
      <c r="B680" s="26" t="s">
        <v>510</v>
      </c>
      <c r="C680" s="26">
        <v>40382.0</v>
      </c>
      <c r="D680" s="26">
        <v>6277.0</v>
      </c>
      <c r="E680" s="26">
        <v>7058.0</v>
      </c>
    </row>
    <row r="681" ht="14.25" customHeight="1">
      <c r="A681" s="25">
        <v>44097.0</v>
      </c>
      <c r="B681" s="26" t="s">
        <v>511</v>
      </c>
      <c r="C681" s="26">
        <v>12172.0</v>
      </c>
      <c r="D681" s="26">
        <v>1489.0</v>
      </c>
      <c r="E681" s="26">
        <v>759.0</v>
      </c>
    </row>
    <row r="682" ht="14.25" customHeight="1">
      <c r="A682" s="25">
        <v>44097.0</v>
      </c>
      <c r="B682" s="26" t="s">
        <v>512</v>
      </c>
      <c r="C682" s="26">
        <v>29301.0</v>
      </c>
      <c r="D682" s="26">
        <v>1850.0</v>
      </c>
      <c r="E682" s="26">
        <v>646.0</v>
      </c>
    </row>
    <row r="683" ht="14.25" customHeight="1">
      <c r="A683" s="25">
        <v>44097.0</v>
      </c>
      <c r="B683" s="26" t="s">
        <v>513</v>
      </c>
      <c r="C683" s="26">
        <v>2846.0</v>
      </c>
      <c r="D683" s="26">
        <v>394.0</v>
      </c>
      <c r="E683" s="26">
        <v>232.0</v>
      </c>
    </row>
    <row r="684" ht="14.25" customHeight="1">
      <c r="A684" s="25">
        <v>44097.0</v>
      </c>
      <c r="B684" s="26" t="s">
        <v>514</v>
      </c>
      <c r="C684" s="26">
        <v>8166.0</v>
      </c>
      <c r="D684" s="26">
        <v>1016.0</v>
      </c>
      <c r="E684" s="26">
        <v>593.0</v>
      </c>
    </row>
    <row r="685" ht="14.25" customHeight="1">
      <c r="A685" s="25">
        <v>44097.0</v>
      </c>
      <c r="B685" s="26" t="s">
        <v>515</v>
      </c>
      <c r="C685" s="26">
        <v>35645.0</v>
      </c>
      <c r="D685" s="26">
        <v>1566.0</v>
      </c>
      <c r="E685" s="26">
        <v>59.0</v>
      </c>
    </row>
    <row r="686" ht="14.25" customHeight="1">
      <c r="A686" s="25">
        <v>44098.0</v>
      </c>
      <c r="B686" s="26" t="s">
        <v>510</v>
      </c>
      <c r="C686" s="26">
        <v>40587.0</v>
      </c>
      <c r="D686" s="26">
        <v>6282.0</v>
      </c>
      <c r="E686" s="26">
        <v>7066.0</v>
      </c>
    </row>
    <row r="687" ht="14.25" customHeight="1">
      <c r="A687" s="25">
        <v>44098.0</v>
      </c>
      <c r="B687" s="26" t="s">
        <v>511</v>
      </c>
      <c r="C687" s="26">
        <v>12212.0</v>
      </c>
      <c r="D687" s="26">
        <v>1492.0</v>
      </c>
      <c r="E687" s="26">
        <v>761.0</v>
      </c>
    </row>
    <row r="688" ht="14.25" customHeight="1">
      <c r="A688" s="25">
        <v>44098.0</v>
      </c>
      <c r="B688" s="26" t="s">
        <v>512</v>
      </c>
      <c r="C688" s="26">
        <v>29471.0</v>
      </c>
      <c r="D688" s="26">
        <v>1850.0</v>
      </c>
      <c r="E688" s="26">
        <v>647.0</v>
      </c>
    </row>
    <row r="689" ht="14.25" customHeight="1">
      <c r="A689" s="25">
        <v>44098.0</v>
      </c>
      <c r="B689" s="26" t="s">
        <v>513</v>
      </c>
      <c r="C689" s="26">
        <v>2864.0</v>
      </c>
      <c r="D689" s="26">
        <v>395.0</v>
      </c>
      <c r="E689" s="26">
        <v>232.0</v>
      </c>
    </row>
    <row r="690" ht="14.25" customHeight="1">
      <c r="A690" s="25">
        <v>44098.0</v>
      </c>
      <c r="B690" s="26" t="s">
        <v>514</v>
      </c>
      <c r="C690" s="26">
        <v>8209.0</v>
      </c>
      <c r="D690" s="26">
        <v>1022.0</v>
      </c>
      <c r="E690" s="26">
        <v>598.0</v>
      </c>
    </row>
    <row r="691" ht="14.25" customHeight="1">
      <c r="A691" s="25">
        <v>44098.0</v>
      </c>
      <c r="B691" s="26" t="s">
        <v>515</v>
      </c>
      <c r="C691" s="26">
        <v>35650.0</v>
      </c>
      <c r="D691" s="26">
        <v>1565.0</v>
      </c>
      <c r="E691" s="26">
        <v>58.0</v>
      </c>
    </row>
    <row r="692" ht="14.25" customHeight="1">
      <c r="A692" s="25">
        <v>44099.0</v>
      </c>
      <c r="B692" s="26" t="s">
        <v>510</v>
      </c>
      <c r="C692" s="26">
        <v>40775.0</v>
      </c>
      <c r="D692" s="26">
        <v>6288.0</v>
      </c>
      <c r="E692" s="26">
        <v>7075.0</v>
      </c>
    </row>
    <row r="693" ht="14.25" customHeight="1">
      <c r="A693" s="25">
        <v>44099.0</v>
      </c>
      <c r="B693" s="26" t="s">
        <v>511</v>
      </c>
      <c r="C693" s="26">
        <v>12248.0</v>
      </c>
      <c r="D693" s="26">
        <v>1494.0</v>
      </c>
      <c r="E693" s="26">
        <v>761.0</v>
      </c>
    </row>
    <row r="694" ht="14.25" customHeight="1">
      <c r="A694" s="25">
        <v>44099.0</v>
      </c>
      <c r="B694" s="26" t="s">
        <v>512</v>
      </c>
      <c r="C694" s="26">
        <v>29664.0</v>
      </c>
      <c r="D694" s="26">
        <v>1852.0</v>
      </c>
      <c r="E694" s="26">
        <v>648.0</v>
      </c>
    </row>
    <row r="695" ht="14.25" customHeight="1">
      <c r="A695" s="25">
        <v>44099.0</v>
      </c>
      <c r="B695" s="26" t="s">
        <v>513</v>
      </c>
      <c r="C695" s="26">
        <v>2884.0</v>
      </c>
      <c r="D695" s="26">
        <v>397.0</v>
      </c>
      <c r="E695" s="26">
        <v>232.0</v>
      </c>
    </row>
    <row r="696" ht="14.25" customHeight="1">
      <c r="A696" s="25">
        <v>44099.0</v>
      </c>
      <c r="B696" s="26" t="s">
        <v>514</v>
      </c>
      <c r="C696" s="26">
        <v>8266.0</v>
      </c>
      <c r="D696" s="26">
        <v>1026.0</v>
      </c>
      <c r="E696" s="26">
        <v>598.0</v>
      </c>
    </row>
    <row r="697" ht="14.25" customHeight="1">
      <c r="A697" s="25">
        <v>44099.0</v>
      </c>
      <c r="B697" s="26" t="s">
        <v>515</v>
      </c>
      <c r="C697" s="26">
        <v>35644.0</v>
      </c>
      <c r="D697" s="26">
        <v>1562.0</v>
      </c>
      <c r="E697" s="26">
        <v>59.0</v>
      </c>
    </row>
    <row r="698" ht="14.25" customHeight="1">
      <c r="A698" s="25">
        <v>44100.0</v>
      </c>
      <c r="B698" s="26" t="s">
        <v>510</v>
      </c>
      <c r="C698" s="26">
        <v>41005.0</v>
      </c>
      <c r="D698" s="26">
        <v>6298.0</v>
      </c>
      <c r="E698" s="26">
        <v>7092.0</v>
      </c>
    </row>
    <row r="699" ht="14.25" customHeight="1">
      <c r="A699" s="25">
        <v>44100.0</v>
      </c>
      <c r="B699" s="26" t="s">
        <v>511</v>
      </c>
      <c r="C699" s="26">
        <v>12313.0</v>
      </c>
      <c r="D699" s="26">
        <v>1498.0</v>
      </c>
      <c r="E699" s="26">
        <v>761.0</v>
      </c>
    </row>
    <row r="700" ht="14.25" customHeight="1">
      <c r="A700" s="25">
        <v>44100.0</v>
      </c>
      <c r="B700" s="26" t="s">
        <v>512</v>
      </c>
      <c r="C700" s="26">
        <v>29856.0</v>
      </c>
      <c r="D700" s="26">
        <v>1855.0</v>
      </c>
      <c r="E700" s="26">
        <v>650.0</v>
      </c>
    </row>
    <row r="701" ht="14.25" customHeight="1">
      <c r="A701" s="25">
        <v>44100.0</v>
      </c>
      <c r="B701" s="26" t="s">
        <v>513</v>
      </c>
      <c r="C701" s="26">
        <v>2907.0</v>
      </c>
      <c r="D701" s="26">
        <v>400.0</v>
      </c>
      <c r="E701" s="26">
        <v>232.0</v>
      </c>
    </row>
    <row r="702" ht="14.25" customHeight="1">
      <c r="A702" s="25">
        <v>44100.0</v>
      </c>
      <c r="B702" s="26" t="s">
        <v>514</v>
      </c>
      <c r="C702" s="26">
        <v>8301.0</v>
      </c>
      <c r="D702" s="26">
        <v>1028.0</v>
      </c>
      <c r="E702" s="26">
        <v>599.0</v>
      </c>
    </row>
    <row r="703" ht="14.25" customHeight="1">
      <c r="A703" s="25">
        <v>44100.0</v>
      </c>
      <c r="B703" s="26" t="s">
        <v>515</v>
      </c>
      <c r="C703" s="26">
        <v>35668.0</v>
      </c>
      <c r="D703" s="26">
        <v>1558.0</v>
      </c>
      <c r="E703" s="26">
        <v>57.0</v>
      </c>
    </row>
    <row r="704" ht="14.25" customHeight="1">
      <c r="A704" s="25">
        <v>44101.0</v>
      </c>
      <c r="B704" s="26" t="s">
        <v>510</v>
      </c>
      <c r="C704" s="26">
        <v>41199.0</v>
      </c>
      <c r="D704" s="26">
        <v>6307.0</v>
      </c>
      <c r="E704" s="26">
        <v>7102.0</v>
      </c>
    </row>
    <row r="705" ht="14.25" customHeight="1">
      <c r="A705" s="25">
        <v>44101.0</v>
      </c>
      <c r="B705" s="26" t="s">
        <v>511</v>
      </c>
      <c r="C705" s="26">
        <v>12357.0</v>
      </c>
      <c r="D705" s="26">
        <v>1500.0</v>
      </c>
      <c r="E705" s="26">
        <v>762.0</v>
      </c>
    </row>
    <row r="706" ht="14.25" customHeight="1">
      <c r="A706" s="25">
        <v>44101.0</v>
      </c>
      <c r="B706" s="26" t="s">
        <v>512</v>
      </c>
      <c r="C706" s="26">
        <v>30077.0</v>
      </c>
      <c r="D706" s="26">
        <v>1856.0</v>
      </c>
      <c r="E706" s="26">
        <v>650.0</v>
      </c>
    </row>
    <row r="707" ht="14.25" customHeight="1">
      <c r="A707" s="25">
        <v>44101.0</v>
      </c>
      <c r="B707" s="26" t="s">
        <v>513</v>
      </c>
      <c r="C707" s="26">
        <v>2935.0</v>
      </c>
      <c r="D707" s="26">
        <v>400.0</v>
      </c>
      <c r="E707" s="26">
        <v>232.0</v>
      </c>
    </row>
    <row r="708" ht="14.25" customHeight="1">
      <c r="A708" s="25">
        <v>44101.0</v>
      </c>
      <c r="B708" s="26" t="s">
        <v>514</v>
      </c>
      <c r="C708" s="26">
        <v>8378.0</v>
      </c>
      <c r="D708" s="26">
        <v>1028.0</v>
      </c>
      <c r="E708" s="26">
        <v>601.0</v>
      </c>
    </row>
    <row r="709" ht="14.25" customHeight="1">
      <c r="A709" s="25">
        <v>44101.0</v>
      </c>
      <c r="B709" s="26" t="s">
        <v>515</v>
      </c>
      <c r="C709" s="26">
        <v>35696.0</v>
      </c>
      <c r="D709" s="26">
        <v>1554.0</v>
      </c>
      <c r="E709" s="26">
        <v>57.0</v>
      </c>
    </row>
    <row r="710" ht="14.25" customHeight="1">
      <c r="A710" s="25">
        <v>44102.0</v>
      </c>
      <c r="B710" s="26" t="s">
        <v>510</v>
      </c>
      <c r="C710" s="26">
        <v>41345.0</v>
      </c>
      <c r="D710" s="26">
        <v>6306.0</v>
      </c>
      <c r="E710" s="26">
        <v>7108.0</v>
      </c>
    </row>
    <row r="711" ht="14.25" customHeight="1">
      <c r="A711" s="25">
        <v>44102.0</v>
      </c>
      <c r="B711" s="26" t="s">
        <v>511</v>
      </c>
      <c r="C711" s="26">
        <v>12388.0</v>
      </c>
      <c r="D711" s="26">
        <v>1502.0</v>
      </c>
      <c r="E711" s="26">
        <v>764.0</v>
      </c>
    </row>
    <row r="712" ht="14.25" customHeight="1">
      <c r="A712" s="25">
        <v>44102.0</v>
      </c>
      <c r="B712" s="26" t="s">
        <v>512</v>
      </c>
      <c r="C712" s="26">
        <v>30182.0</v>
      </c>
      <c r="D712" s="26">
        <v>1857.0</v>
      </c>
      <c r="E712" s="26">
        <v>650.0</v>
      </c>
    </row>
    <row r="713" ht="14.25" customHeight="1">
      <c r="A713" s="25">
        <v>44102.0</v>
      </c>
      <c r="B713" s="26" t="s">
        <v>513</v>
      </c>
      <c r="C713" s="26">
        <v>2944.0</v>
      </c>
      <c r="D713" s="26">
        <v>401.0</v>
      </c>
      <c r="E713" s="26">
        <v>234.0</v>
      </c>
    </row>
    <row r="714" ht="14.25" customHeight="1">
      <c r="A714" s="25">
        <v>44102.0</v>
      </c>
      <c r="B714" s="26" t="s">
        <v>514</v>
      </c>
      <c r="C714" s="26">
        <v>8449.0</v>
      </c>
      <c r="D714" s="26">
        <v>1030.0</v>
      </c>
      <c r="E714" s="26">
        <v>602.0</v>
      </c>
    </row>
    <row r="715" ht="14.25" customHeight="1">
      <c r="A715" s="25">
        <v>44102.0</v>
      </c>
      <c r="B715" s="26" t="s">
        <v>515</v>
      </c>
      <c r="C715" s="26">
        <v>35764.0</v>
      </c>
      <c r="D715" s="26">
        <v>1552.0</v>
      </c>
      <c r="E715" s="26">
        <v>57.0</v>
      </c>
    </row>
    <row r="716" ht="14.25" customHeight="1">
      <c r="A716" s="25">
        <v>44103.0</v>
      </c>
      <c r="B716" s="26" t="s">
        <v>510</v>
      </c>
      <c r="C716" s="26">
        <v>41521.0</v>
      </c>
      <c r="D716" s="26">
        <v>6313.0</v>
      </c>
      <c r="E716" s="26">
        <v>7118.0</v>
      </c>
    </row>
    <row r="717" ht="14.25" customHeight="1">
      <c r="A717" s="25">
        <v>44103.0</v>
      </c>
      <c r="B717" s="26" t="s">
        <v>511</v>
      </c>
      <c r="C717" s="26">
        <v>12413.0</v>
      </c>
      <c r="D717" s="26">
        <v>1501.0</v>
      </c>
      <c r="E717" s="26">
        <v>764.0</v>
      </c>
    </row>
    <row r="718" ht="14.25" customHeight="1">
      <c r="A718" s="25">
        <v>44103.0</v>
      </c>
      <c r="B718" s="26" t="s">
        <v>512</v>
      </c>
      <c r="C718" s="26">
        <v>30338.0</v>
      </c>
      <c r="D718" s="26">
        <v>1860.0</v>
      </c>
      <c r="E718" s="26">
        <v>650.0</v>
      </c>
    </row>
    <row r="719" ht="14.25" customHeight="1">
      <c r="A719" s="25">
        <v>44103.0</v>
      </c>
      <c r="B719" s="26" t="s">
        <v>513</v>
      </c>
      <c r="C719" s="26">
        <v>2956.0</v>
      </c>
      <c r="D719" s="26">
        <v>402.0</v>
      </c>
      <c r="E719" s="26">
        <v>234.0</v>
      </c>
    </row>
    <row r="720" ht="14.25" customHeight="1">
      <c r="A720" s="25">
        <v>44103.0</v>
      </c>
      <c r="B720" s="26" t="s">
        <v>514</v>
      </c>
      <c r="C720" s="26">
        <v>8482.0</v>
      </c>
      <c r="D720" s="26">
        <v>1035.0</v>
      </c>
      <c r="E720" s="26">
        <v>601.0</v>
      </c>
    </row>
    <row r="721" ht="14.25" customHeight="1">
      <c r="A721" s="25">
        <v>44103.0</v>
      </c>
      <c r="B721" s="26" t="s">
        <v>515</v>
      </c>
      <c r="C721" s="26">
        <v>35874.0</v>
      </c>
      <c r="D721" s="26">
        <v>1556.0</v>
      </c>
      <c r="E721" s="26">
        <v>56.0</v>
      </c>
    </row>
    <row r="722" ht="14.25" customHeight="1">
      <c r="A722" s="25">
        <v>44104.0</v>
      </c>
      <c r="B722" s="26" t="s">
        <v>510</v>
      </c>
      <c r="C722" s="26">
        <v>41689.0</v>
      </c>
      <c r="D722" s="26">
        <v>6320.0</v>
      </c>
      <c r="E722" s="26">
        <v>7144.0</v>
      </c>
    </row>
    <row r="723" ht="14.25" customHeight="1">
      <c r="A723" s="25">
        <v>44104.0</v>
      </c>
      <c r="B723" s="26" t="s">
        <v>511</v>
      </c>
      <c r="C723" s="26">
        <v>12437.0</v>
      </c>
      <c r="D723" s="26">
        <v>1503.0</v>
      </c>
      <c r="E723" s="26">
        <v>766.0</v>
      </c>
    </row>
    <row r="724" ht="14.25" customHeight="1">
      <c r="A724" s="25">
        <v>44104.0</v>
      </c>
      <c r="B724" s="26" t="s">
        <v>512</v>
      </c>
      <c r="C724" s="26">
        <v>30516.0</v>
      </c>
      <c r="D724" s="26">
        <v>1866.0</v>
      </c>
      <c r="E724" s="26">
        <v>652.0</v>
      </c>
    </row>
    <row r="725" ht="14.25" customHeight="1">
      <c r="A725" s="25">
        <v>44104.0</v>
      </c>
      <c r="B725" s="26" t="s">
        <v>513</v>
      </c>
      <c r="C725" s="26">
        <v>2966.0</v>
      </c>
      <c r="D725" s="26">
        <v>406.0</v>
      </c>
      <c r="E725" s="26">
        <v>234.0</v>
      </c>
    </row>
    <row r="726" ht="14.25" customHeight="1">
      <c r="A726" s="25">
        <v>44104.0</v>
      </c>
      <c r="B726" s="26" t="s">
        <v>514</v>
      </c>
      <c r="C726" s="26">
        <v>8550.0</v>
      </c>
      <c r="D726" s="26">
        <v>1039.0</v>
      </c>
      <c r="E726" s="26">
        <v>603.0</v>
      </c>
    </row>
    <row r="727" ht="14.25" customHeight="1">
      <c r="A727" s="25">
        <v>44104.0</v>
      </c>
      <c r="B727" s="26" t="s">
        <v>515</v>
      </c>
      <c r="C727" s="26">
        <v>35958.0</v>
      </c>
      <c r="D727" s="26">
        <v>1552.0</v>
      </c>
      <c r="E727" s="26">
        <v>57.0</v>
      </c>
    </row>
    <row r="728" ht="14.25" customHeight="1">
      <c r="A728" s="25">
        <v>44105.0</v>
      </c>
      <c r="B728" s="26" t="s">
        <v>510</v>
      </c>
      <c r="C728" s="26">
        <v>41945.0</v>
      </c>
      <c r="D728" s="26">
        <v>6332.0</v>
      </c>
      <c r="E728" s="26">
        <v>7161.0</v>
      </c>
    </row>
    <row r="729" ht="14.25" customHeight="1">
      <c r="A729" s="25">
        <v>44105.0</v>
      </c>
      <c r="B729" s="26" t="s">
        <v>511</v>
      </c>
      <c r="C729" s="26">
        <v>12489.0</v>
      </c>
      <c r="D729" s="26">
        <v>1509.0</v>
      </c>
      <c r="E729" s="26">
        <v>768.0</v>
      </c>
    </row>
    <row r="730" ht="14.25" customHeight="1">
      <c r="A730" s="25">
        <v>44105.0</v>
      </c>
      <c r="B730" s="26" t="s">
        <v>512</v>
      </c>
      <c r="C730" s="26">
        <v>30744.0</v>
      </c>
      <c r="D730" s="26">
        <v>1875.0</v>
      </c>
      <c r="E730" s="26">
        <v>655.0</v>
      </c>
    </row>
    <row r="731" ht="14.25" customHeight="1">
      <c r="A731" s="25">
        <v>44105.0</v>
      </c>
      <c r="B731" s="26" t="s">
        <v>513</v>
      </c>
      <c r="C731" s="26">
        <v>2990.0</v>
      </c>
      <c r="D731" s="26">
        <v>406.0</v>
      </c>
      <c r="E731" s="26">
        <v>235.0</v>
      </c>
    </row>
    <row r="732" ht="14.25" customHeight="1">
      <c r="A732" s="25">
        <v>44105.0</v>
      </c>
      <c r="B732" s="26" t="s">
        <v>514</v>
      </c>
      <c r="C732" s="26">
        <v>8636.0</v>
      </c>
      <c r="D732" s="26">
        <v>1042.0</v>
      </c>
      <c r="E732" s="26">
        <v>606.0</v>
      </c>
    </row>
    <row r="733" ht="14.25" customHeight="1">
      <c r="A733" s="25">
        <v>44105.0</v>
      </c>
      <c r="B733" s="26" t="s">
        <v>515</v>
      </c>
      <c r="C733" s="26">
        <v>36066.0</v>
      </c>
      <c r="D733" s="26">
        <v>1551.0</v>
      </c>
      <c r="E733" s="26">
        <v>55.0</v>
      </c>
    </row>
    <row r="734" ht="14.25" customHeight="1">
      <c r="A734" s="25">
        <v>44106.0</v>
      </c>
      <c r="B734" s="26" t="s">
        <v>510</v>
      </c>
      <c r="C734" s="26">
        <v>42155.0</v>
      </c>
      <c r="D734" s="26">
        <v>6339.0</v>
      </c>
      <c r="E734" s="26">
        <v>7169.0</v>
      </c>
    </row>
    <row r="735" ht="14.25" customHeight="1">
      <c r="A735" s="25">
        <v>44106.0</v>
      </c>
      <c r="B735" s="26" t="s">
        <v>511</v>
      </c>
      <c r="C735" s="26">
        <v>12525.0</v>
      </c>
      <c r="D735" s="26">
        <v>1510.0</v>
      </c>
      <c r="E735" s="26">
        <v>768.0</v>
      </c>
    </row>
    <row r="736" ht="14.25" customHeight="1">
      <c r="A736" s="25">
        <v>44106.0</v>
      </c>
      <c r="B736" s="26" t="s">
        <v>512</v>
      </c>
      <c r="C736" s="26">
        <v>30991.0</v>
      </c>
      <c r="D736" s="26">
        <v>1877.0</v>
      </c>
      <c r="E736" s="26">
        <v>655.0</v>
      </c>
    </row>
    <row r="737" ht="14.25" customHeight="1">
      <c r="A737" s="25">
        <v>44106.0</v>
      </c>
      <c r="B737" s="26" t="s">
        <v>513</v>
      </c>
      <c r="C737" s="26">
        <v>3012.0</v>
      </c>
      <c r="D737" s="26">
        <v>406.0</v>
      </c>
      <c r="E737" s="26">
        <v>235.0</v>
      </c>
    </row>
    <row r="738" ht="14.25" customHeight="1">
      <c r="A738" s="25">
        <v>44106.0</v>
      </c>
      <c r="B738" s="26" t="s">
        <v>514</v>
      </c>
      <c r="C738" s="26">
        <v>8723.0</v>
      </c>
      <c r="D738" s="26">
        <v>1047.0</v>
      </c>
      <c r="E738" s="26">
        <v>607.0</v>
      </c>
    </row>
    <row r="739" ht="14.25" customHeight="1">
      <c r="A739" s="25">
        <v>44106.0</v>
      </c>
      <c r="B739" s="26" t="s">
        <v>515</v>
      </c>
      <c r="C739" s="26">
        <v>36225.0</v>
      </c>
      <c r="D739" s="26">
        <v>1554.0</v>
      </c>
      <c r="E739" s="26">
        <v>56.0</v>
      </c>
    </row>
    <row r="740" ht="14.25" customHeight="1">
      <c r="A740" s="25">
        <v>44107.0</v>
      </c>
      <c r="B740" s="26" t="s">
        <v>510</v>
      </c>
      <c r="C740" s="26">
        <v>42393.0</v>
      </c>
      <c r="D740" s="26">
        <v>6344.0</v>
      </c>
      <c r="E740" s="26">
        <v>7182.0</v>
      </c>
    </row>
    <row r="741" ht="14.25" customHeight="1">
      <c r="A741" s="25">
        <v>44107.0</v>
      </c>
      <c r="B741" s="26" t="s">
        <v>511</v>
      </c>
      <c r="C741" s="26">
        <v>12560.0</v>
      </c>
      <c r="D741" s="26">
        <v>1512.0</v>
      </c>
      <c r="E741" s="26">
        <v>768.0</v>
      </c>
    </row>
    <row r="742" ht="14.25" customHeight="1">
      <c r="A742" s="25">
        <v>44107.0</v>
      </c>
      <c r="B742" s="26" t="s">
        <v>512</v>
      </c>
      <c r="C742" s="26">
        <v>31218.0</v>
      </c>
      <c r="D742" s="26">
        <v>1877.0</v>
      </c>
      <c r="E742" s="26">
        <v>657.0</v>
      </c>
    </row>
    <row r="743" ht="14.25" customHeight="1">
      <c r="A743" s="25">
        <v>44107.0</v>
      </c>
      <c r="B743" s="26" t="s">
        <v>513</v>
      </c>
      <c r="C743" s="26">
        <v>3040.0</v>
      </c>
      <c r="D743" s="26">
        <v>406.0</v>
      </c>
      <c r="E743" s="26">
        <v>235.0</v>
      </c>
    </row>
    <row r="744" ht="14.25" customHeight="1">
      <c r="A744" s="25">
        <v>44107.0</v>
      </c>
      <c r="B744" s="26" t="s">
        <v>514</v>
      </c>
      <c r="C744" s="26">
        <v>8783.0</v>
      </c>
      <c r="D744" s="26">
        <v>1051.0</v>
      </c>
      <c r="E744" s="26">
        <v>608.0</v>
      </c>
    </row>
    <row r="745" ht="14.25" customHeight="1">
      <c r="A745" s="25">
        <v>44107.0</v>
      </c>
      <c r="B745" s="26" t="s">
        <v>515</v>
      </c>
      <c r="C745" s="26">
        <v>36309.0</v>
      </c>
      <c r="D745" s="26">
        <v>1555.0</v>
      </c>
      <c r="E745" s="26">
        <v>57.0</v>
      </c>
    </row>
    <row r="746" ht="14.25" customHeight="1">
      <c r="A746" s="25">
        <v>44108.0</v>
      </c>
      <c r="B746" s="26" t="s">
        <v>510</v>
      </c>
      <c r="C746" s="26">
        <v>42646.0</v>
      </c>
      <c r="D746" s="26">
        <v>6352.0</v>
      </c>
      <c r="E746" s="26">
        <v>7184.0</v>
      </c>
    </row>
    <row r="747" ht="14.25" customHeight="1">
      <c r="A747" s="25">
        <v>44108.0</v>
      </c>
      <c r="B747" s="26" t="s">
        <v>511</v>
      </c>
      <c r="C747" s="26">
        <v>12616.0</v>
      </c>
      <c r="D747" s="26">
        <v>1511.0</v>
      </c>
      <c r="E747" s="26">
        <v>768.0</v>
      </c>
    </row>
    <row r="748" ht="14.25" customHeight="1">
      <c r="A748" s="25">
        <v>44108.0</v>
      </c>
      <c r="B748" s="26" t="s">
        <v>512</v>
      </c>
      <c r="C748" s="26">
        <v>31437.0</v>
      </c>
      <c r="D748" s="26">
        <v>1878.0</v>
      </c>
      <c r="E748" s="26">
        <v>657.0</v>
      </c>
    </row>
    <row r="749" ht="14.25" customHeight="1">
      <c r="A749" s="25">
        <v>44108.0</v>
      </c>
      <c r="B749" s="26" t="s">
        <v>513</v>
      </c>
      <c r="C749" s="26">
        <v>3062.0</v>
      </c>
      <c r="D749" s="26">
        <v>407.0</v>
      </c>
      <c r="E749" s="26">
        <v>235.0</v>
      </c>
    </row>
    <row r="750" ht="14.25" customHeight="1">
      <c r="A750" s="25">
        <v>44108.0</v>
      </c>
      <c r="B750" s="26" t="s">
        <v>514</v>
      </c>
      <c r="C750" s="26">
        <v>8862.0</v>
      </c>
      <c r="D750" s="26">
        <v>1051.0</v>
      </c>
      <c r="E750" s="26">
        <v>609.0</v>
      </c>
    </row>
    <row r="751" ht="14.25" customHeight="1">
      <c r="A751" s="25">
        <v>44108.0</v>
      </c>
      <c r="B751" s="26" t="s">
        <v>515</v>
      </c>
      <c r="C751" s="26">
        <v>36324.0</v>
      </c>
      <c r="D751" s="26">
        <v>1550.0</v>
      </c>
      <c r="E751" s="26">
        <v>57.0</v>
      </c>
    </row>
    <row r="752" ht="14.25" customHeight="1">
      <c r="A752" s="25">
        <v>44109.0</v>
      </c>
      <c r="B752" s="26" t="s">
        <v>510</v>
      </c>
      <c r="C752" s="26">
        <v>42787.0</v>
      </c>
      <c r="D752" s="26">
        <v>6356.0</v>
      </c>
      <c r="E752" s="26">
        <v>7201.0</v>
      </c>
    </row>
    <row r="753" ht="14.25" customHeight="1">
      <c r="A753" s="25">
        <v>44109.0</v>
      </c>
      <c r="B753" s="26" t="s">
        <v>511</v>
      </c>
      <c r="C753" s="26">
        <v>12641.0</v>
      </c>
      <c r="D753" s="26">
        <v>1511.0</v>
      </c>
      <c r="E753" s="26">
        <v>769.0</v>
      </c>
    </row>
    <row r="754" ht="14.25" customHeight="1">
      <c r="A754" s="25">
        <v>44109.0</v>
      </c>
      <c r="B754" s="26" t="s">
        <v>512</v>
      </c>
      <c r="C754" s="26">
        <v>31563.0</v>
      </c>
      <c r="D754" s="26">
        <v>1880.0</v>
      </c>
      <c r="E754" s="26">
        <v>657.0</v>
      </c>
    </row>
    <row r="755" ht="14.25" customHeight="1">
      <c r="A755" s="25">
        <v>44109.0</v>
      </c>
      <c r="B755" s="26" t="s">
        <v>513</v>
      </c>
      <c r="C755" s="26">
        <v>3069.0</v>
      </c>
      <c r="D755" s="26">
        <v>407.0</v>
      </c>
      <c r="E755" s="26">
        <v>235.0</v>
      </c>
    </row>
    <row r="756" ht="14.25" customHeight="1">
      <c r="A756" s="25">
        <v>44109.0</v>
      </c>
      <c r="B756" s="26" t="s">
        <v>514</v>
      </c>
      <c r="C756" s="26">
        <v>8887.0</v>
      </c>
      <c r="D756" s="26">
        <v>1053.0</v>
      </c>
      <c r="E756" s="26">
        <v>611.0</v>
      </c>
    </row>
    <row r="757" ht="14.25" customHeight="1">
      <c r="A757" s="25">
        <v>44109.0</v>
      </c>
      <c r="B757" s="26" t="s">
        <v>515</v>
      </c>
      <c r="C757" s="26">
        <v>36515.0</v>
      </c>
      <c r="D757" s="26">
        <v>1548.0</v>
      </c>
      <c r="E757" s="26">
        <v>57.0</v>
      </c>
    </row>
    <row r="758" ht="14.25" customHeight="1">
      <c r="A758" s="25">
        <v>44110.0</v>
      </c>
      <c r="B758" s="26" t="s">
        <v>510</v>
      </c>
      <c r="C758" s="26">
        <v>42935.0</v>
      </c>
      <c r="D758" s="26">
        <v>6370.0</v>
      </c>
      <c r="E758" s="26">
        <v>7209.0</v>
      </c>
    </row>
    <row r="759" ht="14.25" customHeight="1">
      <c r="A759" s="25">
        <v>44110.0</v>
      </c>
      <c r="B759" s="26" t="s">
        <v>511</v>
      </c>
      <c r="C759" s="26">
        <v>12669.0</v>
      </c>
      <c r="D759" s="26">
        <v>1510.0</v>
      </c>
      <c r="E759" s="26">
        <v>769.0</v>
      </c>
    </row>
    <row r="760" ht="14.25" customHeight="1">
      <c r="A760" s="25">
        <v>44110.0</v>
      </c>
      <c r="B760" s="26" t="s">
        <v>512</v>
      </c>
      <c r="C760" s="26">
        <v>31683.0</v>
      </c>
      <c r="D760" s="26">
        <v>1881.0</v>
      </c>
      <c r="E760" s="26">
        <v>657.0</v>
      </c>
    </row>
    <row r="761" ht="14.25" customHeight="1">
      <c r="A761" s="25">
        <v>44110.0</v>
      </c>
      <c r="B761" s="26" t="s">
        <v>513</v>
      </c>
      <c r="C761" s="26">
        <v>3086.0</v>
      </c>
      <c r="D761" s="26">
        <v>409.0</v>
      </c>
      <c r="E761" s="26">
        <v>236.0</v>
      </c>
    </row>
    <row r="762" ht="14.25" customHeight="1">
      <c r="A762" s="25">
        <v>44110.0</v>
      </c>
      <c r="B762" s="26" t="s">
        <v>514</v>
      </c>
      <c r="C762" s="26">
        <v>8941.0</v>
      </c>
      <c r="D762" s="26">
        <v>1058.0</v>
      </c>
      <c r="E762" s="26">
        <v>611.0</v>
      </c>
    </row>
    <row r="763" ht="14.25" customHeight="1">
      <c r="A763" s="25">
        <v>44110.0</v>
      </c>
      <c r="B763" s="26" t="s">
        <v>515</v>
      </c>
      <c r="C763" s="26">
        <v>36643.0</v>
      </c>
      <c r="D763" s="26">
        <v>1547.0</v>
      </c>
      <c r="E763" s="26">
        <v>56.0</v>
      </c>
    </row>
    <row r="764" ht="14.25" customHeight="1">
      <c r="A764" s="25">
        <v>44111.0</v>
      </c>
      <c r="B764" s="26" t="s">
        <v>510</v>
      </c>
      <c r="C764" s="26">
        <v>43167.0</v>
      </c>
      <c r="D764" s="26">
        <v>6380.0</v>
      </c>
      <c r="E764" s="26">
        <v>7226.0</v>
      </c>
    </row>
    <row r="765" ht="14.25" customHeight="1">
      <c r="A765" s="25">
        <v>44111.0</v>
      </c>
      <c r="B765" s="26" t="s">
        <v>511</v>
      </c>
      <c r="C765" s="26">
        <v>12710.0</v>
      </c>
      <c r="D765" s="26">
        <v>1510.0</v>
      </c>
      <c r="E765" s="26">
        <v>768.0</v>
      </c>
    </row>
    <row r="766" ht="14.25" customHeight="1">
      <c r="A766" s="25">
        <v>44111.0</v>
      </c>
      <c r="B766" s="26" t="s">
        <v>512</v>
      </c>
      <c r="C766" s="26">
        <v>31932.0</v>
      </c>
      <c r="D766" s="26">
        <v>1886.0</v>
      </c>
      <c r="E766" s="26">
        <v>659.0</v>
      </c>
    </row>
    <row r="767" ht="14.25" customHeight="1">
      <c r="A767" s="25">
        <v>44111.0</v>
      </c>
      <c r="B767" s="26" t="s">
        <v>513</v>
      </c>
      <c r="C767" s="26">
        <v>3099.0</v>
      </c>
      <c r="D767" s="26">
        <v>409.0</v>
      </c>
      <c r="E767" s="26">
        <v>236.0</v>
      </c>
    </row>
    <row r="768" ht="14.25" customHeight="1">
      <c r="A768" s="25">
        <v>44111.0</v>
      </c>
      <c r="B768" s="26" t="s">
        <v>514</v>
      </c>
      <c r="C768" s="26">
        <v>8983.0</v>
      </c>
      <c r="D768" s="26">
        <v>1060.0</v>
      </c>
      <c r="E768" s="26">
        <v>610.0</v>
      </c>
    </row>
    <row r="769" ht="14.25" customHeight="1">
      <c r="A769" s="25">
        <v>44111.0</v>
      </c>
      <c r="B769" s="26" t="s">
        <v>515</v>
      </c>
      <c r="C769" s="26">
        <v>36601.0</v>
      </c>
      <c r="D769" s="26">
        <v>1562.0</v>
      </c>
      <c r="E769" s="26">
        <v>58.0</v>
      </c>
    </row>
    <row r="770" ht="14.25" customHeight="1">
      <c r="A770" s="25">
        <v>44112.0</v>
      </c>
      <c r="B770" s="26" t="s">
        <v>510</v>
      </c>
      <c r="C770" s="26">
        <v>43356.0</v>
      </c>
      <c r="D770" s="26">
        <v>6387.0</v>
      </c>
      <c r="E770" s="26">
        <v>7232.0</v>
      </c>
    </row>
    <row r="771" ht="14.25" customHeight="1">
      <c r="A771" s="25">
        <v>44112.0</v>
      </c>
      <c r="B771" s="26" t="s">
        <v>511</v>
      </c>
      <c r="C771" s="26">
        <v>12728.0</v>
      </c>
      <c r="D771" s="26">
        <v>1510.0</v>
      </c>
      <c r="E771" s="26">
        <v>768.0</v>
      </c>
    </row>
    <row r="772" ht="14.25" customHeight="1">
      <c r="A772" s="25">
        <v>44112.0</v>
      </c>
      <c r="B772" s="26" t="s">
        <v>512</v>
      </c>
      <c r="C772" s="26">
        <v>32114.0</v>
      </c>
      <c r="D772" s="26">
        <v>1892.0</v>
      </c>
      <c r="E772" s="26">
        <v>659.0</v>
      </c>
    </row>
    <row r="773" ht="14.25" customHeight="1">
      <c r="A773" s="25">
        <v>44112.0</v>
      </c>
      <c r="B773" s="26" t="s">
        <v>513</v>
      </c>
      <c r="C773" s="26">
        <v>3124.0</v>
      </c>
      <c r="D773" s="26">
        <v>417.0</v>
      </c>
      <c r="E773" s="26">
        <v>236.0</v>
      </c>
    </row>
    <row r="774" ht="14.25" customHeight="1">
      <c r="A774" s="25">
        <v>44112.0</v>
      </c>
      <c r="B774" s="26" t="s">
        <v>514</v>
      </c>
      <c r="C774" s="26">
        <v>9047.0</v>
      </c>
      <c r="D774" s="26">
        <v>1064.0</v>
      </c>
      <c r="E774" s="26">
        <v>611.0</v>
      </c>
    </row>
    <row r="775" ht="14.25" customHeight="1">
      <c r="A775" s="25">
        <v>44112.0</v>
      </c>
      <c r="B775" s="26" t="s">
        <v>515</v>
      </c>
      <c r="C775" s="26">
        <v>36567.0</v>
      </c>
      <c r="D775" s="26">
        <v>1560.0</v>
      </c>
      <c r="E775" s="26">
        <v>59.0</v>
      </c>
    </row>
    <row r="776" ht="14.25" customHeight="1">
      <c r="A776" s="25">
        <v>44113.0</v>
      </c>
      <c r="B776" s="26" t="s">
        <v>510</v>
      </c>
      <c r="C776" s="26">
        <v>43591.0</v>
      </c>
      <c r="D776" s="26">
        <v>6392.0</v>
      </c>
      <c r="E776" s="26">
        <v>7240.0</v>
      </c>
    </row>
    <row r="777" ht="14.25" customHeight="1">
      <c r="A777" s="25">
        <v>44113.0</v>
      </c>
      <c r="B777" s="26" t="s">
        <v>511</v>
      </c>
      <c r="C777" s="26">
        <v>12758.0</v>
      </c>
      <c r="D777" s="26">
        <v>1511.0</v>
      </c>
      <c r="E777" s="26">
        <v>769.0</v>
      </c>
    </row>
    <row r="778" ht="14.25" customHeight="1">
      <c r="A778" s="25">
        <v>44113.0</v>
      </c>
      <c r="B778" s="26" t="s">
        <v>512</v>
      </c>
      <c r="C778" s="26">
        <v>32278.0</v>
      </c>
      <c r="D778" s="26">
        <v>1899.0</v>
      </c>
      <c r="E778" s="26">
        <v>660.0</v>
      </c>
    </row>
    <row r="779" ht="14.25" customHeight="1">
      <c r="A779" s="25">
        <v>44113.0</v>
      </c>
      <c r="B779" s="26" t="s">
        <v>513</v>
      </c>
      <c r="C779" s="26">
        <v>3136.0</v>
      </c>
      <c r="D779" s="26">
        <v>416.0</v>
      </c>
      <c r="E779" s="26">
        <v>236.0</v>
      </c>
    </row>
    <row r="780" ht="14.25" customHeight="1">
      <c r="A780" s="25">
        <v>44113.0</v>
      </c>
      <c r="B780" s="26" t="s">
        <v>514</v>
      </c>
      <c r="C780" s="26">
        <v>9153.0</v>
      </c>
      <c r="D780" s="26">
        <v>1068.0</v>
      </c>
      <c r="E780" s="26">
        <v>612.0</v>
      </c>
    </row>
    <row r="781" ht="14.25" customHeight="1">
      <c r="A781" s="25">
        <v>44113.0</v>
      </c>
      <c r="B781" s="26" t="s">
        <v>515</v>
      </c>
      <c r="C781" s="26">
        <v>36785.0</v>
      </c>
      <c r="D781" s="26">
        <v>1560.0</v>
      </c>
      <c r="E781" s="26">
        <v>60.0</v>
      </c>
    </row>
    <row r="782" ht="14.25" customHeight="1">
      <c r="A782" s="25">
        <v>44114.0</v>
      </c>
      <c r="B782" s="26" t="s">
        <v>510</v>
      </c>
      <c r="C782" s="26">
        <v>43820.0</v>
      </c>
      <c r="D782" s="26">
        <v>6409.0</v>
      </c>
      <c r="E782" s="26">
        <v>7250.0</v>
      </c>
    </row>
    <row r="783" ht="14.25" customHeight="1">
      <c r="A783" s="25">
        <v>44114.0</v>
      </c>
      <c r="B783" s="26" t="s">
        <v>511</v>
      </c>
      <c r="C783" s="26">
        <v>12796.0</v>
      </c>
      <c r="D783" s="26">
        <v>1512.0</v>
      </c>
      <c r="E783" s="26">
        <v>770.0</v>
      </c>
    </row>
    <row r="784" ht="14.25" customHeight="1">
      <c r="A784" s="25">
        <v>44114.0</v>
      </c>
      <c r="B784" s="26" t="s">
        <v>512</v>
      </c>
      <c r="C784" s="26">
        <v>32499.0</v>
      </c>
      <c r="D784" s="26">
        <v>1902.0</v>
      </c>
      <c r="E784" s="26">
        <v>660.0</v>
      </c>
    </row>
    <row r="785" ht="14.25" customHeight="1">
      <c r="A785" s="25">
        <v>44114.0</v>
      </c>
      <c r="B785" s="26" t="s">
        <v>513</v>
      </c>
      <c r="C785" s="26">
        <v>3155.0</v>
      </c>
      <c r="D785" s="26">
        <v>416.0</v>
      </c>
      <c r="E785" s="26">
        <v>237.0</v>
      </c>
    </row>
    <row r="786" ht="14.25" customHeight="1">
      <c r="A786" s="25">
        <v>44114.0</v>
      </c>
      <c r="B786" s="26" t="s">
        <v>514</v>
      </c>
      <c r="C786" s="26">
        <v>9255.0</v>
      </c>
      <c r="D786" s="26">
        <v>1071.0</v>
      </c>
      <c r="E786" s="26">
        <v>615.0</v>
      </c>
    </row>
    <row r="787" ht="14.25" customHeight="1">
      <c r="A787" s="25">
        <v>44114.0</v>
      </c>
      <c r="B787" s="26" t="s">
        <v>515</v>
      </c>
      <c r="C787" s="26">
        <v>36815.0</v>
      </c>
      <c r="D787" s="26">
        <v>1551.0</v>
      </c>
      <c r="E787" s="26">
        <v>55.0</v>
      </c>
    </row>
    <row r="788" ht="14.25" customHeight="1">
      <c r="A788" s="25">
        <v>44115.0</v>
      </c>
      <c r="B788" s="26" t="s">
        <v>510</v>
      </c>
      <c r="C788" s="26">
        <v>43978.0</v>
      </c>
      <c r="D788" s="26">
        <v>6413.0</v>
      </c>
      <c r="E788" s="26">
        <v>7263.0</v>
      </c>
    </row>
    <row r="789" ht="14.25" customHeight="1">
      <c r="A789" s="25">
        <v>44115.0</v>
      </c>
      <c r="B789" s="26" t="s">
        <v>511</v>
      </c>
      <c r="C789" s="26">
        <v>12823.0</v>
      </c>
      <c r="D789" s="26">
        <v>1513.0</v>
      </c>
      <c r="E789" s="26">
        <v>771.0</v>
      </c>
    </row>
    <row r="790" ht="14.25" customHeight="1">
      <c r="A790" s="25">
        <v>44115.0</v>
      </c>
      <c r="B790" s="26" t="s">
        <v>512</v>
      </c>
      <c r="C790" s="26">
        <v>32678.0</v>
      </c>
      <c r="D790" s="26">
        <v>1904.0</v>
      </c>
      <c r="E790" s="26">
        <v>661.0</v>
      </c>
    </row>
    <row r="791" ht="14.25" customHeight="1">
      <c r="A791" s="25">
        <v>44115.0</v>
      </c>
      <c r="B791" s="26" t="s">
        <v>513</v>
      </c>
      <c r="C791" s="26">
        <v>3168.0</v>
      </c>
      <c r="D791" s="26">
        <v>416.0</v>
      </c>
      <c r="E791" s="26">
        <v>237.0</v>
      </c>
    </row>
    <row r="792" ht="14.25" customHeight="1">
      <c r="A792" s="25">
        <v>44115.0</v>
      </c>
      <c r="B792" s="26" t="s">
        <v>514</v>
      </c>
      <c r="C792" s="26">
        <v>9335.0</v>
      </c>
      <c r="D792" s="26">
        <v>1073.0</v>
      </c>
      <c r="E792" s="26">
        <v>618.0</v>
      </c>
    </row>
    <row r="793" ht="14.25" customHeight="1">
      <c r="A793" s="25">
        <v>44115.0</v>
      </c>
      <c r="B793" s="26" t="s">
        <v>515</v>
      </c>
      <c r="C793" s="26">
        <v>36921.0</v>
      </c>
      <c r="D793" s="26">
        <v>1552.0</v>
      </c>
      <c r="E793" s="26">
        <v>54.0</v>
      </c>
    </row>
    <row r="794" ht="14.25" customHeight="1">
      <c r="A794" s="25">
        <v>44116.0</v>
      </c>
      <c r="B794" s="26" t="s">
        <v>510</v>
      </c>
      <c r="C794" s="26">
        <v>44184.0</v>
      </c>
      <c r="D794" s="26">
        <v>6419.0</v>
      </c>
      <c r="E794" s="26">
        <v>7273.0</v>
      </c>
    </row>
    <row r="795" ht="14.25" customHeight="1">
      <c r="A795" s="25">
        <v>44116.0</v>
      </c>
      <c r="B795" s="26" t="s">
        <v>511</v>
      </c>
      <c r="C795" s="26">
        <v>12863.0</v>
      </c>
      <c r="D795" s="26">
        <v>1514.0</v>
      </c>
      <c r="E795" s="26">
        <v>771.0</v>
      </c>
    </row>
    <row r="796" ht="14.25" customHeight="1">
      <c r="A796" s="25">
        <v>44116.0</v>
      </c>
      <c r="B796" s="26" t="s">
        <v>512</v>
      </c>
      <c r="C796" s="26">
        <v>32871.0</v>
      </c>
      <c r="D796" s="26">
        <v>1908.0</v>
      </c>
      <c r="E796" s="26">
        <v>661.0</v>
      </c>
    </row>
    <row r="797" ht="14.25" customHeight="1">
      <c r="A797" s="25">
        <v>44116.0</v>
      </c>
      <c r="B797" s="26" t="s">
        <v>513</v>
      </c>
      <c r="C797" s="26">
        <v>3183.0</v>
      </c>
      <c r="D797" s="26">
        <v>416.0</v>
      </c>
      <c r="E797" s="26">
        <v>237.0</v>
      </c>
    </row>
    <row r="798" ht="14.25" customHeight="1">
      <c r="A798" s="25">
        <v>44116.0</v>
      </c>
      <c r="B798" s="26" t="s">
        <v>514</v>
      </c>
      <c r="C798" s="26">
        <v>9379.0</v>
      </c>
      <c r="D798" s="26">
        <v>1075.0</v>
      </c>
      <c r="E798" s="26">
        <v>619.0</v>
      </c>
    </row>
    <row r="799" ht="14.25" customHeight="1">
      <c r="A799" s="25">
        <v>44116.0</v>
      </c>
      <c r="B799" s="26" t="s">
        <v>515</v>
      </c>
      <c r="C799" s="26">
        <v>37183.0</v>
      </c>
      <c r="D799" s="26">
        <v>1550.0</v>
      </c>
      <c r="E799" s="26">
        <v>56.0</v>
      </c>
    </row>
    <row r="800" ht="14.25" customHeight="1">
      <c r="A800" s="25">
        <v>44117.0</v>
      </c>
      <c r="B800" s="26" t="s">
        <v>510</v>
      </c>
      <c r="C800" s="26">
        <v>44391.0</v>
      </c>
      <c r="D800" s="26">
        <v>6432.0</v>
      </c>
      <c r="E800" s="26">
        <v>7283.0</v>
      </c>
    </row>
    <row r="801" ht="14.25" customHeight="1">
      <c r="A801" s="25">
        <v>44117.0</v>
      </c>
      <c r="B801" s="26" t="s">
        <v>511</v>
      </c>
      <c r="C801" s="26">
        <v>12896.0</v>
      </c>
      <c r="D801" s="26">
        <v>1514.0</v>
      </c>
      <c r="E801" s="26">
        <v>771.0</v>
      </c>
    </row>
    <row r="802" ht="14.25" customHeight="1">
      <c r="A802" s="25">
        <v>44117.0</v>
      </c>
      <c r="B802" s="26" t="s">
        <v>512</v>
      </c>
      <c r="C802" s="26">
        <v>33029.0</v>
      </c>
      <c r="D802" s="26">
        <v>1912.0</v>
      </c>
      <c r="E802" s="26">
        <v>662.0</v>
      </c>
    </row>
    <row r="803" ht="14.25" customHeight="1">
      <c r="A803" s="25">
        <v>44117.0</v>
      </c>
      <c r="B803" s="26" t="s">
        <v>513</v>
      </c>
      <c r="C803" s="26">
        <v>3202.0</v>
      </c>
      <c r="D803" s="26">
        <v>416.0</v>
      </c>
      <c r="E803" s="26">
        <v>237.0</v>
      </c>
    </row>
    <row r="804" ht="14.25" customHeight="1">
      <c r="A804" s="25">
        <v>44117.0</v>
      </c>
      <c r="B804" s="26" t="s">
        <v>514</v>
      </c>
      <c r="C804" s="26">
        <v>9419.0</v>
      </c>
      <c r="D804" s="26">
        <v>1076.0</v>
      </c>
      <c r="E804" s="26">
        <v>620.0</v>
      </c>
    </row>
    <row r="805" ht="14.25" customHeight="1">
      <c r="A805" s="25">
        <v>44117.0</v>
      </c>
      <c r="B805" s="26" t="s">
        <v>515</v>
      </c>
      <c r="C805" s="26">
        <v>37475.0</v>
      </c>
      <c r="D805" s="26">
        <v>1549.0</v>
      </c>
      <c r="E805" s="26">
        <v>57.0</v>
      </c>
    </row>
    <row r="806" ht="14.25" customHeight="1">
      <c r="A806" s="25">
        <v>44118.0</v>
      </c>
      <c r="B806" s="26" t="s">
        <v>510</v>
      </c>
      <c r="C806" s="26">
        <v>44647.0</v>
      </c>
      <c r="D806" s="26">
        <v>6448.0</v>
      </c>
      <c r="E806" s="26">
        <v>7294.0</v>
      </c>
    </row>
    <row r="807" ht="14.25" customHeight="1">
      <c r="A807" s="25">
        <v>44118.0</v>
      </c>
      <c r="B807" s="26" t="s">
        <v>511</v>
      </c>
      <c r="C807" s="26">
        <v>12929.0</v>
      </c>
      <c r="D807" s="26">
        <v>1520.0</v>
      </c>
      <c r="E807" s="26">
        <v>772.0</v>
      </c>
    </row>
    <row r="808" ht="14.25" customHeight="1">
      <c r="A808" s="25">
        <v>44118.0</v>
      </c>
      <c r="B808" s="26" t="s">
        <v>512</v>
      </c>
      <c r="C808" s="26">
        <v>33253.0</v>
      </c>
      <c r="D808" s="26">
        <v>1920.0</v>
      </c>
      <c r="E808" s="26">
        <v>663.0</v>
      </c>
    </row>
    <row r="809" ht="14.25" customHeight="1">
      <c r="A809" s="25">
        <v>44118.0</v>
      </c>
      <c r="B809" s="26" t="s">
        <v>513</v>
      </c>
      <c r="C809" s="26">
        <v>3213.0</v>
      </c>
      <c r="D809" s="26">
        <v>418.0</v>
      </c>
      <c r="E809" s="26">
        <v>239.0</v>
      </c>
    </row>
    <row r="810" ht="14.25" customHeight="1">
      <c r="A810" s="25">
        <v>44118.0</v>
      </c>
      <c r="B810" s="26" t="s">
        <v>514</v>
      </c>
      <c r="C810" s="26">
        <v>9467.0</v>
      </c>
      <c r="D810" s="26">
        <v>1078.0</v>
      </c>
      <c r="E810" s="26">
        <v>621.0</v>
      </c>
    </row>
    <row r="811" ht="14.25" customHeight="1">
      <c r="A811" s="25">
        <v>44118.0</v>
      </c>
      <c r="B811" s="26" t="s">
        <v>515</v>
      </c>
      <c r="C811" s="26">
        <v>37483.0</v>
      </c>
      <c r="D811" s="26">
        <v>1549.0</v>
      </c>
      <c r="E811" s="26">
        <v>58.0</v>
      </c>
    </row>
    <row r="812" ht="14.25" customHeight="1">
      <c r="A812" s="25">
        <v>44119.0</v>
      </c>
      <c r="B812" s="26" t="s">
        <v>510</v>
      </c>
      <c r="C812" s="26">
        <v>44873.0</v>
      </c>
      <c r="D812" s="26">
        <v>6458.0</v>
      </c>
      <c r="E812" s="26">
        <v>7314.0</v>
      </c>
    </row>
    <row r="813" ht="14.25" customHeight="1">
      <c r="A813" s="25">
        <v>44119.0</v>
      </c>
      <c r="B813" s="26" t="s">
        <v>511</v>
      </c>
      <c r="C813" s="26">
        <v>12966.0</v>
      </c>
      <c r="D813" s="26">
        <v>1522.0</v>
      </c>
      <c r="E813" s="26">
        <v>772.0</v>
      </c>
    </row>
    <row r="814" ht="14.25" customHeight="1">
      <c r="A814" s="25">
        <v>44119.0</v>
      </c>
      <c r="B814" s="26" t="s">
        <v>512</v>
      </c>
      <c r="C814" s="26">
        <v>33442.0</v>
      </c>
      <c r="D814" s="26">
        <v>1920.0</v>
      </c>
      <c r="E814" s="26">
        <v>664.0</v>
      </c>
    </row>
    <row r="815" ht="14.25" customHeight="1">
      <c r="A815" s="25">
        <v>44119.0</v>
      </c>
      <c r="B815" s="26" t="s">
        <v>513</v>
      </c>
      <c r="C815" s="26">
        <v>3237.0</v>
      </c>
      <c r="D815" s="26">
        <v>418.0</v>
      </c>
      <c r="E815" s="26">
        <v>239.0</v>
      </c>
    </row>
    <row r="816" ht="14.25" customHeight="1">
      <c r="A816" s="25">
        <v>44119.0</v>
      </c>
      <c r="B816" s="26" t="s">
        <v>514</v>
      </c>
      <c r="C816" s="26">
        <v>9530.0</v>
      </c>
      <c r="D816" s="26">
        <v>1078.0</v>
      </c>
      <c r="E816" s="26">
        <v>626.0</v>
      </c>
    </row>
    <row r="817" ht="14.25" customHeight="1">
      <c r="A817" s="25">
        <v>44119.0</v>
      </c>
      <c r="B817" s="26" t="s">
        <v>515</v>
      </c>
      <c r="C817" s="26">
        <v>37531.0</v>
      </c>
      <c r="D817" s="26">
        <v>1550.0</v>
      </c>
      <c r="E817" s="26">
        <v>57.0</v>
      </c>
    </row>
    <row r="818" ht="14.25" customHeight="1">
      <c r="A818" s="25">
        <v>44120.0</v>
      </c>
      <c r="B818" s="26" t="s">
        <v>510</v>
      </c>
      <c r="C818" s="26">
        <v>45168.0</v>
      </c>
      <c r="D818" s="26">
        <v>6479.0</v>
      </c>
      <c r="E818" s="26">
        <v>7339.0</v>
      </c>
    </row>
    <row r="819" ht="14.25" customHeight="1">
      <c r="A819" s="25">
        <v>44120.0</v>
      </c>
      <c r="B819" s="26" t="s">
        <v>511</v>
      </c>
      <c r="C819" s="26">
        <v>13010.0</v>
      </c>
      <c r="D819" s="26">
        <v>1523.0</v>
      </c>
      <c r="E819" s="26">
        <v>773.0</v>
      </c>
    </row>
    <row r="820" ht="14.25" customHeight="1">
      <c r="A820" s="25">
        <v>44120.0</v>
      </c>
      <c r="B820" s="26" t="s">
        <v>512</v>
      </c>
      <c r="C820" s="26">
        <v>33679.0</v>
      </c>
      <c r="D820" s="26">
        <v>1923.0</v>
      </c>
      <c r="E820" s="26">
        <v>665.0</v>
      </c>
    </row>
    <row r="821" ht="14.25" customHeight="1">
      <c r="A821" s="25">
        <v>44120.0</v>
      </c>
      <c r="B821" s="26" t="s">
        <v>513</v>
      </c>
      <c r="C821" s="26">
        <v>3261.0</v>
      </c>
      <c r="D821" s="26">
        <v>418.0</v>
      </c>
      <c r="E821" s="26">
        <v>240.0</v>
      </c>
    </row>
    <row r="822" ht="14.25" customHeight="1">
      <c r="A822" s="25">
        <v>44120.0</v>
      </c>
      <c r="B822" s="26" t="s">
        <v>514</v>
      </c>
      <c r="C822" s="26">
        <v>9615.0</v>
      </c>
      <c r="D822" s="26">
        <v>1079.0</v>
      </c>
      <c r="E822" s="26">
        <v>628.0</v>
      </c>
    </row>
    <row r="823" ht="14.25" customHeight="1">
      <c r="A823" s="25">
        <v>44120.0</v>
      </c>
      <c r="B823" s="26" t="s">
        <v>515</v>
      </c>
      <c r="C823" s="26">
        <v>37613.0</v>
      </c>
      <c r="D823" s="26">
        <v>1549.0</v>
      </c>
      <c r="E823" s="26">
        <v>57.0</v>
      </c>
    </row>
    <row r="824" ht="14.25" customHeight="1">
      <c r="A824" s="25">
        <v>44121.0</v>
      </c>
      <c r="B824" s="26" t="s">
        <v>510</v>
      </c>
      <c r="C824" s="26">
        <v>45423.0</v>
      </c>
      <c r="D824" s="26">
        <v>6490.0</v>
      </c>
      <c r="E824" s="26">
        <v>7356.0</v>
      </c>
    </row>
    <row r="825" ht="14.25" customHeight="1">
      <c r="A825" s="25">
        <v>44121.0</v>
      </c>
      <c r="B825" s="26" t="s">
        <v>511</v>
      </c>
      <c r="C825" s="26">
        <v>13042.0</v>
      </c>
      <c r="D825" s="26">
        <v>1524.0</v>
      </c>
      <c r="E825" s="26">
        <v>773.0</v>
      </c>
    </row>
    <row r="826" ht="14.25" customHeight="1">
      <c r="A826" s="25">
        <v>44121.0</v>
      </c>
      <c r="B826" s="26" t="s">
        <v>512</v>
      </c>
      <c r="C826" s="26">
        <v>33916.0</v>
      </c>
      <c r="D826" s="26">
        <v>1926.0</v>
      </c>
      <c r="E826" s="26">
        <v>666.0</v>
      </c>
    </row>
    <row r="827" ht="14.25" customHeight="1">
      <c r="A827" s="25">
        <v>44121.0</v>
      </c>
      <c r="B827" s="26" t="s">
        <v>513</v>
      </c>
      <c r="C827" s="26">
        <v>3274.0</v>
      </c>
      <c r="D827" s="26">
        <v>418.0</v>
      </c>
      <c r="E827" s="26">
        <v>240.0</v>
      </c>
    </row>
    <row r="828" ht="14.25" customHeight="1">
      <c r="A828" s="25">
        <v>44121.0</v>
      </c>
      <c r="B828" s="26" t="s">
        <v>514</v>
      </c>
      <c r="C828" s="26">
        <v>9664.0</v>
      </c>
      <c r="D828" s="26">
        <v>1083.0</v>
      </c>
      <c r="E828" s="26">
        <v>631.0</v>
      </c>
    </row>
    <row r="829" ht="14.25" customHeight="1">
      <c r="A829" s="25">
        <v>44121.0</v>
      </c>
      <c r="B829" s="26" t="s">
        <v>515</v>
      </c>
      <c r="C829" s="26">
        <v>37611.0</v>
      </c>
      <c r="D829" s="26">
        <v>1549.0</v>
      </c>
      <c r="E829" s="26">
        <v>57.0</v>
      </c>
    </row>
    <row r="830" ht="14.25" customHeight="1">
      <c r="A830" s="25">
        <v>44122.0</v>
      </c>
      <c r="B830" s="26" t="s">
        <v>510</v>
      </c>
      <c r="C830" s="26">
        <v>45672.0</v>
      </c>
      <c r="D830" s="26">
        <v>6495.0</v>
      </c>
      <c r="E830" s="26">
        <v>7368.0</v>
      </c>
    </row>
    <row r="831" ht="14.25" customHeight="1">
      <c r="A831" s="25">
        <v>44122.0</v>
      </c>
      <c r="B831" s="26" t="s">
        <v>511</v>
      </c>
      <c r="C831" s="26">
        <v>13084.0</v>
      </c>
      <c r="D831" s="26">
        <v>1524.0</v>
      </c>
      <c r="E831" s="26">
        <v>773.0</v>
      </c>
    </row>
    <row r="832" ht="14.25" customHeight="1">
      <c r="A832" s="25">
        <v>44122.0</v>
      </c>
      <c r="B832" s="26" t="s">
        <v>512</v>
      </c>
      <c r="C832" s="26">
        <v>34183.0</v>
      </c>
      <c r="D832" s="26">
        <v>1927.0</v>
      </c>
      <c r="E832" s="26">
        <v>667.0</v>
      </c>
    </row>
    <row r="833" ht="14.25" customHeight="1">
      <c r="A833" s="25">
        <v>44122.0</v>
      </c>
      <c r="B833" s="26" t="s">
        <v>513</v>
      </c>
      <c r="C833" s="26">
        <v>3295.0</v>
      </c>
      <c r="D833" s="26">
        <v>418.0</v>
      </c>
      <c r="E833" s="26">
        <v>240.0</v>
      </c>
    </row>
    <row r="834" ht="14.25" customHeight="1">
      <c r="A834" s="25">
        <v>44122.0</v>
      </c>
      <c r="B834" s="26" t="s">
        <v>514</v>
      </c>
      <c r="C834" s="26">
        <v>9737.0</v>
      </c>
      <c r="D834" s="26">
        <v>1089.0</v>
      </c>
      <c r="E834" s="26">
        <v>633.0</v>
      </c>
    </row>
    <row r="835" ht="14.25" customHeight="1">
      <c r="A835" s="25">
        <v>44122.0</v>
      </c>
      <c r="B835" s="26" t="s">
        <v>515</v>
      </c>
      <c r="C835" s="26">
        <v>37689.0</v>
      </c>
      <c r="D835" s="26">
        <v>1548.0</v>
      </c>
      <c r="E835" s="26">
        <v>56.0</v>
      </c>
    </row>
    <row r="836" ht="14.25" customHeight="1">
      <c r="A836" s="25">
        <v>44123.0</v>
      </c>
      <c r="B836" s="26" t="s">
        <v>510</v>
      </c>
      <c r="C836" s="26">
        <v>45927.0</v>
      </c>
      <c r="D836" s="26">
        <v>6499.0</v>
      </c>
      <c r="E836" s="26">
        <v>7380.0</v>
      </c>
    </row>
    <row r="837" ht="14.25" customHeight="1">
      <c r="A837" s="25">
        <v>44123.0</v>
      </c>
      <c r="B837" s="26" t="s">
        <v>511</v>
      </c>
      <c r="C837" s="26">
        <v>13130.0</v>
      </c>
      <c r="D837" s="26">
        <v>1525.0</v>
      </c>
      <c r="E837" s="26">
        <v>774.0</v>
      </c>
    </row>
    <row r="838" ht="14.25" customHeight="1">
      <c r="A838" s="25">
        <v>44123.0</v>
      </c>
      <c r="B838" s="26" t="s">
        <v>512</v>
      </c>
      <c r="C838" s="26">
        <v>34460.0</v>
      </c>
      <c r="D838" s="26">
        <v>1929.0</v>
      </c>
      <c r="E838" s="26">
        <v>668.0</v>
      </c>
    </row>
    <row r="839" ht="14.25" customHeight="1">
      <c r="A839" s="25">
        <v>44123.0</v>
      </c>
      <c r="B839" s="26" t="s">
        <v>513</v>
      </c>
      <c r="C839" s="26">
        <v>3318.0</v>
      </c>
      <c r="D839" s="26">
        <v>418.0</v>
      </c>
      <c r="E839" s="26">
        <v>240.0</v>
      </c>
    </row>
    <row r="840" ht="14.25" customHeight="1">
      <c r="A840" s="25">
        <v>44123.0</v>
      </c>
      <c r="B840" s="26" t="s">
        <v>514</v>
      </c>
      <c r="C840" s="26">
        <v>9803.0</v>
      </c>
      <c r="D840" s="26">
        <v>1093.0</v>
      </c>
      <c r="E840" s="26">
        <v>635.0</v>
      </c>
    </row>
    <row r="841" ht="14.25" customHeight="1">
      <c r="A841" s="25">
        <v>44123.0</v>
      </c>
      <c r="B841" s="26" t="s">
        <v>515</v>
      </c>
      <c r="C841" s="26">
        <v>37850.0</v>
      </c>
      <c r="D841" s="26">
        <v>1545.0</v>
      </c>
      <c r="E841" s="26">
        <v>56.0</v>
      </c>
    </row>
    <row r="842" ht="14.25" customHeight="1">
      <c r="A842" s="25">
        <v>44124.0</v>
      </c>
      <c r="B842" s="26" t="s">
        <v>510</v>
      </c>
      <c r="C842" s="26">
        <v>46266.0</v>
      </c>
      <c r="D842" s="26">
        <v>6505.0</v>
      </c>
      <c r="E842" s="26">
        <v>7385.0</v>
      </c>
    </row>
    <row r="843" ht="14.25" customHeight="1">
      <c r="A843" s="25">
        <v>44124.0</v>
      </c>
      <c r="B843" s="26" t="s">
        <v>511</v>
      </c>
      <c r="C843" s="26">
        <v>13183.0</v>
      </c>
      <c r="D843" s="26">
        <v>1526.0</v>
      </c>
      <c r="E843" s="26">
        <v>774.0</v>
      </c>
    </row>
    <row r="844" ht="14.25" customHeight="1">
      <c r="A844" s="25">
        <v>44124.0</v>
      </c>
      <c r="B844" s="26" t="s">
        <v>512</v>
      </c>
      <c r="C844" s="26">
        <v>34769.0</v>
      </c>
      <c r="D844" s="26">
        <v>1936.0</v>
      </c>
      <c r="E844" s="26">
        <v>668.0</v>
      </c>
    </row>
    <row r="845" ht="14.25" customHeight="1">
      <c r="A845" s="25">
        <v>44124.0</v>
      </c>
      <c r="B845" s="26" t="s">
        <v>513</v>
      </c>
      <c r="C845" s="26">
        <v>3349.0</v>
      </c>
      <c r="D845" s="26">
        <v>418.0</v>
      </c>
      <c r="E845" s="26">
        <v>240.0</v>
      </c>
    </row>
    <row r="846" ht="14.25" customHeight="1">
      <c r="A846" s="25">
        <v>44124.0</v>
      </c>
      <c r="B846" s="26" t="s">
        <v>514</v>
      </c>
      <c r="C846" s="26">
        <v>9856.0</v>
      </c>
      <c r="D846" s="26">
        <v>1092.0</v>
      </c>
      <c r="E846" s="26">
        <v>635.0</v>
      </c>
    </row>
    <row r="847" ht="14.25" customHeight="1">
      <c r="A847" s="25">
        <v>44124.0</v>
      </c>
      <c r="B847" s="26" t="s">
        <v>515</v>
      </c>
      <c r="C847" s="26">
        <v>38041.0</v>
      </c>
      <c r="D847" s="26">
        <v>1544.0</v>
      </c>
      <c r="E847" s="26">
        <v>56.0</v>
      </c>
    </row>
    <row r="848" ht="14.25" customHeight="1">
      <c r="A848" s="25">
        <v>44125.0</v>
      </c>
      <c r="B848" s="26" t="s">
        <v>510</v>
      </c>
      <c r="C848" s="26">
        <v>46590.0</v>
      </c>
      <c r="D848" s="26">
        <v>6519.0</v>
      </c>
      <c r="E848" s="26">
        <v>7399.0</v>
      </c>
    </row>
    <row r="849" ht="14.25" customHeight="1">
      <c r="A849" s="25">
        <v>44125.0</v>
      </c>
      <c r="B849" s="26" t="s">
        <v>511</v>
      </c>
      <c r="C849" s="26">
        <v>13245.0</v>
      </c>
      <c r="D849" s="26">
        <v>1528.0</v>
      </c>
      <c r="E849" s="26">
        <v>774.0</v>
      </c>
    </row>
    <row r="850" ht="14.25" customHeight="1">
      <c r="A850" s="25">
        <v>44125.0</v>
      </c>
      <c r="B850" s="26" t="s">
        <v>512</v>
      </c>
      <c r="C850" s="26">
        <v>35066.0</v>
      </c>
      <c r="D850" s="26">
        <v>1950.0</v>
      </c>
      <c r="E850" s="26">
        <v>670.0</v>
      </c>
    </row>
    <row r="851" ht="14.25" customHeight="1">
      <c r="A851" s="25">
        <v>44125.0</v>
      </c>
      <c r="B851" s="26" t="s">
        <v>513</v>
      </c>
      <c r="C851" s="26">
        <v>3380.0</v>
      </c>
      <c r="D851" s="26">
        <v>420.0</v>
      </c>
      <c r="E851" s="26">
        <v>240.0</v>
      </c>
    </row>
    <row r="852" ht="14.25" customHeight="1">
      <c r="A852" s="25">
        <v>44125.0</v>
      </c>
      <c r="B852" s="26" t="s">
        <v>514</v>
      </c>
      <c r="C852" s="26">
        <v>9932.0</v>
      </c>
      <c r="D852" s="26">
        <v>1098.0</v>
      </c>
      <c r="E852" s="26">
        <v>642.0</v>
      </c>
    </row>
    <row r="853" ht="14.25" customHeight="1">
      <c r="A853" s="25">
        <v>44125.0</v>
      </c>
      <c r="B853" s="26" t="s">
        <v>515</v>
      </c>
      <c r="C853" s="26">
        <v>37953.0</v>
      </c>
      <c r="D853" s="26">
        <v>1541.0</v>
      </c>
      <c r="E853" s="26">
        <v>55.0</v>
      </c>
    </row>
    <row r="854" ht="14.25" customHeight="1">
      <c r="A854" s="25">
        <v>44126.0</v>
      </c>
      <c r="B854" s="26" t="s">
        <v>510</v>
      </c>
      <c r="C854" s="26">
        <v>47015.0</v>
      </c>
      <c r="D854" s="26">
        <v>6533.0</v>
      </c>
      <c r="E854" s="26">
        <v>7424.0</v>
      </c>
    </row>
    <row r="855" ht="14.25" customHeight="1">
      <c r="A855" s="25">
        <v>44126.0</v>
      </c>
      <c r="B855" s="26" t="s">
        <v>511</v>
      </c>
      <c r="C855" s="26">
        <v>13305.0</v>
      </c>
      <c r="D855" s="26">
        <v>1530.0</v>
      </c>
      <c r="E855" s="26">
        <v>773.0</v>
      </c>
    </row>
    <row r="856" ht="14.25" customHeight="1">
      <c r="A856" s="25">
        <v>44126.0</v>
      </c>
      <c r="B856" s="26" t="s">
        <v>512</v>
      </c>
      <c r="C856" s="26">
        <v>35326.0</v>
      </c>
      <c r="D856" s="26">
        <v>1954.0</v>
      </c>
      <c r="E856" s="26">
        <v>671.0</v>
      </c>
    </row>
    <row r="857" ht="14.25" customHeight="1">
      <c r="A857" s="25">
        <v>44126.0</v>
      </c>
      <c r="B857" s="26" t="s">
        <v>513</v>
      </c>
      <c r="C857" s="26">
        <v>3418.0</v>
      </c>
      <c r="D857" s="26">
        <v>421.0</v>
      </c>
      <c r="E857" s="26">
        <v>241.0</v>
      </c>
    </row>
    <row r="858" ht="14.25" customHeight="1">
      <c r="A858" s="25">
        <v>44126.0</v>
      </c>
      <c r="B858" s="26" t="s">
        <v>514</v>
      </c>
      <c r="C858" s="26">
        <v>10020.0</v>
      </c>
      <c r="D858" s="26">
        <v>1102.0</v>
      </c>
      <c r="E858" s="26">
        <v>643.0</v>
      </c>
    </row>
    <row r="859" ht="14.25" customHeight="1">
      <c r="A859" s="25">
        <v>44126.0</v>
      </c>
      <c r="B859" s="26" t="s">
        <v>515</v>
      </c>
      <c r="C859" s="26">
        <v>38131.0</v>
      </c>
      <c r="D859" s="26">
        <v>1542.0</v>
      </c>
      <c r="E859" s="26">
        <v>58.0</v>
      </c>
    </row>
    <row r="860" ht="14.25" customHeight="1">
      <c r="A860" s="25">
        <v>44127.0</v>
      </c>
      <c r="B860" s="26" t="s">
        <v>510</v>
      </c>
      <c r="C860" s="26">
        <v>47354.0</v>
      </c>
      <c r="D860" s="26">
        <v>6544.0</v>
      </c>
      <c r="E860" s="26">
        <v>7437.0</v>
      </c>
    </row>
    <row r="861" ht="14.25" customHeight="1">
      <c r="A861" s="25">
        <v>44127.0</v>
      </c>
      <c r="B861" s="26" t="s">
        <v>511</v>
      </c>
      <c r="C861" s="26">
        <v>13364.0</v>
      </c>
      <c r="D861" s="26">
        <v>1537.0</v>
      </c>
      <c r="E861" s="26">
        <v>777.0</v>
      </c>
    </row>
    <row r="862" ht="14.25" customHeight="1">
      <c r="A862" s="25">
        <v>44127.0</v>
      </c>
      <c r="B862" s="26" t="s">
        <v>512</v>
      </c>
      <c r="C862" s="26">
        <v>35563.0</v>
      </c>
      <c r="D862" s="26">
        <v>1956.0</v>
      </c>
      <c r="E862" s="26">
        <v>672.0</v>
      </c>
    </row>
    <row r="863" ht="14.25" customHeight="1">
      <c r="A863" s="25">
        <v>44127.0</v>
      </c>
      <c r="B863" s="26" t="s">
        <v>513</v>
      </c>
      <c r="C863" s="26">
        <v>3442.0</v>
      </c>
      <c r="D863" s="26">
        <v>424.0</v>
      </c>
      <c r="E863" s="26">
        <v>242.0</v>
      </c>
    </row>
    <row r="864" ht="14.25" customHeight="1">
      <c r="A864" s="25">
        <v>44127.0</v>
      </c>
      <c r="B864" s="26" t="s">
        <v>514</v>
      </c>
      <c r="C864" s="26">
        <v>10073.0</v>
      </c>
      <c r="D864" s="26">
        <v>1106.0</v>
      </c>
      <c r="E864" s="26">
        <v>646.0</v>
      </c>
    </row>
    <row r="865" ht="14.25" customHeight="1">
      <c r="A865" s="25">
        <v>44127.0</v>
      </c>
      <c r="B865" s="26" t="s">
        <v>515</v>
      </c>
      <c r="C865" s="26">
        <v>38489.0</v>
      </c>
      <c r="D865" s="26">
        <v>1539.0</v>
      </c>
      <c r="E865" s="26">
        <v>56.0</v>
      </c>
    </row>
    <row r="866" ht="14.25" customHeight="1">
      <c r="A866" s="25">
        <v>44128.0</v>
      </c>
      <c r="B866" s="26" t="s">
        <v>510</v>
      </c>
      <c r="C866" s="26">
        <v>47809.0</v>
      </c>
      <c r="D866" s="26">
        <v>6556.0</v>
      </c>
      <c r="E866" s="26">
        <v>7443.0</v>
      </c>
    </row>
    <row r="867" ht="14.25" customHeight="1">
      <c r="A867" s="25">
        <v>44128.0</v>
      </c>
      <c r="B867" s="26" t="s">
        <v>511</v>
      </c>
      <c r="C867" s="26">
        <v>13467.0</v>
      </c>
      <c r="D867" s="26">
        <v>1537.0</v>
      </c>
      <c r="E867" s="26">
        <v>777.0</v>
      </c>
    </row>
    <row r="868" ht="14.25" customHeight="1">
      <c r="A868" s="25">
        <v>44128.0</v>
      </c>
      <c r="B868" s="26" t="s">
        <v>512</v>
      </c>
      <c r="C868" s="26">
        <v>35923.0</v>
      </c>
      <c r="D868" s="26">
        <v>1960.0</v>
      </c>
      <c r="E868" s="26">
        <v>673.0</v>
      </c>
    </row>
    <row r="869" ht="14.25" customHeight="1">
      <c r="A869" s="25">
        <v>44128.0</v>
      </c>
      <c r="B869" s="26" t="s">
        <v>513</v>
      </c>
      <c r="C869" s="26">
        <v>3474.0</v>
      </c>
      <c r="D869" s="26">
        <v>425.0</v>
      </c>
      <c r="E869" s="26">
        <v>242.0</v>
      </c>
    </row>
    <row r="870" ht="14.25" customHeight="1">
      <c r="A870" s="25">
        <v>44128.0</v>
      </c>
      <c r="B870" s="26" t="s">
        <v>514</v>
      </c>
      <c r="C870" s="26">
        <v>10198.0</v>
      </c>
      <c r="D870" s="26">
        <v>1112.0</v>
      </c>
      <c r="E870" s="26">
        <v>648.0</v>
      </c>
    </row>
    <row r="871" ht="14.25" customHeight="1">
      <c r="A871" s="25">
        <v>44128.0</v>
      </c>
      <c r="B871" s="26" t="s">
        <v>515</v>
      </c>
      <c r="C871" s="26">
        <v>38617.0</v>
      </c>
      <c r="D871" s="26">
        <v>1536.0</v>
      </c>
      <c r="E871" s="26">
        <v>56.0</v>
      </c>
    </row>
    <row r="872" ht="14.25" customHeight="1">
      <c r="A872" s="25">
        <v>44129.0</v>
      </c>
      <c r="B872" s="26" t="s">
        <v>510</v>
      </c>
      <c r="C872" s="26">
        <v>48189.0</v>
      </c>
      <c r="D872" s="26">
        <v>6566.0</v>
      </c>
      <c r="E872" s="26">
        <v>7465.0</v>
      </c>
    </row>
    <row r="873" ht="14.25" customHeight="1">
      <c r="A873" s="25">
        <v>44129.0</v>
      </c>
      <c r="B873" s="26" t="s">
        <v>511</v>
      </c>
      <c r="C873" s="26">
        <v>13509.0</v>
      </c>
      <c r="D873" s="26">
        <v>1537.0</v>
      </c>
      <c r="E873" s="26">
        <v>777.0</v>
      </c>
    </row>
    <row r="874" ht="14.25" customHeight="1">
      <c r="A874" s="25">
        <v>44129.0</v>
      </c>
      <c r="B874" s="26" t="s">
        <v>512</v>
      </c>
      <c r="C874" s="26">
        <v>36234.0</v>
      </c>
      <c r="D874" s="26">
        <v>1965.0</v>
      </c>
      <c r="E874" s="26">
        <v>676.0</v>
      </c>
    </row>
    <row r="875" ht="14.25" customHeight="1">
      <c r="A875" s="25">
        <v>44129.0</v>
      </c>
      <c r="B875" s="26" t="s">
        <v>513</v>
      </c>
      <c r="C875" s="26">
        <v>3490.0</v>
      </c>
      <c r="D875" s="26">
        <v>424.0</v>
      </c>
      <c r="E875" s="26">
        <v>242.0</v>
      </c>
    </row>
    <row r="876" ht="14.25" customHeight="1">
      <c r="A876" s="25">
        <v>44129.0</v>
      </c>
      <c r="B876" s="26" t="s">
        <v>514</v>
      </c>
      <c r="C876" s="26">
        <v>10302.0</v>
      </c>
      <c r="D876" s="26">
        <v>1114.0</v>
      </c>
      <c r="E876" s="26">
        <v>649.0</v>
      </c>
    </row>
    <row r="877" ht="14.25" customHeight="1">
      <c r="A877" s="25">
        <v>44129.0</v>
      </c>
      <c r="B877" s="26" t="s">
        <v>515</v>
      </c>
      <c r="C877" s="26">
        <v>38841.0</v>
      </c>
      <c r="D877" s="26">
        <v>1536.0</v>
      </c>
      <c r="E877" s="26">
        <v>55.0</v>
      </c>
    </row>
    <row r="878" ht="14.25" customHeight="1">
      <c r="A878" s="25">
        <v>44130.0</v>
      </c>
      <c r="B878" s="26" t="s">
        <v>510</v>
      </c>
      <c r="C878" s="26">
        <v>48519.0</v>
      </c>
      <c r="D878" s="26">
        <v>6579.0</v>
      </c>
      <c r="E878" s="26">
        <v>7473.0</v>
      </c>
    </row>
    <row r="879" ht="14.25" customHeight="1">
      <c r="A879" s="25">
        <v>44130.0</v>
      </c>
      <c r="B879" s="26" t="s">
        <v>511</v>
      </c>
      <c r="C879" s="26">
        <v>13583.0</v>
      </c>
      <c r="D879" s="26">
        <v>1538.0</v>
      </c>
      <c r="E879" s="26">
        <v>779.0</v>
      </c>
    </row>
    <row r="880" ht="14.25" customHeight="1">
      <c r="A880" s="25">
        <v>44130.0</v>
      </c>
      <c r="B880" s="26" t="s">
        <v>512</v>
      </c>
      <c r="C880" s="26">
        <v>36505.0</v>
      </c>
      <c r="D880" s="26">
        <v>1968.0</v>
      </c>
      <c r="E880" s="26">
        <v>680.0</v>
      </c>
    </row>
    <row r="881" ht="14.25" customHeight="1">
      <c r="A881" s="25">
        <v>44130.0</v>
      </c>
      <c r="B881" s="26" t="s">
        <v>513</v>
      </c>
      <c r="C881" s="26">
        <v>3512.0</v>
      </c>
      <c r="D881" s="26">
        <v>424.0</v>
      </c>
      <c r="E881" s="26">
        <v>242.0</v>
      </c>
    </row>
    <row r="882" ht="14.25" customHeight="1">
      <c r="A882" s="25">
        <v>44130.0</v>
      </c>
      <c r="B882" s="26" t="s">
        <v>514</v>
      </c>
      <c r="C882" s="26">
        <v>10385.0</v>
      </c>
      <c r="D882" s="26">
        <v>1120.0</v>
      </c>
      <c r="E882" s="26">
        <v>652.0</v>
      </c>
    </row>
    <row r="883" ht="14.25" customHeight="1">
      <c r="A883" s="25">
        <v>44130.0</v>
      </c>
      <c r="B883" s="26" t="s">
        <v>515</v>
      </c>
      <c r="C883" s="26">
        <v>39273.0</v>
      </c>
      <c r="D883" s="26">
        <v>1531.0</v>
      </c>
      <c r="E883" s="26">
        <v>55.0</v>
      </c>
    </row>
    <row r="884" ht="14.25" customHeight="1">
      <c r="A884" s="25">
        <v>44131.0</v>
      </c>
      <c r="B884" s="26" t="s">
        <v>510</v>
      </c>
      <c r="C884" s="26">
        <v>48943.0</v>
      </c>
      <c r="D884" s="26">
        <v>6593.0</v>
      </c>
      <c r="E884" s="26">
        <v>7478.0</v>
      </c>
    </row>
    <row r="885" ht="14.25" customHeight="1">
      <c r="A885" s="25">
        <v>44131.0</v>
      </c>
      <c r="B885" s="26" t="s">
        <v>511</v>
      </c>
      <c r="C885" s="26">
        <v>13620.0</v>
      </c>
      <c r="D885" s="26">
        <v>1542.0</v>
      </c>
      <c r="E885" s="26">
        <v>780.0</v>
      </c>
    </row>
    <row r="886" ht="14.25" customHeight="1">
      <c r="A886" s="25">
        <v>44131.0</v>
      </c>
      <c r="B886" s="26" t="s">
        <v>512</v>
      </c>
      <c r="C886" s="26">
        <v>36829.0</v>
      </c>
      <c r="D886" s="26">
        <v>1974.0</v>
      </c>
      <c r="E886" s="26">
        <v>680.0</v>
      </c>
    </row>
    <row r="887" ht="14.25" customHeight="1">
      <c r="A887" s="25">
        <v>44131.0</v>
      </c>
      <c r="B887" s="26" t="s">
        <v>513</v>
      </c>
      <c r="C887" s="26">
        <v>3554.0</v>
      </c>
      <c r="D887" s="26">
        <v>428.0</v>
      </c>
      <c r="E887" s="26">
        <v>242.0</v>
      </c>
    </row>
    <row r="888" ht="14.25" customHeight="1">
      <c r="A888" s="25">
        <v>44131.0</v>
      </c>
      <c r="B888" s="26" t="s">
        <v>514</v>
      </c>
      <c r="C888" s="26">
        <v>10455.0</v>
      </c>
      <c r="D888" s="26">
        <v>1120.0</v>
      </c>
      <c r="E888" s="26">
        <v>652.0</v>
      </c>
    </row>
    <row r="889" ht="14.25" customHeight="1">
      <c r="A889" s="25">
        <v>44131.0</v>
      </c>
      <c r="B889" s="26" t="s">
        <v>515</v>
      </c>
      <c r="C889" s="26">
        <v>39636.0</v>
      </c>
      <c r="D889" s="26">
        <v>1527.0</v>
      </c>
      <c r="E889" s="26">
        <v>56.0</v>
      </c>
    </row>
    <row r="890" ht="14.25" customHeight="1">
      <c r="A890" s="25">
        <v>44132.0</v>
      </c>
      <c r="B890" s="26" t="s">
        <v>510</v>
      </c>
      <c r="C890" s="26">
        <v>49459.0</v>
      </c>
      <c r="D890" s="26">
        <v>6605.0</v>
      </c>
      <c r="E890" s="26">
        <v>7506.0</v>
      </c>
    </row>
    <row r="891" ht="14.25" customHeight="1">
      <c r="A891" s="25">
        <v>44132.0</v>
      </c>
      <c r="B891" s="26" t="s">
        <v>511</v>
      </c>
      <c r="C891" s="26">
        <v>13701.0</v>
      </c>
      <c r="D891" s="26">
        <v>1547.0</v>
      </c>
      <c r="E891" s="26">
        <v>783.0</v>
      </c>
    </row>
    <row r="892" ht="14.25" customHeight="1">
      <c r="A892" s="25">
        <v>44132.0</v>
      </c>
      <c r="B892" s="26" t="s">
        <v>512</v>
      </c>
      <c r="C892" s="26">
        <v>37215.0</v>
      </c>
      <c r="D892" s="26">
        <v>1985.0</v>
      </c>
      <c r="E892" s="26">
        <v>682.0</v>
      </c>
    </row>
    <row r="893" ht="14.25" customHeight="1">
      <c r="A893" s="25">
        <v>44132.0</v>
      </c>
      <c r="B893" s="26" t="s">
        <v>513</v>
      </c>
      <c r="C893" s="26">
        <v>3582.0</v>
      </c>
      <c r="D893" s="26">
        <v>429.0</v>
      </c>
      <c r="E893" s="26">
        <v>243.0</v>
      </c>
    </row>
    <row r="894" ht="14.25" customHeight="1">
      <c r="A894" s="25">
        <v>44132.0</v>
      </c>
      <c r="B894" s="26" t="s">
        <v>514</v>
      </c>
      <c r="C894" s="26">
        <v>10556.0</v>
      </c>
      <c r="D894" s="26">
        <v>1118.0</v>
      </c>
      <c r="E894" s="26">
        <v>653.0</v>
      </c>
    </row>
    <row r="895" ht="14.25" customHeight="1">
      <c r="A895" s="25">
        <v>44132.0</v>
      </c>
      <c r="B895" s="26" t="s">
        <v>515</v>
      </c>
      <c r="C895" s="26">
        <v>39705.0</v>
      </c>
      <c r="D895" s="26">
        <v>1529.0</v>
      </c>
      <c r="E895" s="26">
        <v>57.0</v>
      </c>
    </row>
    <row r="896" ht="14.25" customHeight="1">
      <c r="A896" s="25">
        <v>44133.0</v>
      </c>
      <c r="B896" s="26" t="s">
        <v>510</v>
      </c>
      <c r="C896" s="26">
        <v>49955.0</v>
      </c>
      <c r="D896" s="26">
        <v>6620.0</v>
      </c>
      <c r="E896" s="26">
        <v>7526.0</v>
      </c>
    </row>
    <row r="897" ht="14.25" customHeight="1">
      <c r="A897" s="25">
        <v>44133.0</v>
      </c>
      <c r="B897" s="26" t="s">
        <v>511</v>
      </c>
      <c r="C897" s="26">
        <v>13756.0</v>
      </c>
      <c r="D897" s="26">
        <v>1548.0</v>
      </c>
      <c r="E897" s="26">
        <v>785.0</v>
      </c>
    </row>
    <row r="898" ht="14.25" customHeight="1">
      <c r="A898" s="25">
        <v>44133.0</v>
      </c>
      <c r="B898" s="26" t="s">
        <v>512</v>
      </c>
      <c r="C898" s="26">
        <v>37648.0</v>
      </c>
      <c r="D898" s="26">
        <v>1988.0</v>
      </c>
      <c r="E898" s="26">
        <v>684.0</v>
      </c>
    </row>
    <row r="899" ht="14.25" customHeight="1">
      <c r="A899" s="25">
        <v>44133.0</v>
      </c>
      <c r="B899" s="26" t="s">
        <v>513</v>
      </c>
      <c r="C899" s="26">
        <v>3622.0</v>
      </c>
      <c r="D899" s="26">
        <v>429.0</v>
      </c>
      <c r="E899" s="26">
        <v>243.0</v>
      </c>
    </row>
    <row r="900" ht="14.25" customHeight="1">
      <c r="A900" s="25">
        <v>44133.0</v>
      </c>
      <c r="B900" s="26" t="s">
        <v>514</v>
      </c>
      <c r="C900" s="26">
        <v>10659.0</v>
      </c>
      <c r="D900" s="26">
        <v>1122.0</v>
      </c>
      <c r="E900" s="26">
        <v>657.0</v>
      </c>
    </row>
    <row r="901" ht="14.25" customHeight="1">
      <c r="A901" s="25">
        <v>44133.0</v>
      </c>
      <c r="B901" s="26" t="s">
        <v>515</v>
      </c>
      <c r="C901" s="26">
        <v>39924.0</v>
      </c>
      <c r="D901" s="26">
        <v>1528.0</v>
      </c>
      <c r="E901" s="26">
        <v>56.0</v>
      </c>
    </row>
    <row r="902" ht="14.25" customHeight="1">
      <c r="A902" s="25">
        <v>44134.0</v>
      </c>
      <c r="B902" s="26" t="s">
        <v>510</v>
      </c>
      <c r="C902" s="26">
        <v>50446.0</v>
      </c>
      <c r="D902" s="26">
        <v>6631.0</v>
      </c>
      <c r="E902" s="26">
        <v>7541.0</v>
      </c>
    </row>
    <row r="903" ht="14.25" customHeight="1">
      <c r="A903" s="25">
        <v>44134.0</v>
      </c>
      <c r="B903" s="26" t="s">
        <v>511</v>
      </c>
      <c r="C903" s="26">
        <v>13834.0</v>
      </c>
      <c r="D903" s="26">
        <v>1546.0</v>
      </c>
      <c r="E903" s="26">
        <v>788.0</v>
      </c>
    </row>
    <row r="904" ht="14.25" customHeight="1">
      <c r="A904" s="25">
        <v>44134.0</v>
      </c>
      <c r="B904" s="26" t="s">
        <v>512</v>
      </c>
      <c r="C904" s="26">
        <v>37986.0</v>
      </c>
      <c r="D904" s="26">
        <v>1991.0</v>
      </c>
      <c r="E904" s="26">
        <v>685.0</v>
      </c>
    </row>
    <row r="905" ht="14.25" customHeight="1">
      <c r="A905" s="25">
        <v>44134.0</v>
      </c>
      <c r="B905" s="26" t="s">
        <v>513</v>
      </c>
      <c r="C905" s="26">
        <v>3653.0</v>
      </c>
      <c r="D905" s="26">
        <v>430.0</v>
      </c>
      <c r="E905" s="26">
        <v>243.0</v>
      </c>
    </row>
    <row r="906" ht="14.25" customHeight="1">
      <c r="A906" s="25">
        <v>44134.0</v>
      </c>
      <c r="B906" s="26" t="s">
        <v>514</v>
      </c>
      <c r="C906" s="26">
        <v>10782.0</v>
      </c>
      <c r="D906" s="26">
        <v>1126.0</v>
      </c>
      <c r="E906" s="26">
        <v>661.0</v>
      </c>
    </row>
    <row r="907" ht="14.25" customHeight="1">
      <c r="A907" s="25">
        <v>44134.0</v>
      </c>
      <c r="B907" s="26" t="s">
        <v>515</v>
      </c>
      <c r="C907" s="26">
        <v>40445.0</v>
      </c>
      <c r="D907" s="26">
        <v>1529.0</v>
      </c>
      <c r="E907" s="26">
        <v>57.0</v>
      </c>
    </row>
    <row r="908" ht="14.25" customHeight="1">
      <c r="A908" s="25">
        <v>44135.0</v>
      </c>
      <c r="B908" s="26" t="s">
        <v>510</v>
      </c>
      <c r="C908" s="26">
        <v>50919.0</v>
      </c>
      <c r="D908" s="26">
        <v>6652.0</v>
      </c>
      <c r="E908" s="26">
        <v>7559.0</v>
      </c>
    </row>
    <row r="909" ht="14.25" customHeight="1">
      <c r="A909" s="25">
        <v>44135.0</v>
      </c>
      <c r="B909" s="26" t="s">
        <v>511</v>
      </c>
      <c r="C909" s="26">
        <v>13895.0</v>
      </c>
      <c r="D909" s="26">
        <v>1549.0</v>
      </c>
      <c r="E909" s="26">
        <v>788.0</v>
      </c>
    </row>
    <row r="910" ht="14.25" customHeight="1">
      <c r="A910" s="25">
        <v>44135.0</v>
      </c>
      <c r="B910" s="26" t="s">
        <v>512</v>
      </c>
      <c r="C910" s="26">
        <v>38347.0</v>
      </c>
      <c r="D910" s="26">
        <v>1994.0</v>
      </c>
      <c r="E910" s="26">
        <v>685.0</v>
      </c>
    </row>
    <row r="911" ht="14.25" customHeight="1">
      <c r="A911" s="25">
        <v>44135.0</v>
      </c>
      <c r="B911" s="26" t="s">
        <v>513</v>
      </c>
      <c r="C911" s="26">
        <v>3681.0</v>
      </c>
      <c r="D911" s="26">
        <v>431.0</v>
      </c>
      <c r="E911" s="26">
        <v>243.0</v>
      </c>
    </row>
    <row r="912" ht="14.25" customHeight="1">
      <c r="A912" s="25">
        <v>44135.0</v>
      </c>
      <c r="B912" s="26" t="s">
        <v>514</v>
      </c>
      <c r="C912" s="26">
        <v>10891.0</v>
      </c>
      <c r="D912" s="26">
        <v>1127.0</v>
      </c>
      <c r="E912" s="26">
        <v>662.0</v>
      </c>
    </row>
    <row r="913" ht="14.25" customHeight="1">
      <c r="A913" s="25">
        <v>44135.0</v>
      </c>
      <c r="B913" s="26" t="s">
        <v>515</v>
      </c>
      <c r="C913" s="26">
        <v>40843.0</v>
      </c>
      <c r="D913" s="26">
        <v>1533.0</v>
      </c>
      <c r="E913" s="26">
        <v>54.0</v>
      </c>
    </row>
    <row r="914" ht="14.25" customHeight="1">
      <c r="A914" s="25">
        <v>44136.0</v>
      </c>
      <c r="B914" s="26" t="s">
        <v>510</v>
      </c>
      <c r="C914" s="26">
        <v>51326.0</v>
      </c>
      <c r="D914" s="26">
        <v>6660.0</v>
      </c>
      <c r="E914" s="26">
        <v>7575.0</v>
      </c>
    </row>
    <row r="915" ht="14.25" customHeight="1">
      <c r="A915" s="25">
        <v>44136.0</v>
      </c>
      <c r="B915" s="26" t="s">
        <v>511</v>
      </c>
      <c r="C915" s="26">
        <v>13949.0</v>
      </c>
      <c r="D915" s="26">
        <v>1552.0</v>
      </c>
      <c r="E915" s="26">
        <v>790.0</v>
      </c>
    </row>
    <row r="916" ht="14.25" customHeight="1">
      <c r="A916" s="25">
        <v>44136.0</v>
      </c>
      <c r="B916" s="26" t="s">
        <v>512</v>
      </c>
      <c r="C916" s="26">
        <v>38643.0</v>
      </c>
      <c r="D916" s="26">
        <v>1996.0</v>
      </c>
      <c r="E916" s="26">
        <v>685.0</v>
      </c>
    </row>
    <row r="917" ht="14.25" customHeight="1">
      <c r="A917" s="25">
        <v>44136.0</v>
      </c>
      <c r="B917" s="26" t="s">
        <v>513</v>
      </c>
      <c r="C917" s="26">
        <v>3708.0</v>
      </c>
      <c r="D917" s="26">
        <v>432.0</v>
      </c>
      <c r="E917" s="26">
        <v>243.0</v>
      </c>
    </row>
    <row r="918" ht="14.25" customHeight="1">
      <c r="A918" s="25">
        <v>44136.0</v>
      </c>
      <c r="B918" s="26" t="s">
        <v>514</v>
      </c>
      <c r="C918" s="26">
        <v>10981.0</v>
      </c>
      <c r="D918" s="26">
        <v>1128.0</v>
      </c>
      <c r="E918" s="26">
        <v>664.0</v>
      </c>
    </row>
    <row r="919" ht="14.25" customHeight="1">
      <c r="A919" s="25">
        <v>44136.0</v>
      </c>
      <c r="B919" s="26" t="s">
        <v>515</v>
      </c>
      <c r="C919" s="26">
        <v>41100.0</v>
      </c>
      <c r="D919" s="26">
        <v>1531.0</v>
      </c>
      <c r="E919" s="26">
        <v>56.0</v>
      </c>
    </row>
    <row r="920" ht="14.25" customHeight="1">
      <c r="A920" s="25">
        <v>44139.0</v>
      </c>
      <c r="B920" s="26" t="s">
        <v>510</v>
      </c>
      <c r="C920" s="26">
        <v>52561.0</v>
      </c>
      <c r="D920" s="26">
        <v>6706.0</v>
      </c>
      <c r="E920" s="26">
        <v>7615.0</v>
      </c>
    </row>
    <row r="921" ht="14.25" customHeight="1">
      <c r="A921" s="25">
        <v>44139.0</v>
      </c>
      <c r="B921" s="26" t="s">
        <v>511</v>
      </c>
      <c r="C921" s="26">
        <v>14128.0</v>
      </c>
      <c r="D921" s="26">
        <v>1560.0</v>
      </c>
      <c r="E921" s="26">
        <v>791.0</v>
      </c>
    </row>
    <row r="922" ht="14.25" customHeight="1">
      <c r="A922" s="25">
        <v>44139.0</v>
      </c>
      <c r="B922" s="26" t="s">
        <v>512</v>
      </c>
      <c r="C922" s="26">
        <v>39614.0</v>
      </c>
      <c r="D922" s="26">
        <v>2014.0</v>
      </c>
      <c r="E922" s="26">
        <v>688.0</v>
      </c>
    </row>
    <row r="923" ht="14.25" customHeight="1">
      <c r="A923" s="25">
        <v>44139.0</v>
      </c>
      <c r="B923" s="26" t="s">
        <v>513</v>
      </c>
      <c r="C923" s="26">
        <v>3825.0</v>
      </c>
      <c r="D923" s="26">
        <v>434.0</v>
      </c>
      <c r="E923" s="26">
        <v>245.0</v>
      </c>
    </row>
    <row r="924" ht="14.25" customHeight="1">
      <c r="A924" s="25">
        <v>44139.0</v>
      </c>
      <c r="B924" s="26" t="s">
        <v>514</v>
      </c>
      <c r="C924" s="26">
        <v>11262.0</v>
      </c>
      <c r="D924" s="26">
        <v>1136.0</v>
      </c>
      <c r="E924" s="26">
        <v>666.0</v>
      </c>
    </row>
    <row r="925" ht="14.25" customHeight="1">
      <c r="A925" s="25">
        <v>44139.0</v>
      </c>
      <c r="B925" s="26" t="s">
        <v>515</v>
      </c>
      <c r="C925" s="26">
        <v>41909.0</v>
      </c>
      <c r="D925" s="26">
        <v>1523.0</v>
      </c>
      <c r="E925" s="26">
        <v>57.0</v>
      </c>
    </row>
    <row r="926" ht="14.25" customHeight="1">
      <c r="A926" s="25">
        <v>44146.0</v>
      </c>
      <c r="B926" s="26" t="s">
        <v>510</v>
      </c>
      <c r="C926" s="26">
        <v>56988.0</v>
      </c>
      <c r="D926" s="26">
        <v>6820.0</v>
      </c>
      <c r="E926" s="26">
        <v>7727.0</v>
      </c>
    </row>
    <row r="927" ht="14.25" customHeight="1">
      <c r="A927" s="25">
        <v>44146.0</v>
      </c>
      <c r="B927" s="26" t="s">
        <v>511</v>
      </c>
      <c r="C927" s="26">
        <v>14757.0</v>
      </c>
      <c r="D927" s="26">
        <v>1565.0</v>
      </c>
      <c r="E927" s="26">
        <v>798.0</v>
      </c>
    </row>
    <row r="928" ht="14.25" customHeight="1">
      <c r="A928" s="25">
        <v>44146.0</v>
      </c>
      <c r="B928" s="26" t="s">
        <v>512</v>
      </c>
      <c r="C928" s="26">
        <v>42888.0</v>
      </c>
      <c r="D928" s="26">
        <v>2059.0</v>
      </c>
      <c r="E928" s="26">
        <v>699.0</v>
      </c>
    </row>
    <row r="929" ht="14.25" customHeight="1">
      <c r="A929" s="25">
        <v>44146.0</v>
      </c>
      <c r="B929" s="26" t="s">
        <v>513</v>
      </c>
      <c r="C929" s="26">
        <v>4147.0</v>
      </c>
      <c r="D929" s="26">
        <v>443.0</v>
      </c>
      <c r="E929" s="26">
        <v>250.0</v>
      </c>
    </row>
    <row r="930" ht="14.25" customHeight="1">
      <c r="A930" s="25">
        <v>44146.0</v>
      </c>
      <c r="B930" s="26" t="s">
        <v>514</v>
      </c>
      <c r="C930" s="26">
        <v>12309.0</v>
      </c>
      <c r="D930" s="26">
        <v>1166.0</v>
      </c>
      <c r="E930" s="26">
        <v>685.0</v>
      </c>
    </row>
    <row r="931" ht="14.25" customHeight="1">
      <c r="A931" s="25">
        <v>44146.0</v>
      </c>
      <c r="B931" s="26" t="s">
        <v>515</v>
      </c>
      <c r="C931" s="26">
        <v>46452.0</v>
      </c>
      <c r="D931" s="26">
        <v>1535.0</v>
      </c>
      <c r="E931" s="26">
        <v>63.0</v>
      </c>
    </row>
    <row r="932" ht="14.25" customHeight="1">
      <c r="A932" s="25">
        <v>44153.0</v>
      </c>
      <c r="B932" s="26" t="s">
        <v>510</v>
      </c>
      <c r="C932" s="26">
        <v>62596.0</v>
      </c>
      <c r="D932" s="26">
        <v>6920.0</v>
      </c>
      <c r="E932" s="26">
        <v>7862.0</v>
      </c>
    </row>
    <row r="933" ht="14.25" customHeight="1">
      <c r="A933" s="25">
        <v>44153.0</v>
      </c>
      <c r="B933" s="26" t="s">
        <v>511</v>
      </c>
      <c r="C933" s="26">
        <v>15494.0</v>
      </c>
      <c r="D933" s="26">
        <v>1580.0</v>
      </c>
      <c r="E933" s="26">
        <v>807.0</v>
      </c>
    </row>
    <row r="934" ht="14.25" customHeight="1">
      <c r="A934" s="25">
        <v>44153.0</v>
      </c>
      <c r="B934" s="26" t="s">
        <v>512</v>
      </c>
      <c r="C934" s="26">
        <v>46941.0</v>
      </c>
      <c r="D934" s="26">
        <v>2112.0</v>
      </c>
      <c r="E934" s="26">
        <v>712.0</v>
      </c>
    </row>
    <row r="935" ht="14.25" customHeight="1">
      <c r="A935" s="25">
        <v>44153.0</v>
      </c>
      <c r="B935" s="26" t="s">
        <v>513</v>
      </c>
      <c r="C935" s="26">
        <v>4589.0</v>
      </c>
      <c r="D935" s="26">
        <v>452.0</v>
      </c>
      <c r="E935" s="26">
        <v>259.0</v>
      </c>
    </row>
    <row r="936" ht="14.25" customHeight="1">
      <c r="A936" s="25">
        <v>44153.0</v>
      </c>
      <c r="B936" s="26" t="s">
        <v>514</v>
      </c>
      <c r="C936" s="26">
        <v>13575.0</v>
      </c>
      <c r="D936" s="26">
        <v>1208.0</v>
      </c>
      <c r="E936" s="26">
        <v>707.0</v>
      </c>
    </row>
    <row r="937" ht="14.25" customHeight="1">
      <c r="A937" s="25">
        <v>44153.0</v>
      </c>
      <c r="B937" s="26" t="s">
        <v>515</v>
      </c>
      <c r="C937" s="26">
        <v>52673.0</v>
      </c>
      <c r="D937" s="26">
        <v>1545.0</v>
      </c>
      <c r="E937" s="26">
        <v>60.0</v>
      </c>
    </row>
    <row r="938" ht="14.25" customHeight="1">
      <c r="A938" s="25">
        <v>44160.0</v>
      </c>
      <c r="B938" s="26" t="s">
        <v>510</v>
      </c>
      <c r="C938" s="26">
        <v>69255.0</v>
      </c>
      <c r="D938" s="26">
        <v>7093.0</v>
      </c>
      <c r="E938" s="26">
        <v>7997.0</v>
      </c>
    </row>
    <row r="939" ht="14.25" customHeight="1">
      <c r="A939" s="25">
        <v>44160.0</v>
      </c>
      <c r="B939" s="26" t="s">
        <v>511</v>
      </c>
      <c r="C939" s="26">
        <v>16290.0</v>
      </c>
      <c r="D939" s="26">
        <v>1589.0</v>
      </c>
      <c r="E939" s="26">
        <v>817.0</v>
      </c>
    </row>
    <row r="940" ht="14.25" customHeight="1">
      <c r="A940" s="25">
        <v>44160.0</v>
      </c>
      <c r="B940" s="26" t="s">
        <v>512</v>
      </c>
      <c r="C940" s="26">
        <v>50871.0</v>
      </c>
      <c r="D940" s="26">
        <v>2177.0</v>
      </c>
      <c r="E940" s="26">
        <v>731.0</v>
      </c>
    </row>
    <row r="941" ht="14.25" customHeight="1">
      <c r="A941" s="25">
        <v>44160.0</v>
      </c>
      <c r="B941" s="26" t="s">
        <v>513</v>
      </c>
      <c r="C941" s="26">
        <v>5085.0</v>
      </c>
      <c r="D941" s="26">
        <v>470.0</v>
      </c>
      <c r="E941" s="26">
        <v>266.0</v>
      </c>
    </row>
    <row r="942" ht="14.25" customHeight="1">
      <c r="A942" s="25">
        <v>44160.0</v>
      </c>
      <c r="B942" s="26" t="s">
        <v>514</v>
      </c>
      <c r="C942" s="26">
        <v>15097.0</v>
      </c>
      <c r="D942" s="26">
        <v>1245.0</v>
      </c>
      <c r="E942" s="26">
        <v>736.0</v>
      </c>
    </row>
    <row r="943" ht="14.25" customHeight="1">
      <c r="A943" s="25">
        <v>44160.0</v>
      </c>
      <c r="B943" s="26" t="s">
        <v>515</v>
      </c>
      <c r="C943" s="26">
        <v>57996.0</v>
      </c>
      <c r="D943" s="26">
        <v>1565.0</v>
      </c>
      <c r="E943" s="26">
        <v>57.0</v>
      </c>
    </row>
    <row r="944" ht="14.25" customHeight="1">
      <c r="A944" s="25">
        <v>44167.0</v>
      </c>
      <c r="B944" s="26" t="s">
        <v>510</v>
      </c>
      <c r="C944" s="26">
        <v>75918.0</v>
      </c>
      <c r="D944" s="26">
        <v>7222.0</v>
      </c>
      <c r="E944" s="26">
        <v>8145.0</v>
      </c>
    </row>
    <row r="945" ht="14.25" customHeight="1">
      <c r="A945" s="25">
        <v>44167.0</v>
      </c>
      <c r="B945" s="26" t="s">
        <v>511</v>
      </c>
      <c r="C945" s="26">
        <v>17223.0</v>
      </c>
      <c r="D945" s="26">
        <v>1596.0</v>
      </c>
      <c r="E945" s="26">
        <v>828.0</v>
      </c>
    </row>
    <row r="946" ht="14.25" customHeight="1">
      <c r="A946" s="25">
        <v>44167.0</v>
      </c>
      <c r="B946" s="26" t="s">
        <v>512</v>
      </c>
      <c r="C946" s="26">
        <v>54567.0</v>
      </c>
      <c r="D946" s="26">
        <v>2228.0</v>
      </c>
      <c r="E946" s="26">
        <v>758.0</v>
      </c>
    </row>
    <row r="947" ht="14.25" customHeight="1">
      <c r="A947" s="25">
        <v>44167.0</v>
      </c>
      <c r="B947" s="26" t="s">
        <v>513</v>
      </c>
      <c r="C947" s="26">
        <v>5579.0</v>
      </c>
      <c r="D947" s="26">
        <v>481.0</v>
      </c>
      <c r="E947" s="26">
        <v>270.0</v>
      </c>
    </row>
    <row r="948" ht="14.25" customHeight="1">
      <c r="A948" s="25">
        <v>44167.0</v>
      </c>
      <c r="B948" s="26" t="s">
        <v>514</v>
      </c>
      <c r="C948" s="26">
        <v>16683.0</v>
      </c>
      <c r="D948" s="26">
        <v>1275.0</v>
      </c>
      <c r="E948" s="26">
        <v>760.0</v>
      </c>
    </row>
    <row r="949" ht="14.25" customHeight="1">
      <c r="A949" s="25">
        <v>44167.0</v>
      </c>
      <c r="B949" s="26" t="s">
        <v>515</v>
      </c>
      <c r="C949" s="26">
        <v>64262.0</v>
      </c>
      <c r="D949" s="26">
        <v>1595.0</v>
      </c>
      <c r="E949" s="26">
        <v>63.0</v>
      </c>
    </row>
    <row r="950" ht="14.25" customHeight="1">
      <c r="A950" s="25">
        <v>44174.0</v>
      </c>
      <c r="B950" s="26" t="s">
        <v>510</v>
      </c>
      <c r="C950" s="26">
        <v>88188.0</v>
      </c>
      <c r="D950" s="26">
        <v>7454.0</v>
      </c>
      <c r="E950" s="26">
        <v>8396.0</v>
      </c>
    </row>
    <row r="951" ht="14.25" customHeight="1">
      <c r="A951" s="25">
        <v>44174.0</v>
      </c>
      <c r="B951" s="26" t="s">
        <v>511</v>
      </c>
      <c r="C951" s="26">
        <v>18890.0</v>
      </c>
      <c r="D951" s="26">
        <v>1602.0</v>
      </c>
      <c r="E951" s="26">
        <v>836.0</v>
      </c>
    </row>
    <row r="952" ht="14.25" customHeight="1">
      <c r="A952" s="25">
        <v>44174.0</v>
      </c>
      <c r="B952" s="26" t="s">
        <v>512</v>
      </c>
      <c r="C952" s="26">
        <v>62098.0</v>
      </c>
      <c r="D952" s="26">
        <v>2288.0</v>
      </c>
      <c r="E952" s="26">
        <v>793.0</v>
      </c>
    </row>
    <row r="953" ht="14.25" customHeight="1">
      <c r="A953" s="25">
        <v>44174.0</v>
      </c>
      <c r="B953" s="26" t="s">
        <v>513</v>
      </c>
      <c r="C953" s="26">
        <v>6532.0</v>
      </c>
      <c r="D953" s="26">
        <v>510.0</v>
      </c>
      <c r="E953" s="26">
        <v>282.0</v>
      </c>
    </row>
    <row r="954" ht="14.25" customHeight="1">
      <c r="A954" s="25">
        <v>44174.0</v>
      </c>
      <c r="B954" s="26" t="s">
        <v>514</v>
      </c>
      <c r="C954" s="26">
        <v>19478.0</v>
      </c>
      <c r="D954" s="26">
        <v>1315.0</v>
      </c>
      <c r="E954" s="26">
        <v>798.0</v>
      </c>
    </row>
    <row r="955" ht="14.25" customHeight="1">
      <c r="A955" s="25">
        <v>44174.0</v>
      </c>
      <c r="B955" s="26" t="s">
        <v>515</v>
      </c>
      <c r="C955" s="26">
        <v>74226.0</v>
      </c>
      <c r="D955" s="26">
        <v>1654.0</v>
      </c>
      <c r="E955" s="26">
        <v>61.0</v>
      </c>
    </row>
    <row r="956" ht="14.25" customHeight="1">
      <c r="A956" s="25">
        <v>44181.0</v>
      </c>
      <c r="B956" s="26" t="s">
        <v>510</v>
      </c>
      <c r="C956" s="26">
        <v>101189.0</v>
      </c>
      <c r="D956" s="26">
        <v>7700.0</v>
      </c>
      <c r="E956" s="26">
        <v>8649.0</v>
      </c>
    </row>
    <row r="957" ht="14.25" customHeight="1">
      <c r="A957" s="25">
        <v>44181.0</v>
      </c>
      <c r="B957" s="26" t="s">
        <v>511</v>
      </c>
      <c r="C957" s="26">
        <v>20734.0</v>
      </c>
      <c r="D957" s="26">
        <v>1625.0</v>
      </c>
      <c r="E957" s="26">
        <v>853.0</v>
      </c>
    </row>
    <row r="958" ht="14.25" customHeight="1">
      <c r="A958" s="25">
        <v>44181.0</v>
      </c>
      <c r="B958" s="26" t="s">
        <v>512</v>
      </c>
      <c r="C958" s="26">
        <v>69879.0</v>
      </c>
      <c r="D958" s="26">
        <v>2356.0</v>
      </c>
      <c r="E958" s="26">
        <v>829.0</v>
      </c>
    </row>
    <row r="959" ht="14.25" customHeight="1">
      <c r="A959" s="25">
        <v>44181.0</v>
      </c>
      <c r="B959" s="26" t="s">
        <v>513</v>
      </c>
      <c r="C959" s="26">
        <v>7429.0</v>
      </c>
      <c r="D959" s="26">
        <v>524.0</v>
      </c>
      <c r="E959" s="26">
        <v>289.0</v>
      </c>
    </row>
    <row r="960" ht="14.25" customHeight="1">
      <c r="A960" s="25">
        <v>44181.0</v>
      </c>
      <c r="B960" s="26" t="s">
        <v>514</v>
      </c>
      <c r="C960" s="26">
        <v>22454.0</v>
      </c>
      <c r="D960" s="26">
        <v>1380.0</v>
      </c>
      <c r="E960" s="26">
        <v>831.0</v>
      </c>
    </row>
    <row r="961" ht="14.25" customHeight="1">
      <c r="A961" s="25">
        <v>44181.0</v>
      </c>
      <c r="B961" s="26" t="s">
        <v>515</v>
      </c>
      <c r="C961" s="26">
        <v>82427.0</v>
      </c>
      <c r="D961" s="26">
        <v>1787.0</v>
      </c>
      <c r="E961" s="26">
        <v>62.0</v>
      </c>
    </row>
    <row r="962" ht="14.25" customHeight="1">
      <c r="A962" s="25">
        <v>44188.0</v>
      </c>
      <c r="B962" s="26" t="s">
        <v>510</v>
      </c>
      <c r="C962" s="26">
        <v>114265.0</v>
      </c>
      <c r="D962" s="26">
        <v>7928.0</v>
      </c>
      <c r="E962" s="26">
        <v>8921.0</v>
      </c>
    </row>
    <row r="963" ht="14.25" customHeight="1">
      <c r="A963" s="25">
        <v>44188.0</v>
      </c>
      <c r="B963" s="26" t="s">
        <v>511</v>
      </c>
      <c r="C963" s="26">
        <v>22277.0</v>
      </c>
      <c r="D963" s="26">
        <v>1643.0</v>
      </c>
      <c r="E963" s="26">
        <v>869.0</v>
      </c>
    </row>
    <row r="964" ht="14.25" customHeight="1">
      <c r="A964" s="25">
        <v>44188.0</v>
      </c>
      <c r="B964" s="26" t="s">
        <v>512</v>
      </c>
      <c r="C964" s="26">
        <v>76481.0</v>
      </c>
      <c r="D964" s="26">
        <v>2406.0</v>
      </c>
      <c r="E964" s="26">
        <v>861.0</v>
      </c>
    </row>
    <row r="965" ht="14.25" customHeight="1">
      <c r="A965" s="25">
        <v>44188.0</v>
      </c>
      <c r="B965" s="26" t="s">
        <v>513</v>
      </c>
      <c r="C965" s="26">
        <v>8298.0</v>
      </c>
      <c r="D965" s="26">
        <v>545.0</v>
      </c>
      <c r="E965" s="26">
        <v>296.0</v>
      </c>
    </row>
    <row r="966" ht="14.25" customHeight="1">
      <c r="A966" s="25">
        <v>44188.0</v>
      </c>
      <c r="B966" s="26" t="s">
        <v>514</v>
      </c>
      <c r="C966" s="26">
        <v>25012.0</v>
      </c>
      <c r="D966" s="26">
        <v>1433.0</v>
      </c>
      <c r="E966" s="26">
        <v>874.0</v>
      </c>
    </row>
    <row r="967" ht="14.25" customHeight="1">
      <c r="A967" s="25">
        <v>44188.0</v>
      </c>
      <c r="B967" s="26" t="s">
        <v>515</v>
      </c>
      <c r="C967" s="26">
        <v>89655.0</v>
      </c>
      <c r="D967" s="26">
        <v>1950.0</v>
      </c>
      <c r="E967" s="26">
        <v>66.0</v>
      </c>
    </row>
    <row r="968" ht="14.25" customHeight="1">
      <c r="A968" s="25">
        <v>44195.0</v>
      </c>
      <c r="B968" s="26" t="s">
        <v>510</v>
      </c>
      <c r="C968" s="26">
        <v>127565.0</v>
      </c>
      <c r="D968" s="26">
        <v>8222.0</v>
      </c>
      <c r="E968" s="28">
        <v>9255.0</v>
      </c>
    </row>
    <row r="969" ht="14.25" customHeight="1">
      <c r="A969" s="25">
        <v>44195.0</v>
      </c>
      <c r="B969" s="26" t="s">
        <v>511</v>
      </c>
      <c r="C969" s="28">
        <v>23858.0</v>
      </c>
      <c r="D969" s="28">
        <v>1678.0</v>
      </c>
      <c r="E969" s="28">
        <v>892.0</v>
      </c>
    </row>
    <row r="970" ht="14.25" customHeight="1">
      <c r="A970" s="25">
        <v>44195.0</v>
      </c>
      <c r="B970" s="26" t="s">
        <v>512</v>
      </c>
      <c r="C970" s="28">
        <v>82601.0</v>
      </c>
      <c r="D970" s="28">
        <v>2466.0</v>
      </c>
      <c r="E970" s="28">
        <v>901.0</v>
      </c>
    </row>
    <row r="971" ht="14.25" customHeight="1">
      <c r="A971" s="25">
        <v>44195.0</v>
      </c>
      <c r="B971" s="26" t="s">
        <v>513</v>
      </c>
      <c r="C971" s="28">
        <v>9105.0</v>
      </c>
      <c r="D971" s="28">
        <v>566.0</v>
      </c>
      <c r="E971" s="28">
        <v>309.0</v>
      </c>
    </row>
    <row r="972" ht="14.25" customHeight="1">
      <c r="A972" s="25">
        <v>44195.0</v>
      </c>
      <c r="B972" s="26" t="s">
        <v>514</v>
      </c>
      <c r="C972" s="26">
        <v>27187.0</v>
      </c>
      <c r="D972" s="28">
        <v>1471.0</v>
      </c>
      <c r="E972" s="28">
        <v>903.0</v>
      </c>
    </row>
    <row r="973" ht="14.25" customHeight="1">
      <c r="A973" s="25">
        <v>44195.0</v>
      </c>
      <c r="B973" s="26" t="s">
        <v>516</v>
      </c>
      <c r="C973" s="26">
        <v>97184.0</v>
      </c>
      <c r="D973" s="28">
        <v>1677.0</v>
      </c>
      <c r="E973" s="28">
        <v>62.0</v>
      </c>
    </row>
    <row r="974" ht="14.25" customHeight="1">
      <c r="A974" s="25">
        <v>44195.0</v>
      </c>
      <c r="B974" s="26" t="s">
        <v>517</v>
      </c>
      <c r="C974" s="26">
        <v>107.0</v>
      </c>
      <c r="D974" s="26">
        <v>7.0</v>
      </c>
      <c r="E974" s="26">
        <v>5.0</v>
      </c>
    </row>
    <row r="975" ht="14.25" customHeight="1">
      <c r="A975" s="25">
        <v>44195.0</v>
      </c>
      <c r="B975" s="26" t="s">
        <v>518</v>
      </c>
      <c r="C975" s="26">
        <v>311.0</v>
      </c>
      <c r="D975" s="26">
        <v>11.0</v>
      </c>
      <c r="E975" s="26">
        <v>11.0</v>
      </c>
    </row>
    <row r="976" ht="14.25" customHeight="1">
      <c r="A976" s="25">
        <v>44202.0</v>
      </c>
      <c r="B976" s="28" t="s">
        <v>510</v>
      </c>
      <c r="C976" s="28">
        <v>142502.0</v>
      </c>
      <c r="D976" s="28">
        <v>8548.0</v>
      </c>
      <c r="E976" s="28">
        <v>9616.0</v>
      </c>
      <c r="F976" s="28"/>
      <c r="G976" s="28"/>
      <c r="H976" s="28"/>
      <c r="I976" s="28"/>
      <c r="J976" s="28"/>
      <c r="K976" s="28"/>
      <c r="L976" s="28"/>
      <c r="M976" s="28"/>
      <c r="N976" s="28"/>
      <c r="O976" s="28"/>
      <c r="P976" s="28"/>
      <c r="Q976" s="28"/>
      <c r="R976" s="28"/>
      <c r="S976" s="28"/>
      <c r="T976" s="28"/>
      <c r="U976" s="28"/>
      <c r="V976" s="28"/>
      <c r="W976" s="28"/>
      <c r="X976" s="28"/>
      <c r="Y976" s="28"/>
      <c r="Z976" s="28"/>
    </row>
    <row r="977" ht="14.25" customHeight="1">
      <c r="A977" s="25">
        <v>44202.0</v>
      </c>
      <c r="B977" s="28" t="s">
        <v>511</v>
      </c>
      <c r="C977" s="28">
        <v>25505.0</v>
      </c>
      <c r="D977" s="28">
        <v>1701.0</v>
      </c>
      <c r="E977" s="28">
        <v>911.0</v>
      </c>
      <c r="F977" s="28"/>
      <c r="G977" s="28"/>
      <c r="H977" s="28"/>
      <c r="I977" s="28"/>
      <c r="J977" s="28"/>
      <c r="K977" s="28"/>
      <c r="L977" s="28"/>
      <c r="M977" s="28"/>
      <c r="N977" s="28"/>
      <c r="O977" s="28"/>
      <c r="P977" s="28"/>
      <c r="Q977" s="28"/>
      <c r="R977" s="28"/>
      <c r="S977" s="28"/>
      <c r="T977" s="28"/>
      <c r="U977" s="28"/>
      <c r="V977" s="28"/>
      <c r="W977" s="28"/>
      <c r="X977" s="28"/>
      <c r="Y977" s="28"/>
      <c r="Z977" s="28"/>
    </row>
    <row r="978" ht="14.25" customHeight="1">
      <c r="A978" s="25">
        <v>44202.0</v>
      </c>
      <c r="B978" s="28" t="s">
        <v>512</v>
      </c>
      <c r="C978" s="28">
        <v>89354.0</v>
      </c>
      <c r="D978" s="28">
        <v>2531.0</v>
      </c>
      <c r="E978" s="28">
        <v>950.0</v>
      </c>
      <c r="F978" s="28"/>
      <c r="G978" s="28"/>
      <c r="H978" s="28"/>
      <c r="I978" s="28"/>
      <c r="J978" s="28"/>
      <c r="K978" s="28"/>
      <c r="L978" s="28"/>
      <c r="M978" s="28"/>
      <c r="N978" s="28"/>
      <c r="O978" s="28"/>
      <c r="P978" s="28"/>
      <c r="Q978" s="28"/>
      <c r="R978" s="28"/>
      <c r="S978" s="28"/>
      <c r="T978" s="28"/>
      <c r="U978" s="28"/>
      <c r="V978" s="28"/>
      <c r="W978" s="28"/>
      <c r="X978" s="28"/>
      <c r="Y978" s="28"/>
      <c r="Z978" s="28"/>
    </row>
    <row r="979" ht="14.25" customHeight="1">
      <c r="A979" s="25">
        <v>44202.0</v>
      </c>
      <c r="B979" s="28" t="s">
        <v>513</v>
      </c>
      <c r="C979" s="28">
        <v>10088.0</v>
      </c>
      <c r="D979" s="28">
        <v>580.0</v>
      </c>
      <c r="E979" s="28">
        <v>319.0</v>
      </c>
      <c r="F979" s="28"/>
      <c r="G979" s="28"/>
      <c r="H979" s="28"/>
      <c r="I979" s="28"/>
      <c r="J979" s="28"/>
      <c r="K979" s="28"/>
      <c r="L979" s="28"/>
      <c r="M979" s="28"/>
      <c r="N979" s="28"/>
      <c r="O979" s="28"/>
      <c r="P979" s="28"/>
      <c r="Q979" s="28"/>
      <c r="R979" s="28"/>
      <c r="S979" s="28"/>
      <c r="T979" s="28"/>
      <c r="U979" s="28"/>
      <c r="V979" s="28"/>
      <c r="W979" s="28"/>
      <c r="X979" s="28"/>
      <c r="Y979" s="28"/>
      <c r="Z979" s="28"/>
    </row>
    <row r="980" ht="14.25" customHeight="1">
      <c r="A980" s="25">
        <v>44202.0</v>
      </c>
      <c r="B980" s="28" t="s">
        <v>514</v>
      </c>
      <c r="C980" s="28">
        <v>29987.0</v>
      </c>
      <c r="D980" s="28">
        <v>1522.0</v>
      </c>
      <c r="E980" s="28">
        <v>959.0</v>
      </c>
      <c r="F980" s="28"/>
      <c r="G980" s="28"/>
      <c r="H980" s="28"/>
      <c r="I980" s="28"/>
      <c r="J980" s="28"/>
      <c r="K980" s="28"/>
      <c r="L980" s="28"/>
      <c r="M980" s="28"/>
      <c r="N980" s="28"/>
      <c r="O980" s="28"/>
      <c r="P980" s="28"/>
      <c r="Q980" s="28"/>
      <c r="R980" s="28"/>
      <c r="S980" s="28"/>
      <c r="T980" s="28"/>
      <c r="U980" s="28"/>
      <c r="V980" s="28"/>
      <c r="W980" s="28"/>
      <c r="X980" s="28"/>
      <c r="Y980" s="28"/>
      <c r="Z980" s="28"/>
    </row>
    <row r="981" ht="14.25" customHeight="1">
      <c r="A981" s="25">
        <v>44202.0</v>
      </c>
      <c r="B981" s="28" t="s">
        <v>516</v>
      </c>
      <c r="C981" s="28">
        <v>106177.0</v>
      </c>
      <c r="D981" s="28">
        <v>1703.0</v>
      </c>
      <c r="E981" s="28">
        <v>65.0</v>
      </c>
      <c r="F981" s="28"/>
      <c r="G981" s="28"/>
      <c r="H981" s="28"/>
      <c r="I981" s="28"/>
      <c r="J981" s="28"/>
      <c r="K981" s="28"/>
      <c r="L981" s="28"/>
      <c r="M981" s="28"/>
      <c r="N981" s="28"/>
      <c r="O981" s="28"/>
      <c r="P981" s="28"/>
      <c r="Q981" s="28"/>
      <c r="R981" s="28"/>
      <c r="S981" s="28"/>
      <c r="T981" s="28"/>
      <c r="U981" s="28"/>
      <c r="V981" s="28"/>
      <c r="W981" s="28"/>
      <c r="X981" s="28"/>
      <c r="Y981" s="28"/>
      <c r="Z981" s="28"/>
    </row>
    <row r="982" ht="14.25" customHeight="1">
      <c r="A982" s="25">
        <v>44202.0</v>
      </c>
      <c r="B982" s="28" t="s">
        <v>517</v>
      </c>
      <c r="C982" s="28">
        <v>110.0</v>
      </c>
      <c r="D982" s="28">
        <v>7.0</v>
      </c>
      <c r="E982" s="28">
        <v>5.0</v>
      </c>
      <c r="F982" s="28"/>
      <c r="G982" s="28"/>
      <c r="H982" s="28"/>
      <c r="I982" s="28"/>
      <c r="J982" s="28"/>
      <c r="K982" s="28"/>
      <c r="L982" s="28"/>
      <c r="M982" s="28"/>
      <c r="N982" s="28"/>
      <c r="O982" s="28"/>
      <c r="P982" s="28"/>
      <c r="Q982" s="28"/>
      <c r="R982" s="28"/>
      <c r="S982" s="28"/>
      <c r="T982" s="28"/>
      <c r="U982" s="28"/>
      <c r="V982" s="28"/>
      <c r="W982" s="28"/>
      <c r="X982" s="28"/>
      <c r="Y982" s="28"/>
      <c r="Z982" s="28"/>
    </row>
    <row r="983" ht="14.25" customHeight="1">
      <c r="A983" s="25">
        <v>44202.0</v>
      </c>
      <c r="B983" s="28" t="s">
        <v>518</v>
      </c>
      <c r="C983" s="28">
        <v>330.0</v>
      </c>
      <c r="D983" s="28">
        <v>11.0</v>
      </c>
      <c r="E983" s="28">
        <v>11.0</v>
      </c>
      <c r="F983" s="28"/>
      <c r="G983" s="28"/>
      <c r="H983" s="28"/>
      <c r="I983" s="28"/>
      <c r="J983" s="28"/>
      <c r="K983" s="28"/>
      <c r="L983" s="28"/>
      <c r="M983" s="28"/>
      <c r="N983" s="28"/>
      <c r="O983" s="28"/>
      <c r="P983" s="28"/>
      <c r="Q983" s="28"/>
      <c r="R983" s="28"/>
      <c r="S983" s="28"/>
      <c r="T983" s="28"/>
      <c r="U983" s="28"/>
      <c r="V983" s="28"/>
      <c r="W983" s="28"/>
      <c r="X983" s="28"/>
      <c r="Y983" s="28"/>
      <c r="Z983" s="28"/>
    </row>
    <row r="984" ht="14.25" customHeight="1">
      <c r="A984" s="25"/>
    </row>
    <row r="985" ht="14.25" customHeight="1">
      <c r="A985" s="25"/>
    </row>
    <row r="986" ht="14.25" customHeight="1">
      <c r="A986" s="25"/>
    </row>
    <row r="987" ht="14.25" customHeight="1">
      <c r="A987" s="25"/>
    </row>
    <row r="988" ht="14.25" customHeight="1">
      <c r="A988" s="25"/>
    </row>
    <row r="989" ht="14.25" customHeight="1">
      <c r="A989" s="25"/>
    </row>
    <row r="990" ht="14.25" customHeight="1">
      <c r="A990" s="25"/>
    </row>
    <row r="991" ht="14.25" customHeight="1">
      <c r="A991" s="25"/>
    </row>
    <row r="992" ht="14.25" customHeight="1">
      <c r="A992" s="25"/>
    </row>
    <row r="993" ht="14.25" customHeight="1">
      <c r="A993" s="25"/>
    </row>
    <row r="994" ht="14.25" customHeight="1">
      <c r="A994" s="25"/>
    </row>
    <row r="995" ht="14.25" customHeight="1">
      <c r="A995" s="25"/>
    </row>
    <row r="996" ht="14.25" customHeight="1">
      <c r="A996" s="25"/>
    </row>
    <row r="997" ht="14.25" customHeight="1">
      <c r="A997" s="25"/>
    </row>
    <row r="998" ht="14.25" customHeight="1">
      <c r="A998" s="25"/>
    </row>
    <row r="999" ht="14.25" customHeight="1">
      <c r="A999" s="25"/>
    </row>
    <row r="1000" ht="14.25" customHeight="1">
      <c r="A1000" s="25"/>
    </row>
  </sheetData>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7"/>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5"/>
    <col customWidth="1" min="2" max="2" width="11.25"/>
    <col customWidth="1" min="3" max="4" width="15.63"/>
    <col customWidth="1" min="5" max="5" width="16.63"/>
    <col customWidth="1" min="6" max="6" width="21.0"/>
    <col customWidth="1" min="7" max="8" width="9.5"/>
    <col customWidth="1" min="9" max="26" width="7.63"/>
  </cols>
  <sheetData>
    <row r="1" ht="14.25" customHeight="1">
      <c r="A1" s="27" t="s">
        <v>8</v>
      </c>
      <c r="B1" s="24" t="s">
        <v>248</v>
      </c>
      <c r="C1" s="45" t="s">
        <v>20</v>
      </c>
      <c r="D1" s="45" t="s">
        <v>251</v>
      </c>
      <c r="E1" s="24" t="s">
        <v>24</v>
      </c>
      <c r="F1" s="24" t="s">
        <v>22</v>
      </c>
      <c r="G1" s="27" t="s">
        <v>26</v>
      </c>
      <c r="H1" s="27" t="s">
        <v>28</v>
      </c>
      <c r="I1" s="24"/>
      <c r="J1" s="24"/>
      <c r="K1" s="24"/>
      <c r="L1" s="24"/>
      <c r="M1" s="24"/>
      <c r="N1" s="24"/>
      <c r="O1" s="24"/>
      <c r="P1" s="24"/>
      <c r="Q1" s="24"/>
      <c r="R1" s="24"/>
      <c r="S1" s="24"/>
      <c r="T1" s="24"/>
      <c r="U1" s="24"/>
      <c r="V1" s="24"/>
      <c r="W1" s="24"/>
      <c r="X1" s="24"/>
      <c r="Y1" s="24"/>
      <c r="Z1" s="24"/>
    </row>
    <row r="2" ht="14.25" customHeight="1">
      <c r="A2" s="25">
        <v>44055.0</v>
      </c>
      <c r="B2" s="26" t="s">
        <v>415</v>
      </c>
      <c r="C2" s="46">
        <v>2148.0</v>
      </c>
      <c r="D2" s="46"/>
      <c r="G2" s="25">
        <f t="shared" ref="G2:G49" si="1">A2-17</f>
        <v>44038</v>
      </c>
      <c r="H2" s="25">
        <f t="shared" ref="H2:H49" si="2">A2-4</f>
        <v>44051</v>
      </c>
    </row>
    <row r="3" ht="14.25" customHeight="1">
      <c r="A3" s="25">
        <v>44055.0</v>
      </c>
      <c r="B3" s="26" t="s">
        <v>413</v>
      </c>
      <c r="C3" s="46">
        <v>1698.0</v>
      </c>
      <c r="D3" s="46"/>
      <c r="G3" s="25">
        <f t="shared" si="1"/>
        <v>44038</v>
      </c>
      <c r="H3" s="25">
        <f t="shared" si="2"/>
        <v>44051</v>
      </c>
    </row>
    <row r="4" ht="14.25" customHeight="1">
      <c r="A4" s="25">
        <v>44062.0</v>
      </c>
      <c r="B4" s="26" t="s">
        <v>415</v>
      </c>
      <c r="C4" s="46">
        <v>2542.0</v>
      </c>
      <c r="D4" s="46"/>
      <c r="G4" s="25">
        <f t="shared" si="1"/>
        <v>44045</v>
      </c>
      <c r="H4" s="25">
        <f t="shared" si="2"/>
        <v>44058</v>
      </c>
    </row>
    <row r="5" ht="14.25" customHeight="1">
      <c r="A5" s="25">
        <v>44062.0</v>
      </c>
      <c r="B5" s="26" t="s">
        <v>413</v>
      </c>
      <c r="C5" s="46">
        <v>2167.0</v>
      </c>
      <c r="D5" s="46"/>
      <c r="G5" s="25">
        <f t="shared" si="1"/>
        <v>44045</v>
      </c>
      <c r="H5" s="25">
        <f t="shared" si="2"/>
        <v>44058</v>
      </c>
    </row>
    <row r="6" ht="14.25" customHeight="1">
      <c r="A6" s="25">
        <v>44069.0</v>
      </c>
      <c r="B6" s="26" t="s">
        <v>415</v>
      </c>
      <c r="C6" s="46">
        <v>2470.0</v>
      </c>
      <c r="D6" s="46"/>
      <c r="G6" s="25">
        <f t="shared" si="1"/>
        <v>44052</v>
      </c>
      <c r="H6" s="25">
        <f t="shared" si="2"/>
        <v>44065</v>
      </c>
    </row>
    <row r="7" ht="14.25" customHeight="1">
      <c r="A7" s="25">
        <v>44069.0</v>
      </c>
      <c r="B7" s="26" t="s">
        <v>413</v>
      </c>
      <c r="C7" s="46">
        <v>2151.0</v>
      </c>
      <c r="D7" s="46"/>
      <c r="G7" s="25">
        <f t="shared" si="1"/>
        <v>44052</v>
      </c>
      <c r="H7" s="25">
        <f t="shared" si="2"/>
        <v>44065</v>
      </c>
    </row>
    <row r="8" ht="14.25" customHeight="1">
      <c r="A8" s="25">
        <v>44076.0</v>
      </c>
      <c r="B8" s="26" t="s">
        <v>415</v>
      </c>
      <c r="C8" s="46">
        <v>2238.0</v>
      </c>
      <c r="D8" s="46"/>
      <c r="G8" s="25">
        <f t="shared" si="1"/>
        <v>44059</v>
      </c>
      <c r="H8" s="25">
        <f t="shared" si="2"/>
        <v>44072</v>
      </c>
    </row>
    <row r="9" ht="14.25" customHeight="1">
      <c r="A9" s="25">
        <v>44076.0</v>
      </c>
      <c r="B9" s="26" t="s">
        <v>413</v>
      </c>
      <c r="C9" s="46">
        <v>2006.0</v>
      </c>
      <c r="D9" s="46"/>
      <c r="G9" s="25">
        <f t="shared" si="1"/>
        <v>44059</v>
      </c>
      <c r="H9" s="25">
        <f t="shared" si="2"/>
        <v>44072</v>
      </c>
    </row>
    <row r="10" ht="14.25" customHeight="1">
      <c r="A10" s="25">
        <v>44083.0</v>
      </c>
      <c r="B10" s="26" t="s">
        <v>415</v>
      </c>
      <c r="C10" s="46">
        <v>2432.0</v>
      </c>
      <c r="D10" s="46"/>
      <c r="G10" s="25">
        <f t="shared" si="1"/>
        <v>44066</v>
      </c>
      <c r="H10" s="25">
        <f t="shared" si="2"/>
        <v>44079</v>
      </c>
    </row>
    <row r="11" ht="14.25" customHeight="1">
      <c r="A11" s="25">
        <v>44083.0</v>
      </c>
      <c r="B11" s="26" t="s">
        <v>413</v>
      </c>
      <c r="C11" s="46">
        <v>2153.0</v>
      </c>
      <c r="D11" s="46"/>
      <c r="G11" s="25">
        <f t="shared" si="1"/>
        <v>44066</v>
      </c>
      <c r="H11" s="25">
        <f t="shared" si="2"/>
        <v>44079</v>
      </c>
    </row>
    <row r="12" ht="14.25" customHeight="1">
      <c r="A12" s="25">
        <v>44090.0</v>
      </c>
      <c r="B12" s="26" t="s">
        <v>415</v>
      </c>
      <c r="C12" s="46">
        <v>2416.0</v>
      </c>
      <c r="D12" s="46"/>
      <c r="G12" s="25">
        <f t="shared" si="1"/>
        <v>44073</v>
      </c>
      <c r="H12" s="25">
        <f t="shared" si="2"/>
        <v>44086</v>
      </c>
    </row>
    <row r="13" ht="14.25" customHeight="1">
      <c r="A13" s="25">
        <v>44090.0</v>
      </c>
      <c r="B13" s="26" t="s">
        <v>413</v>
      </c>
      <c r="C13" s="46">
        <v>2190.0</v>
      </c>
      <c r="D13" s="46"/>
      <c r="G13" s="25">
        <f t="shared" si="1"/>
        <v>44073</v>
      </c>
      <c r="H13" s="25">
        <f t="shared" si="2"/>
        <v>44086</v>
      </c>
    </row>
    <row r="14" ht="14.25" customHeight="1">
      <c r="A14" s="25">
        <v>44097.0</v>
      </c>
      <c r="B14" s="26" t="s">
        <v>415</v>
      </c>
      <c r="C14" s="46">
        <v>2554.0</v>
      </c>
      <c r="D14" s="46"/>
      <c r="G14" s="25">
        <f t="shared" si="1"/>
        <v>44080</v>
      </c>
      <c r="H14" s="25">
        <f t="shared" si="2"/>
        <v>44093</v>
      </c>
    </row>
    <row r="15" ht="14.25" customHeight="1">
      <c r="A15" s="25">
        <v>44097.0</v>
      </c>
      <c r="B15" s="26" t="s">
        <v>413</v>
      </c>
      <c r="C15" s="46">
        <v>2407.0</v>
      </c>
      <c r="D15" s="46"/>
      <c r="G15" s="25">
        <f t="shared" si="1"/>
        <v>44080</v>
      </c>
      <c r="H15" s="25">
        <f t="shared" si="2"/>
        <v>44093</v>
      </c>
    </row>
    <row r="16" ht="14.25" customHeight="1">
      <c r="A16" s="25">
        <v>44104.0</v>
      </c>
      <c r="B16" s="26" t="s">
        <v>415</v>
      </c>
      <c r="C16" s="46">
        <v>2958.0</v>
      </c>
      <c r="D16" s="46"/>
      <c r="G16" s="25">
        <f t="shared" si="1"/>
        <v>44087</v>
      </c>
      <c r="H16" s="25">
        <f t="shared" si="2"/>
        <v>44100</v>
      </c>
    </row>
    <row r="17" ht="14.25" customHeight="1">
      <c r="A17" s="25">
        <v>44104.0</v>
      </c>
      <c r="B17" s="26" t="s">
        <v>413</v>
      </c>
      <c r="C17" s="46">
        <v>2907.0</v>
      </c>
      <c r="D17" s="46"/>
      <c r="G17" s="25">
        <f t="shared" si="1"/>
        <v>44087</v>
      </c>
      <c r="H17" s="25">
        <f t="shared" si="2"/>
        <v>44100</v>
      </c>
    </row>
    <row r="18" ht="14.25" customHeight="1">
      <c r="A18" s="25">
        <v>44111.0</v>
      </c>
      <c r="B18" s="26" t="s">
        <v>415</v>
      </c>
      <c r="C18" s="46">
        <v>3830.0</v>
      </c>
      <c r="D18" s="46"/>
      <c r="G18" s="25">
        <f t="shared" si="1"/>
        <v>44094</v>
      </c>
      <c r="H18" s="25">
        <f t="shared" si="2"/>
        <v>44107</v>
      </c>
    </row>
    <row r="19" ht="14.25" customHeight="1">
      <c r="A19" s="25">
        <v>44111.0</v>
      </c>
      <c r="B19" s="26" t="s">
        <v>413</v>
      </c>
      <c r="C19" s="46">
        <v>3802.0</v>
      </c>
      <c r="D19" s="46"/>
      <c r="G19" s="25">
        <f t="shared" si="1"/>
        <v>44094</v>
      </c>
      <c r="H19" s="25">
        <f t="shared" si="2"/>
        <v>44107</v>
      </c>
    </row>
    <row r="20" ht="14.25" customHeight="1">
      <c r="A20" s="25">
        <v>44118.0</v>
      </c>
      <c r="B20" s="26" t="s">
        <v>415</v>
      </c>
      <c r="C20" s="46">
        <v>4562.0</v>
      </c>
      <c r="D20" s="46"/>
      <c r="G20" s="25">
        <f t="shared" si="1"/>
        <v>44101</v>
      </c>
      <c r="H20" s="25">
        <f t="shared" si="2"/>
        <v>44114</v>
      </c>
    </row>
    <row r="21" ht="14.25" customHeight="1">
      <c r="A21" s="25">
        <v>44118.0</v>
      </c>
      <c r="B21" s="26" t="s">
        <v>413</v>
      </c>
      <c r="C21" s="46">
        <v>4375.0</v>
      </c>
      <c r="D21" s="46"/>
      <c r="G21" s="25">
        <f t="shared" si="1"/>
        <v>44101</v>
      </c>
      <c r="H21" s="25">
        <f t="shared" si="2"/>
        <v>44114</v>
      </c>
    </row>
    <row r="22" ht="14.25" customHeight="1">
      <c r="A22" s="25">
        <v>44125.0</v>
      </c>
      <c r="B22" s="26" t="s">
        <v>415</v>
      </c>
      <c r="C22" s="46">
        <v>4894.0</v>
      </c>
      <c r="D22" s="46"/>
      <c r="G22" s="25">
        <f t="shared" si="1"/>
        <v>44108</v>
      </c>
      <c r="H22" s="25">
        <f t="shared" si="2"/>
        <v>44121</v>
      </c>
    </row>
    <row r="23" ht="14.25" customHeight="1">
      <c r="A23" s="25">
        <v>44125.0</v>
      </c>
      <c r="B23" s="26" t="s">
        <v>413</v>
      </c>
      <c r="C23" s="46">
        <v>4612.0</v>
      </c>
      <c r="D23" s="46"/>
      <c r="G23" s="25">
        <f t="shared" si="1"/>
        <v>44108</v>
      </c>
      <c r="H23" s="25">
        <f t="shared" si="2"/>
        <v>44121</v>
      </c>
    </row>
    <row r="24" ht="14.25" customHeight="1">
      <c r="A24" s="25">
        <v>44131.0</v>
      </c>
      <c r="B24" s="26" t="s">
        <v>415</v>
      </c>
      <c r="C24" s="46">
        <v>6359.0</v>
      </c>
      <c r="D24" s="46"/>
      <c r="G24" s="25">
        <f t="shared" si="1"/>
        <v>44114</v>
      </c>
      <c r="H24" s="25">
        <f t="shared" si="2"/>
        <v>44127</v>
      </c>
    </row>
    <row r="25" ht="14.25" customHeight="1">
      <c r="A25" s="25">
        <v>44131.0</v>
      </c>
      <c r="B25" s="26" t="s">
        <v>413</v>
      </c>
      <c r="C25" s="46">
        <v>5938.0</v>
      </c>
      <c r="D25" s="46"/>
      <c r="G25" s="25">
        <f t="shared" si="1"/>
        <v>44114</v>
      </c>
      <c r="H25" s="25">
        <f t="shared" si="2"/>
        <v>44127</v>
      </c>
    </row>
    <row r="26" ht="14.25" customHeight="1">
      <c r="A26" s="25">
        <v>44139.0</v>
      </c>
      <c r="B26" s="26" t="s">
        <v>415</v>
      </c>
      <c r="C26" s="46">
        <v>8213.0</v>
      </c>
      <c r="D26" s="46">
        <f>DeathCharacteristics!D1227</f>
        <v>5445</v>
      </c>
      <c r="G26" s="25">
        <f t="shared" si="1"/>
        <v>44122</v>
      </c>
      <c r="H26" s="25">
        <f t="shared" si="2"/>
        <v>44135</v>
      </c>
    </row>
    <row r="27" ht="14.25" customHeight="1">
      <c r="A27" s="25">
        <v>44139.0</v>
      </c>
      <c r="B27" s="26" t="s">
        <v>413</v>
      </c>
      <c r="C27" s="46">
        <v>7706.0</v>
      </c>
      <c r="D27" s="46">
        <f>DeathCharacteristics!D1226</f>
        <v>4610</v>
      </c>
      <c r="G27" s="25">
        <f t="shared" si="1"/>
        <v>44122</v>
      </c>
      <c r="H27" s="25">
        <f t="shared" si="2"/>
        <v>44135</v>
      </c>
    </row>
    <row r="28" ht="14.25" customHeight="1">
      <c r="A28" s="25">
        <v>44146.0</v>
      </c>
      <c r="B28" s="26" t="s">
        <v>415</v>
      </c>
      <c r="C28" s="46">
        <v>11009.0</v>
      </c>
      <c r="D28" s="46">
        <f>DeathCharacteristics!D1235</f>
        <v>5530</v>
      </c>
      <c r="G28" s="25">
        <f t="shared" si="1"/>
        <v>44129</v>
      </c>
      <c r="H28" s="25">
        <f t="shared" si="2"/>
        <v>44142</v>
      </c>
    </row>
    <row r="29" ht="14.25" customHeight="1">
      <c r="A29" s="25">
        <v>44146.0</v>
      </c>
      <c r="B29" s="26" t="s">
        <v>413</v>
      </c>
      <c r="C29" s="46">
        <v>10233.0</v>
      </c>
      <c r="D29" s="46">
        <f>DeathCharacteristics!D1234</f>
        <v>4689</v>
      </c>
      <c r="G29" s="25">
        <f t="shared" si="1"/>
        <v>44129</v>
      </c>
      <c r="H29" s="25">
        <f t="shared" si="2"/>
        <v>44142</v>
      </c>
    </row>
    <row r="30" ht="14.25" customHeight="1">
      <c r="A30" s="25">
        <v>44153.0</v>
      </c>
      <c r="B30" s="26" t="s">
        <v>415</v>
      </c>
      <c r="C30" s="46">
        <v>15479.0</v>
      </c>
      <c r="D30" s="46">
        <f>DeathCharacteristics!D1243</f>
        <v>5634</v>
      </c>
      <c r="G30" s="25">
        <f t="shared" si="1"/>
        <v>44136</v>
      </c>
      <c r="H30" s="25">
        <f t="shared" si="2"/>
        <v>44149</v>
      </c>
    </row>
    <row r="31" ht="14.25" customHeight="1">
      <c r="A31" s="25">
        <v>44153.0</v>
      </c>
      <c r="B31" s="26" t="s">
        <v>413</v>
      </c>
      <c r="C31" s="46">
        <v>14685.0</v>
      </c>
      <c r="D31" s="46">
        <f>DeathCharacteristics!D1242</f>
        <v>4769</v>
      </c>
      <c r="G31" s="25">
        <f t="shared" si="1"/>
        <v>44136</v>
      </c>
      <c r="H31" s="25">
        <f t="shared" si="2"/>
        <v>44149</v>
      </c>
    </row>
    <row r="32" ht="14.25" customHeight="1">
      <c r="A32" s="25">
        <v>44160.0</v>
      </c>
      <c r="B32" s="26" t="s">
        <v>415</v>
      </c>
      <c r="C32" s="46">
        <v>18353.0</v>
      </c>
      <c r="D32" s="46">
        <f>DeathCharacteristics!D1251</f>
        <v>5741</v>
      </c>
      <c r="G32" s="25">
        <f t="shared" si="1"/>
        <v>44143</v>
      </c>
      <c r="H32" s="25">
        <f t="shared" si="2"/>
        <v>44156</v>
      </c>
    </row>
    <row r="33" ht="14.25" customHeight="1">
      <c r="A33" s="25">
        <v>44160.0</v>
      </c>
      <c r="B33" s="26" t="s">
        <v>413</v>
      </c>
      <c r="C33" s="46">
        <v>17534.0</v>
      </c>
      <c r="D33" s="46">
        <f>DeathCharacteristics!D1250</f>
        <v>4859</v>
      </c>
      <c r="G33" s="25">
        <f t="shared" si="1"/>
        <v>44143</v>
      </c>
      <c r="H33" s="25">
        <f t="shared" si="2"/>
        <v>44156</v>
      </c>
    </row>
    <row r="34" ht="14.25" customHeight="1">
      <c r="A34" s="25">
        <v>44167.0</v>
      </c>
      <c r="B34" s="26" t="s">
        <v>415</v>
      </c>
      <c r="C34" s="46">
        <v>18836.0</v>
      </c>
      <c r="D34" s="46">
        <f>DeathCharacteristics!D1259</f>
        <v>5860</v>
      </c>
      <c r="G34" s="25">
        <f t="shared" si="1"/>
        <v>44150</v>
      </c>
      <c r="H34" s="25">
        <f t="shared" si="2"/>
        <v>44163</v>
      </c>
    </row>
    <row r="35" ht="14.25" customHeight="1">
      <c r="A35" s="25">
        <v>44167.0</v>
      </c>
      <c r="B35" s="26" t="s">
        <v>413</v>
      </c>
      <c r="C35" s="46">
        <v>17729.0</v>
      </c>
      <c r="D35" s="46">
        <f>DeathCharacteristics!D1258</f>
        <v>4959</v>
      </c>
      <c r="G35" s="25">
        <f t="shared" si="1"/>
        <v>44150</v>
      </c>
      <c r="H35" s="25">
        <f t="shared" si="2"/>
        <v>44163</v>
      </c>
    </row>
    <row r="36" ht="14.25" customHeight="1">
      <c r="A36" s="25">
        <v>44174.0</v>
      </c>
      <c r="B36" s="26" t="s">
        <v>415</v>
      </c>
      <c r="C36" s="46">
        <v>26356.0</v>
      </c>
      <c r="D36" s="46">
        <f>DeathCharacteristics!D1267</f>
        <v>6015</v>
      </c>
      <c r="G36" s="25">
        <f t="shared" si="1"/>
        <v>44157</v>
      </c>
      <c r="H36" s="25">
        <f t="shared" si="2"/>
        <v>44170</v>
      </c>
    </row>
    <row r="37" ht="14.25" customHeight="1">
      <c r="A37" s="25">
        <v>44174.0</v>
      </c>
      <c r="B37" s="26" t="s">
        <v>413</v>
      </c>
      <c r="C37" s="46">
        <v>24689.0</v>
      </c>
      <c r="D37" s="46">
        <f>DeathCharacteristics!D1266</f>
        <v>5145</v>
      </c>
      <c r="G37" s="25">
        <f t="shared" si="1"/>
        <v>44157</v>
      </c>
      <c r="H37" s="25">
        <f t="shared" si="2"/>
        <v>44170</v>
      </c>
    </row>
    <row r="38" ht="14.25" customHeight="1">
      <c r="A38" s="25">
        <v>44181.0</v>
      </c>
      <c r="B38" s="26" t="s">
        <v>415</v>
      </c>
      <c r="C38" s="46">
        <v>34180.0</v>
      </c>
      <c r="D38" s="46">
        <f>DeathCharacteristics!D1275</f>
        <v>6190</v>
      </c>
      <c r="G38" s="25">
        <f t="shared" si="1"/>
        <v>44164</v>
      </c>
      <c r="H38" s="25">
        <f t="shared" si="2"/>
        <v>44177</v>
      </c>
    </row>
    <row r="39" ht="14.25" customHeight="1">
      <c r="A39" s="25">
        <v>44181.0</v>
      </c>
      <c r="B39" s="26" t="s">
        <v>413</v>
      </c>
      <c r="C39" s="46">
        <v>31979.0</v>
      </c>
      <c r="D39" s="46">
        <f>DeathCharacteristics!D1274</f>
        <v>5318</v>
      </c>
      <c r="G39" s="25">
        <f t="shared" si="1"/>
        <v>44164</v>
      </c>
      <c r="H39" s="25">
        <f t="shared" si="2"/>
        <v>44177</v>
      </c>
    </row>
    <row r="40" ht="14.25" customHeight="1">
      <c r="A40" s="25">
        <v>44188.0</v>
      </c>
      <c r="B40" s="26" t="s">
        <v>415</v>
      </c>
      <c r="C40" s="46">
        <v>33161.0</v>
      </c>
      <c r="D40" s="46">
        <f>DeathCharacteristics!D1283</f>
        <v>6371</v>
      </c>
      <c r="G40" s="25">
        <f t="shared" si="1"/>
        <v>44171</v>
      </c>
      <c r="H40" s="25">
        <f t="shared" si="2"/>
        <v>44184</v>
      </c>
    </row>
    <row r="41" ht="14.25" customHeight="1">
      <c r="A41" s="25">
        <v>44188.0</v>
      </c>
      <c r="B41" s="26" t="s">
        <v>413</v>
      </c>
      <c r="C41" s="46">
        <v>31198.0</v>
      </c>
      <c r="D41" s="46">
        <f>DeathCharacteristics!D1282</f>
        <v>5511</v>
      </c>
      <c r="G41" s="25">
        <f t="shared" si="1"/>
        <v>44171</v>
      </c>
      <c r="H41" s="25">
        <f t="shared" si="2"/>
        <v>44184</v>
      </c>
    </row>
    <row r="42" ht="14.25" customHeight="1">
      <c r="A42" s="25">
        <v>44195.0</v>
      </c>
      <c r="B42" s="26" t="s">
        <v>415</v>
      </c>
      <c r="C42" s="46">
        <v>30766.0</v>
      </c>
      <c r="D42" s="46">
        <v>6599.0</v>
      </c>
      <c r="E42" s="26">
        <v>394.0</v>
      </c>
      <c r="F42" s="26">
        <v>184.0</v>
      </c>
      <c r="G42" s="25">
        <f t="shared" si="1"/>
        <v>44178</v>
      </c>
      <c r="H42" s="25">
        <f t="shared" si="2"/>
        <v>44191</v>
      </c>
    </row>
    <row r="43" ht="14.25" customHeight="1">
      <c r="A43" s="25">
        <v>44195.0</v>
      </c>
      <c r="B43" s="26" t="s">
        <v>413</v>
      </c>
      <c r="C43" s="46">
        <v>29019.0</v>
      </c>
      <c r="D43" s="46">
        <v>5734.0</v>
      </c>
      <c r="E43" s="26">
        <v>402.0</v>
      </c>
      <c r="F43" s="26">
        <v>235.0</v>
      </c>
      <c r="G43" s="25">
        <f t="shared" si="1"/>
        <v>44178</v>
      </c>
      <c r="H43" s="25">
        <f t="shared" si="2"/>
        <v>44191</v>
      </c>
    </row>
    <row r="44" ht="14.25" customHeight="1">
      <c r="A44" s="25">
        <v>44195.0</v>
      </c>
      <c r="B44" s="26" t="s">
        <v>428</v>
      </c>
      <c r="C44" s="46" t="s">
        <v>430</v>
      </c>
      <c r="D44" s="46" t="s">
        <v>430</v>
      </c>
      <c r="E44" s="26">
        <v>0.0</v>
      </c>
      <c r="F44" s="26">
        <v>0.0</v>
      </c>
      <c r="G44" s="25">
        <f t="shared" si="1"/>
        <v>44178</v>
      </c>
      <c r="H44" s="25">
        <f t="shared" si="2"/>
        <v>44191</v>
      </c>
    </row>
    <row r="45" ht="14.25" customHeight="1">
      <c r="A45" s="25">
        <v>44195.0</v>
      </c>
      <c r="B45" s="26" t="s">
        <v>519</v>
      </c>
      <c r="C45" s="46">
        <v>593.0</v>
      </c>
      <c r="D45" s="46">
        <v>4.0</v>
      </c>
      <c r="E45" s="26">
        <v>0.0</v>
      </c>
      <c r="F45" s="26">
        <v>1.0</v>
      </c>
      <c r="G45" s="25">
        <f t="shared" si="1"/>
        <v>44178</v>
      </c>
      <c r="H45" s="25">
        <f t="shared" si="2"/>
        <v>44191</v>
      </c>
    </row>
    <row r="46" ht="14.25" customHeight="1">
      <c r="A46" s="25">
        <v>44202.0</v>
      </c>
      <c r="B46" s="28" t="s">
        <v>415</v>
      </c>
      <c r="C46" s="46">
        <v>33413.0</v>
      </c>
      <c r="D46" s="46">
        <v>6836.0</v>
      </c>
      <c r="E46" s="28">
        <v>457.0</v>
      </c>
      <c r="F46" s="28">
        <v>203.0</v>
      </c>
      <c r="G46" s="25">
        <f t="shared" si="1"/>
        <v>44185</v>
      </c>
      <c r="H46" s="25">
        <f t="shared" si="2"/>
        <v>44198</v>
      </c>
      <c r="I46" s="28"/>
      <c r="J46" s="28"/>
      <c r="K46" s="28"/>
      <c r="L46" s="28"/>
      <c r="M46" s="28"/>
      <c r="N46" s="28"/>
      <c r="O46" s="28"/>
      <c r="P46" s="28"/>
      <c r="Q46" s="28"/>
      <c r="R46" s="28"/>
      <c r="S46" s="28"/>
      <c r="T46" s="28"/>
      <c r="U46" s="28"/>
      <c r="V46" s="28"/>
      <c r="W46" s="28"/>
      <c r="X46" s="28"/>
      <c r="Y46" s="28"/>
      <c r="Z46" s="28"/>
    </row>
    <row r="47" ht="14.25" customHeight="1">
      <c r="A47" s="25">
        <v>44202.0</v>
      </c>
      <c r="B47" s="28" t="s">
        <v>413</v>
      </c>
      <c r="C47" s="46">
        <v>30094.0</v>
      </c>
      <c r="D47" s="46">
        <v>5995.0</v>
      </c>
      <c r="E47" s="28">
        <v>468.0</v>
      </c>
      <c r="F47" s="28">
        <v>252.0</v>
      </c>
      <c r="G47" s="25">
        <f t="shared" si="1"/>
        <v>44185</v>
      </c>
      <c r="H47" s="25">
        <f t="shared" si="2"/>
        <v>44198</v>
      </c>
      <c r="I47" s="28"/>
      <c r="J47" s="28"/>
      <c r="K47" s="28"/>
      <c r="L47" s="28"/>
      <c r="M47" s="28"/>
      <c r="N47" s="28"/>
      <c r="O47" s="28"/>
      <c r="P47" s="28"/>
      <c r="Q47" s="28"/>
      <c r="R47" s="28"/>
      <c r="S47" s="28"/>
      <c r="T47" s="28"/>
      <c r="U47" s="28"/>
      <c r="V47" s="28"/>
      <c r="W47" s="28"/>
      <c r="X47" s="28"/>
      <c r="Y47" s="28"/>
      <c r="Z47" s="28"/>
    </row>
    <row r="48" ht="14.25" customHeight="1">
      <c r="A48" s="25">
        <v>44202.0</v>
      </c>
      <c r="B48" s="28" t="s">
        <v>428</v>
      </c>
      <c r="C48" s="46">
        <v>7.0</v>
      </c>
      <c r="D48" s="46" t="s">
        <v>430</v>
      </c>
      <c r="E48" s="28">
        <v>0.0</v>
      </c>
      <c r="F48" s="28">
        <v>0.0</v>
      </c>
      <c r="G48" s="25">
        <f t="shared" si="1"/>
        <v>44185</v>
      </c>
      <c r="H48" s="25">
        <f t="shared" si="2"/>
        <v>44198</v>
      </c>
      <c r="I48" s="28"/>
      <c r="J48" s="28"/>
      <c r="K48" s="28"/>
      <c r="L48" s="28"/>
      <c r="M48" s="28"/>
      <c r="N48" s="28"/>
      <c r="O48" s="28"/>
      <c r="P48" s="28"/>
      <c r="Q48" s="28"/>
      <c r="R48" s="28"/>
      <c r="S48" s="28"/>
      <c r="T48" s="28"/>
      <c r="U48" s="28"/>
      <c r="V48" s="28"/>
      <c r="W48" s="28"/>
      <c r="X48" s="28"/>
      <c r="Y48" s="28"/>
      <c r="Z48" s="28"/>
    </row>
    <row r="49" ht="14.25" customHeight="1">
      <c r="A49" s="25">
        <v>44202.0</v>
      </c>
      <c r="B49" s="28" t="s">
        <v>519</v>
      </c>
      <c r="C49" s="46">
        <v>554.0</v>
      </c>
      <c r="D49" s="46">
        <v>4.0</v>
      </c>
      <c r="E49" s="28">
        <v>0.0</v>
      </c>
      <c r="F49" s="28">
        <v>0.0</v>
      </c>
      <c r="G49" s="25">
        <f t="shared" si="1"/>
        <v>44185</v>
      </c>
      <c r="H49" s="25">
        <f t="shared" si="2"/>
        <v>44198</v>
      </c>
      <c r="I49" s="28"/>
      <c r="J49" s="28"/>
      <c r="K49" s="28"/>
      <c r="L49" s="28"/>
      <c r="M49" s="28"/>
      <c r="N49" s="28"/>
      <c r="O49" s="28"/>
      <c r="P49" s="28"/>
      <c r="Q49" s="28"/>
      <c r="R49" s="28"/>
      <c r="S49" s="28"/>
      <c r="T49" s="28"/>
      <c r="U49" s="28"/>
      <c r="V49" s="28"/>
      <c r="W49" s="28"/>
      <c r="X49" s="28"/>
      <c r="Y49" s="28"/>
      <c r="Z49" s="28"/>
    </row>
    <row r="50" ht="14.25" customHeight="1">
      <c r="A50" s="25"/>
      <c r="C50" s="46"/>
      <c r="D50" s="46"/>
      <c r="G50" s="25"/>
      <c r="H50" s="25"/>
    </row>
    <row r="51" ht="14.25" customHeight="1">
      <c r="A51" s="25"/>
      <c r="C51" s="46"/>
      <c r="D51" s="46"/>
      <c r="G51" s="25"/>
      <c r="H51" s="25"/>
    </row>
    <row r="52" ht="14.25" customHeight="1">
      <c r="A52" s="25"/>
      <c r="C52" s="46"/>
      <c r="D52" s="46"/>
      <c r="E52" s="28"/>
      <c r="G52" s="25"/>
      <c r="H52" s="25"/>
    </row>
    <row r="53" ht="14.25" customHeight="1">
      <c r="A53" s="25"/>
      <c r="C53" s="46"/>
      <c r="D53" s="46"/>
      <c r="E53" s="28"/>
      <c r="G53" s="25"/>
      <c r="H53" s="25"/>
    </row>
    <row r="54" ht="14.25" customHeight="1">
      <c r="A54" s="25"/>
      <c r="C54" s="46"/>
      <c r="D54" s="46"/>
      <c r="G54" s="25"/>
      <c r="H54" s="25"/>
    </row>
    <row r="55" ht="14.25" customHeight="1">
      <c r="A55" s="25"/>
      <c r="C55" s="46"/>
      <c r="D55" s="46"/>
      <c r="G55" s="25"/>
      <c r="H55" s="25"/>
    </row>
    <row r="56" ht="14.25" customHeight="1">
      <c r="A56" s="25"/>
      <c r="C56" s="46"/>
      <c r="D56" s="46"/>
      <c r="G56" s="25"/>
      <c r="H56" s="25"/>
    </row>
    <row r="57" ht="14.25" customHeight="1">
      <c r="A57" s="25"/>
      <c r="C57" s="46"/>
      <c r="D57" s="46"/>
      <c r="G57" s="25"/>
      <c r="H57" s="25"/>
    </row>
    <row r="58" ht="14.25" customHeight="1">
      <c r="A58" s="25"/>
      <c r="C58" s="46"/>
      <c r="D58" s="46"/>
      <c r="G58" s="25"/>
      <c r="H58" s="25"/>
    </row>
    <row r="59" ht="14.25" customHeight="1">
      <c r="A59" s="25"/>
      <c r="C59" s="46"/>
      <c r="D59" s="46"/>
      <c r="G59" s="25"/>
      <c r="H59" s="25"/>
    </row>
    <row r="60" ht="14.25" customHeight="1">
      <c r="A60" s="25"/>
      <c r="C60" s="46"/>
      <c r="D60" s="46"/>
      <c r="G60" s="25"/>
      <c r="H60" s="25"/>
    </row>
    <row r="61" ht="14.25" customHeight="1">
      <c r="A61" s="25"/>
      <c r="C61" s="46"/>
      <c r="D61" s="46"/>
      <c r="G61" s="25"/>
      <c r="H61" s="25"/>
    </row>
    <row r="62" ht="14.25" customHeight="1">
      <c r="A62" s="25"/>
      <c r="C62" s="46"/>
      <c r="D62" s="46"/>
      <c r="G62" s="25"/>
      <c r="H62" s="25"/>
    </row>
    <row r="63" ht="14.25" customHeight="1">
      <c r="A63" s="25"/>
      <c r="C63" s="46"/>
      <c r="D63" s="46"/>
      <c r="G63" s="25"/>
      <c r="H63" s="25"/>
    </row>
    <row r="64" ht="14.25" customHeight="1">
      <c r="A64" s="25"/>
      <c r="C64" s="46"/>
      <c r="D64" s="46"/>
      <c r="G64" s="25"/>
      <c r="H64" s="25"/>
    </row>
    <row r="65" ht="14.25" customHeight="1">
      <c r="A65" s="25"/>
      <c r="C65" s="46"/>
      <c r="D65" s="46"/>
      <c r="G65" s="25"/>
      <c r="H65" s="25"/>
    </row>
    <row r="66" ht="14.25" customHeight="1">
      <c r="A66" s="25"/>
      <c r="C66" s="46"/>
      <c r="D66" s="46"/>
      <c r="G66" s="25"/>
      <c r="H66" s="25"/>
    </row>
    <row r="67" ht="14.25" customHeight="1">
      <c r="A67" s="25"/>
      <c r="C67" s="46"/>
      <c r="D67" s="46"/>
      <c r="G67" s="25"/>
      <c r="H67" s="25"/>
    </row>
    <row r="68" ht="14.25" customHeight="1">
      <c r="A68" s="25"/>
      <c r="C68" s="46"/>
      <c r="D68" s="46"/>
      <c r="G68" s="25"/>
      <c r="H68" s="25"/>
    </row>
    <row r="69" ht="14.25" customHeight="1">
      <c r="A69" s="25"/>
      <c r="C69" s="46"/>
      <c r="D69" s="46"/>
      <c r="G69" s="25"/>
      <c r="H69" s="25"/>
    </row>
    <row r="70" ht="14.25" customHeight="1">
      <c r="A70" s="25"/>
      <c r="C70" s="46"/>
      <c r="D70" s="46"/>
      <c r="G70" s="25"/>
      <c r="H70" s="25"/>
    </row>
    <row r="71" ht="14.25" customHeight="1">
      <c r="A71" s="25"/>
      <c r="C71" s="46"/>
      <c r="D71" s="46"/>
      <c r="G71" s="25"/>
      <c r="H71" s="25"/>
    </row>
    <row r="72" ht="14.25" customHeight="1">
      <c r="A72" s="25"/>
      <c r="C72" s="46"/>
      <c r="D72" s="46"/>
      <c r="G72" s="25"/>
      <c r="H72" s="25"/>
    </row>
    <row r="73" ht="14.25" customHeight="1">
      <c r="A73" s="25"/>
      <c r="C73" s="46"/>
      <c r="D73" s="46"/>
      <c r="G73" s="25"/>
      <c r="H73" s="25"/>
    </row>
    <row r="74" ht="14.25" customHeight="1">
      <c r="A74" s="25"/>
      <c r="C74" s="46"/>
      <c r="D74" s="46"/>
      <c r="G74" s="25"/>
      <c r="H74" s="25"/>
    </row>
    <row r="75" ht="14.25" customHeight="1">
      <c r="A75" s="25"/>
      <c r="C75" s="46"/>
      <c r="D75" s="46"/>
      <c r="G75" s="25"/>
      <c r="H75" s="25"/>
    </row>
    <row r="76" ht="14.25" customHeight="1">
      <c r="A76" s="25"/>
      <c r="C76" s="46"/>
      <c r="D76" s="46"/>
      <c r="G76" s="25"/>
      <c r="H76" s="25"/>
    </row>
    <row r="77" ht="14.25" customHeight="1">
      <c r="A77" s="25"/>
      <c r="C77" s="46"/>
      <c r="D77" s="46"/>
      <c r="G77" s="25"/>
      <c r="H77" s="25"/>
    </row>
    <row r="78" ht="14.25" customHeight="1">
      <c r="A78" s="25"/>
      <c r="C78" s="46"/>
      <c r="D78" s="46"/>
      <c r="G78" s="25"/>
      <c r="H78" s="25"/>
    </row>
    <row r="79" ht="14.25" customHeight="1">
      <c r="A79" s="25"/>
      <c r="C79" s="46"/>
      <c r="D79" s="46"/>
      <c r="G79" s="25"/>
      <c r="H79" s="25"/>
    </row>
    <row r="80" ht="14.25" customHeight="1">
      <c r="A80" s="25"/>
      <c r="C80" s="46"/>
      <c r="D80" s="46"/>
      <c r="G80" s="25"/>
      <c r="H80" s="25"/>
    </row>
    <row r="81" ht="14.25" customHeight="1">
      <c r="A81" s="25"/>
      <c r="C81" s="46"/>
      <c r="D81" s="46"/>
      <c r="G81" s="25"/>
      <c r="H81" s="25"/>
    </row>
    <row r="82" ht="14.25" customHeight="1">
      <c r="A82" s="25"/>
      <c r="C82" s="46"/>
      <c r="D82" s="46"/>
      <c r="G82" s="25"/>
      <c r="H82" s="25"/>
    </row>
    <row r="83" ht="14.25" customHeight="1">
      <c r="A83" s="25"/>
      <c r="C83" s="46"/>
      <c r="D83" s="46"/>
      <c r="G83" s="25"/>
      <c r="H83" s="25"/>
    </row>
    <row r="84" ht="14.25" customHeight="1">
      <c r="A84" s="25"/>
      <c r="C84" s="46"/>
      <c r="D84" s="46"/>
      <c r="G84" s="25"/>
      <c r="H84" s="25"/>
    </row>
    <row r="85" ht="14.25" customHeight="1">
      <c r="A85" s="25"/>
      <c r="C85" s="46"/>
      <c r="D85" s="46"/>
      <c r="G85" s="25"/>
      <c r="H85" s="25"/>
    </row>
    <row r="86" ht="14.25" customHeight="1">
      <c r="A86" s="25"/>
      <c r="C86" s="46"/>
      <c r="D86" s="46"/>
      <c r="G86" s="25"/>
      <c r="H86" s="25"/>
    </row>
    <row r="87" ht="14.25" customHeight="1">
      <c r="A87" s="25"/>
      <c r="C87" s="46"/>
      <c r="D87" s="46"/>
      <c r="G87" s="25"/>
      <c r="H87" s="25"/>
    </row>
    <row r="88" ht="14.25" customHeight="1">
      <c r="A88" s="25"/>
      <c r="C88" s="46"/>
      <c r="D88" s="46"/>
      <c r="G88" s="25"/>
      <c r="H88" s="25"/>
    </row>
    <row r="89" ht="14.25" customHeight="1">
      <c r="A89" s="25"/>
      <c r="C89" s="46"/>
      <c r="D89" s="46"/>
      <c r="G89" s="25"/>
      <c r="H89" s="25"/>
    </row>
    <row r="90" ht="14.25" customHeight="1">
      <c r="A90" s="25"/>
      <c r="C90" s="46"/>
      <c r="D90" s="46"/>
      <c r="G90" s="25"/>
      <c r="H90" s="25"/>
    </row>
    <row r="91" ht="14.25" customHeight="1">
      <c r="A91" s="25"/>
      <c r="C91" s="46"/>
      <c r="D91" s="46"/>
      <c r="G91" s="25"/>
      <c r="H91" s="25"/>
    </row>
    <row r="92" ht="14.25" customHeight="1">
      <c r="A92" s="25"/>
      <c r="C92" s="46"/>
      <c r="D92" s="46"/>
      <c r="G92" s="25"/>
      <c r="H92" s="25"/>
    </row>
    <row r="93" ht="14.25" customHeight="1">
      <c r="A93" s="25"/>
      <c r="C93" s="46"/>
      <c r="D93" s="46"/>
      <c r="G93" s="25"/>
      <c r="H93" s="25"/>
    </row>
    <row r="94" ht="14.25" customHeight="1">
      <c r="A94" s="25"/>
      <c r="C94" s="46"/>
      <c r="D94" s="46"/>
      <c r="G94" s="25"/>
      <c r="H94" s="25"/>
    </row>
    <row r="95" ht="14.25" customHeight="1">
      <c r="A95" s="25"/>
      <c r="C95" s="46"/>
      <c r="D95" s="46"/>
      <c r="G95" s="25"/>
      <c r="H95" s="25"/>
    </row>
    <row r="96" ht="14.25" customHeight="1">
      <c r="A96" s="25"/>
      <c r="C96" s="46"/>
      <c r="D96" s="46"/>
      <c r="G96" s="25"/>
      <c r="H96" s="25"/>
    </row>
    <row r="97" ht="14.25" customHeight="1">
      <c r="A97" s="25"/>
      <c r="C97" s="46"/>
      <c r="D97" s="46"/>
      <c r="G97" s="25"/>
      <c r="H97" s="25"/>
    </row>
    <row r="98" ht="14.25" customHeight="1">
      <c r="A98" s="25"/>
      <c r="C98" s="46"/>
      <c r="D98" s="46"/>
      <c r="G98" s="25"/>
      <c r="H98" s="25"/>
    </row>
    <row r="99" ht="14.25" customHeight="1">
      <c r="A99" s="25"/>
      <c r="C99" s="46"/>
      <c r="D99" s="46"/>
      <c r="G99" s="25"/>
      <c r="H99" s="25"/>
    </row>
    <row r="100" ht="14.25" customHeight="1">
      <c r="A100" s="25"/>
      <c r="C100" s="46"/>
      <c r="D100" s="46"/>
      <c r="G100" s="25"/>
      <c r="H100" s="25"/>
    </row>
    <row r="101" ht="14.25" customHeight="1">
      <c r="A101" s="25"/>
      <c r="C101" s="46"/>
      <c r="D101" s="46"/>
      <c r="G101" s="25"/>
      <c r="H101" s="25"/>
    </row>
    <row r="102" ht="14.25" customHeight="1">
      <c r="A102" s="25"/>
      <c r="C102" s="46"/>
      <c r="D102" s="46"/>
      <c r="G102" s="25"/>
      <c r="H102" s="25"/>
    </row>
    <row r="103" ht="14.25" customHeight="1">
      <c r="A103" s="25"/>
      <c r="C103" s="46"/>
      <c r="D103" s="46"/>
      <c r="G103" s="25"/>
      <c r="H103" s="25"/>
    </row>
    <row r="104" ht="14.25" customHeight="1">
      <c r="A104" s="25"/>
      <c r="C104" s="46"/>
      <c r="D104" s="46"/>
      <c r="G104" s="25"/>
      <c r="H104" s="25"/>
    </row>
    <row r="105" ht="14.25" customHeight="1">
      <c r="A105" s="25"/>
      <c r="C105" s="46"/>
      <c r="D105" s="46"/>
      <c r="G105" s="25"/>
      <c r="H105" s="25"/>
    </row>
    <row r="106" ht="14.25" customHeight="1">
      <c r="A106" s="25"/>
      <c r="C106" s="46"/>
      <c r="D106" s="46"/>
      <c r="G106" s="25"/>
      <c r="H106" s="25"/>
    </row>
    <row r="107" ht="14.25" customHeight="1">
      <c r="A107" s="25"/>
      <c r="C107" s="46"/>
      <c r="D107" s="46"/>
      <c r="G107" s="25"/>
      <c r="H107" s="25"/>
    </row>
    <row r="108" ht="14.25" customHeight="1">
      <c r="A108" s="25"/>
      <c r="C108" s="46"/>
      <c r="D108" s="46"/>
      <c r="G108" s="25"/>
      <c r="H108" s="25"/>
    </row>
    <row r="109" ht="14.25" customHeight="1">
      <c r="A109" s="25"/>
      <c r="C109" s="46"/>
      <c r="D109" s="46"/>
      <c r="G109" s="25"/>
      <c r="H109" s="25"/>
    </row>
    <row r="110" ht="14.25" customHeight="1">
      <c r="A110" s="25"/>
      <c r="C110" s="46"/>
      <c r="D110" s="46"/>
      <c r="G110" s="25"/>
      <c r="H110" s="25"/>
    </row>
    <row r="111" ht="14.25" customHeight="1">
      <c r="A111" s="25"/>
      <c r="C111" s="46"/>
      <c r="D111" s="46"/>
      <c r="G111" s="25"/>
      <c r="H111" s="25"/>
    </row>
    <row r="112" ht="14.25" customHeight="1">
      <c r="A112" s="25"/>
      <c r="C112" s="46"/>
      <c r="D112" s="46"/>
      <c r="G112" s="25"/>
      <c r="H112" s="25"/>
    </row>
    <row r="113" ht="14.25" customHeight="1">
      <c r="A113" s="25"/>
      <c r="C113" s="46"/>
      <c r="D113" s="46"/>
      <c r="G113" s="25"/>
      <c r="H113" s="25"/>
    </row>
    <row r="114" ht="14.25" customHeight="1">
      <c r="A114" s="25"/>
      <c r="C114" s="46"/>
      <c r="D114" s="46"/>
      <c r="G114" s="25"/>
      <c r="H114" s="25"/>
    </row>
    <row r="115" ht="14.25" customHeight="1">
      <c r="A115" s="25"/>
      <c r="C115" s="46"/>
      <c r="D115" s="46"/>
      <c r="G115" s="25"/>
      <c r="H115" s="25"/>
    </row>
    <row r="116" ht="14.25" customHeight="1">
      <c r="A116" s="25"/>
      <c r="C116" s="46"/>
      <c r="D116" s="46"/>
      <c r="G116" s="25"/>
      <c r="H116" s="25"/>
    </row>
    <row r="117" ht="14.25" customHeight="1">
      <c r="A117" s="25"/>
      <c r="C117" s="46"/>
      <c r="D117" s="46"/>
      <c r="G117" s="25"/>
      <c r="H117" s="25"/>
    </row>
    <row r="118" ht="14.25" customHeight="1">
      <c r="A118" s="25"/>
      <c r="C118" s="46"/>
      <c r="D118" s="46"/>
      <c r="G118" s="25"/>
      <c r="H118" s="25"/>
    </row>
    <row r="119" ht="14.25" customHeight="1">
      <c r="A119" s="25"/>
      <c r="C119" s="46"/>
      <c r="D119" s="46"/>
      <c r="G119" s="25"/>
      <c r="H119" s="25"/>
    </row>
    <row r="120" ht="14.25" customHeight="1">
      <c r="A120" s="25"/>
      <c r="C120" s="46"/>
      <c r="D120" s="46"/>
      <c r="G120" s="25"/>
      <c r="H120" s="25"/>
    </row>
    <row r="121" ht="14.25" customHeight="1">
      <c r="A121" s="25"/>
      <c r="C121" s="46"/>
      <c r="D121" s="46"/>
      <c r="G121" s="25"/>
      <c r="H121" s="25"/>
    </row>
    <row r="122" ht="14.25" customHeight="1">
      <c r="A122" s="25"/>
      <c r="C122" s="46"/>
      <c r="D122" s="46"/>
      <c r="G122" s="25"/>
      <c r="H122" s="25"/>
    </row>
    <row r="123" ht="14.25" customHeight="1">
      <c r="A123" s="25"/>
      <c r="C123" s="46"/>
      <c r="D123" s="46"/>
      <c r="G123" s="25"/>
      <c r="H123" s="25"/>
    </row>
    <row r="124" ht="14.25" customHeight="1">
      <c r="A124" s="25"/>
      <c r="C124" s="46"/>
      <c r="D124" s="46"/>
      <c r="G124" s="25"/>
      <c r="H124" s="25"/>
    </row>
    <row r="125" ht="14.25" customHeight="1">
      <c r="A125" s="25"/>
      <c r="C125" s="46"/>
      <c r="D125" s="46"/>
      <c r="G125" s="25"/>
      <c r="H125" s="25"/>
    </row>
    <row r="126" ht="14.25" customHeight="1">
      <c r="A126" s="25"/>
      <c r="C126" s="46"/>
      <c r="D126" s="46"/>
      <c r="G126" s="25"/>
      <c r="H126" s="25"/>
    </row>
    <row r="127" ht="14.25" customHeight="1">
      <c r="A127" s="25"/>
      <c r="C127" s="46"/>
      <c r="D127" s="46"/>
      <c r="G127" s="25"/>
      <c r="H127" s="25"/>
    </row>
    <row r="128" ht="14.25" customHeight="1">
      <c r="A128" s="25"/>
      <c r="C128" s="46"/>
      <c r="D128" s="46"/>
      <c r="G128" s="25"/>
      <c r="H128" s="25"/>
    </row>
    <row r="129" ht="14.25" customHeight="1">
      <c r="A129" s="25"/>
      <c r="C129" s="46"/>
      <c r="D129" s="46"/>
      <c r="G129" s="25"/>
      <c r="H129" s="25"/>
    </row>
    <row r="130" ht="14.25" customHeight="1">
      <c r="A130" s="25"/>
      <c r="C130" s="46"/>
      <c r="D130" s="46"/>
      <c r="G130" s="25"/>
      <c r="H130" s="25"/>
    </row>
    <row r="131" ht="14.25" customHeight="1">
      <c r="A131" s="25"/>
      <c r="C131" s="46"/>
      <c r="D131" s="46"/>
      <c r="G131" s="25"/>
      <c r="H131" s="25"/>
    </row>
    <row r="132" ht="14.25" customHeight="1">
      <c r="A132" s="25"/>
      <c r="C132" s="46"/>
      <c r="D132" s="46"/>
      <c r="G132" s="25"/>
      <c r="H132" s="25"/>
    </row>
    <row r="133" ht="14.25" customHeight="1">
      <c r="A133" s="25"/>
      <c r="C133" s="46"/>
      <c r="D133" s="46"/>
      <c r="G133" s="25"/>
      <c r="H133" s="25"/>
    </row>
    <row r="134" ht="14.25" customHeight="1">
      <c r="A134" s="25"/>
      <c r="C134" s="46"/>
      <c r="D134" s="46"/>
      <c r="G134" s="25"/>
      <c r="H134" s="25"/>
    </row>
    <row r="135" ht="14.25" customHeight="1">
      <c r="A135" s="25"/>
      <c r="C135" s="46"/>
      <c r="D135" s="46"/>
      <c r="G135" s="25"/>
      <c r="H135" s="25"/>
    </row>
    <row r="136" ht="14.25" customHeight="1">
      <c r="A136" s="25"/>
      <c r="C136" s="46"/>
      <c r="D136" s="46"/>
      <c r="G136" s="25"/>
      <c r="H136" s="25"/>
    </row>
    <row r="137" ht="14.25" customHeight="1">
      <c r="A137" s="25"/>
      <c r="C137" s="46"/>
      <c r="D137" s="46"/>
      <c r="G137" s="25"/>
      <c r="H137" s="25"/>
    </row>
    <row r="138" ht="14.25" customHeight="1">
      <c r="A138" s="25"/>
      <c r="C138" s="46"/>
      <c r="D138" s="46"/>
      <c r="G138" s="25"/>
      <c r="H138" s="25"/>
    </row>
    <row r="139" ht="14.25" customHeight="1">
      <c r="A139" s="25"/>
      <c r="C139" s="46"/>
      <c r="D139" s="46"/>
      <c r="G139" s="25"/>
      <c r="H139" s="25"/>
    </row>
    <row r="140" ht="14.25" customHeight="1">
      <c r="A140" s="25"/>
      <c r="C140" s="46"/>
      <c r="D140" s="46"/>
      <c r="G140" s="25"/>
      <c r="H140" s="25"/>
    </row>
    <row r="141" ht="14.25" customHeight="1">
      <c r="A141" s="25"/>
      <c r="C141" s="46"/>
      <c r="D141" s="46"/>
      <c r="G141" s="25"/>
      <c r="H141" s="25"/>
    </row>
    <row r="142" ht="14.25" customHeight="1">
      <c r="A142" s="25"/>
      <c r="C142" s="46"/>
      <c r="D142" s="46"/>
      <c r="G142" s="25"/>
      <c r="H142" s="25"/>
    </row>
    <row r="143" ht="14.25" customHeight="1">
      <c r="A143" s="25"/>
      <c r="C143" s="46"/>
      <c r="D143" s="46"/>
      <c r="G143" s="25"/>
      <c r="H143" s="25"/>
    </row>
    <row r="144" ht="14.25" customHeight="1">
      <c r="A144" s="25"/>
      <c r="C144" s="46"/>
      <c r="D144" s="46"/>
      <c r="G144" s="25"/>
      <c r="H144" s="25"/>
    </row>
    <row r="145" ht="14.25" customHeight="1">
      <c r="A145" s="25"/>
      <c r="C145" s="46"/>
      <c r="D145" s="46"/>
      <c r="G145" s="25"/>
      <c r="H145" s="25"/>
    </row>
    <row r="146" ht="14.25" customHeight="1">
      <c r="A146" s="25"/>
      <c r="C146" s="46"/>
      <c r="D146" s="46"/>
      <c r="G146" s="25"/>
      <c r="H146" s="25"/>
    </row>
    <row r="147" ht="14.25" customHeight="1">
      <c r="A147" s="25"/>
      <c r="C147" s="46"/>
      <c r="D147" s="46"/>
      <c r="G147" s="25"/>
      <c r="H147" s="25"/>
    </row>
    <row r="148" ht="14.25" customHeight="1">
      <c r="A148" s="25"/>
      <c r="C148" s="46"/>
      <c r="D148" s="46"/>
      <c r="G148" s="25"/>
      <c r="H148" s="25"/>
    </row>
    <row r="149" ht="14.25" customHeight="1">
      <c r="A149" s="25"/>
      <c r="C149" s="46"/>
      <c r="D149" s="46"/>
      <c r="G149" s="25"/>
      <c r="H149" s="25"/>
    </row>
    <row r="150" ht="14.25" customHeight="1">
      <c r="A150" s="25"/>
      <c r="C150" s="46"/>
      <c r="D150" s="46"/>
      <c r="G150" s="25"/>
      <c r="H150" s="25"/>
    </row>
    <row r="151" ht="14.25" customHeight="1">
      <c r="A151" s="25"/>
      <c r="C151" s="46"/>
      <c r="D151" s="46"/>
      <c r="G151" s="25"/>
      <c r="H151" s="25"/>
    </row>
    <row r="152" ht="14.25" customHeight="1">
      <c r="A152" s="25"/>
      <c r="C152" s="46"/>
      <c r="D152" s="46"/>
      <c r="G152" s="25"/>
      <c r="H152" s="25"/>
    </row>
    <row r="153" ht="14.25" customHeight="1">
      <c r="A153" s="25"/>
      <c r="C153" s="46"/>
      <c r="D153" s="46"/>
      <c r="G153" s="25"/>
      <c r="H153" s="25"/>
    </row>
    <row r="154" ht="14.25" customHeight="1">
      <c r="A154" s="25"/>
      <c r="C154" s="46"/>
      <c r="D154" s="46"/>
      <c r="G154" s="25"/>
      <c r="H154" s="25"/>
    </row>
    <row r="155" ht="14.25" customHeight="1">
      <c r="A155" s="25"/>
      <c r="C155" s="46"/>
      <c r="D155" s="46"/>
      <c r="G155" s="25"/>
      <c r="H155" s="25"/>
    </row>
    <row r="156" ht="14.25" customHeight="1">
      <c r="A156" s="25"/>
      <c r="C156" s="46"/>
      <c r="D156" s="46"/>
      <c r="G156" s="25"/>
      <c r="H156" s="25"/>
    </row>
    <row r="157" ht="14.25" customHeight="1">
      <c r="A157" s="25"/>
      <c r="C157" s="46"/>
      <c r="D157" s="46"/>
      <c r="G157" s="25"/>
      <c r="H157" s="25"/>
    </row>
    <row r="158" ht="14.25" customHeight="1">
      <c r="A158" s="25"/>
      <c r="C158" s="46"/>
      <c r="D158" s="46"/>
      <c r="G158" s="25"/>
      <c r="H158" s="25"/>
    </row>
    <row r="159" ht="14.25" customHeight="1">
      <c r="A159" s="25"/>
      <c r="C159" s="46"/>
      <c r="D159" s="46"/>
      <c r="G159" s="25"/>
      <c r="H159" s="25"/>
    </row>
    <row r="160" ht="14.25" customHeight="1">
      <c r="A160" s="25"/>
      <c r="C160" s="46"/>
      <c r="D160" s="46"/>
      <c r="G160" s="25"/>
      <c r="H160" s="25"/>
    </row>
    <row r="161" ht="14.25" customHeight="1">
      <c r="A161" s="25"/>
      <c r="C161" s="46"/>
      <c r="D161" s="46"/>
      <c r="G161" s="25"/>
      <c r="H161" s="25"/>
    </row>
    <row r="162" ht="14.25" customHeight="1">
      <c r="A162" s="25"/>
      <c r="C162" s="46"/>
      <c r="D162" s="46"/>
      <c r="G162" s="25"/>
      <c r="H162" s="25"/>
    </row>
    <row r="163" ht="14.25" customHeight="1">
      <c r="A163" s="25"/>
      <c r="C163" s="46"/>
      <c r="D163" s="46"/>
      <c r="G163" s="25"/>
      <c r="H163" s="25"/>
    </row>
    <row r="164" ht="14.25" customHeight="1">
      <c r="A164" s="25"/>
      <c r="C164" s="46"/>
      <c r="D164" s="46"/>
      <c r="G164" s="25"/>
      <c r="H164" s="25"/>
    </row>
    <row r="165" ht="14.25" customHeight="1">
      <c r="A165" s="25"/>
      <c r="C165" s="46"/>
      <c r="D165" s="46"/>
      <c r="G165" s="25"/>
      <c r="H165" s="25"/>
    </row>
    <row r="166" ht="14.25" customHeight="1">
      <c r="A166" s="25"/>
      <c r="C166" s="46"/>
      <c r="D166" s="46"/>
      <c r="G166" s="25"/>
      <c r="H166" s="25"/>
    </row>
    <row r="167" ht="14.25" customHeight="1">
      <c r="A167" s="25"/>
      <c r="C167" s="46"/>
      <c r="D167" s="46"/>
      <c r="G167" s="25"/>
      <c r="H167" s="25"/>
    </row>
    <row r="168" ht="14.25" customHeight="1">
      <c r="A168" s="25"/>
      <c r="C168" s="46"/>
      <c r="D168" s="46"/>
      <c r="G168" s="25"/>
      <c r="H168" s="25"/>
    </row>
    <row r="169" ht="14.25" customHeight="1">
      <c r="A169" s="25"/>
      <c r="C169" s="46"/>
      <c r="D169" s="46"/>
      <c r="G169" s="25"/>
      <c r="H169" s="25"/>
    </row>
    <row r="170" ht="14.25" customHeight="1">
      <c r="A170" s="25"/>
      <c r="C170" s="46"/>
      <c r="D170" s="46"/>
      <c r="G170" s="25"/>
      <c r="H170" s="25"/>
    </row>
    <row r="171" ht="14.25" customHeight="1">
      <c r="A171" s="25"/>
      <c r="C171" s="46"/>
      <c r="D171" s="46"/>
      <c r="G171" s="25"/>
      <c r="H171" s="25"/>
    </row>
    <row r="172" ht="14.25" customHeight="1">
      <c r="A172" s="25"/>
      <c r="C172" s="46"/>
      <c r="D172" s="46"/>
      <c r="G172" s="25"/>
      <c r="H172" s="25"/>
    </row>
    <row r="173" ht="14.25" customHeight="1">
      <c r="A173" s="25"/>
      <c r="C173" s="46"/>
      <c r="D173" s="46"/>
      <c r="G173" s="25"/>
      <c r="H173" s="25"/>
    </row>
    <row r="174" ht="14.25" customHeight="1">
      <c r="A174" s="25"/>
      <c r="C174" s="46"/>
      <c r="D174" s="46"/>
      <c r="G174" s="25"/>
      <c r="H174" s="25"/>
    </row>
    <row r="175" ht="14.25" customHeight="1">
      <c r="A175" s="25"/>
      <c r="C175" s="46"/>
      <c r="D175" s="46"/>
      <c r="G175" s="25"/>
      <c r="H175" s="25"/>
    </row>
    <row r="176" ht="14.25" customHeight="1">
      <c r="A176" s="25"/>
      <c r="C176" s="46"/>
      <c r="D176" s="46"/>
      <c r="G176" s="25"/>
      <c r="H176" s="25"/>
    </row>
    <row r="177" ht="14.25" customHeight="1">
      <c r="A177" s="25"/>
      <c r="C177" s="46"/>
      <c r="D177" s="46"/>
      <c r="G177" s="25"/>
      <c r="H177" s="25"/>
    </row>
    <row r="178" ht="14.25" customHeight="1">
      <c r="A178" s="25"/>
      <c r="C178" s="46"/>
      <c r="D178" s="46"/>
      <c r="G178" s="25"/>
      <c r="H178" s="25"/>
    </row>
    <row r="179" ht="14.25" customHeight="1">
      <c r="A179" s="25"/>
      <c r="C179" s="46"/>
      <c r="D179" s="46"/>
      <c r="G179" s="25"/>
      <c r="H179" s="25"/>
    </row>
    <row r="180" ht="14.25" customHeight="1">
      <c r="A180" s="25"/>
      <c r="C180" s="46"/>
      <c r="D180" s="46"/>
      <c r="G180" s="25"/>
      <c r="H180" s="25"/>
    </row>
    <row r="181" ht="14.25" customHeight="1">
      <c r="A181" s="25"/>
      <c r="C181" s="46"/>
      <c r="D181" s="46"/>
      <c r="G181" s="25"/>
      <c r="H181" s="25"/>
    </row>
    <row r="182" ht="14.25" customHeight="1">
      <c r="A182" s="25"/>
      <c r="C182" s="46"/>
      <c r="D182" s="46"/>
      <c r="G182" s="25"/>
      <c r="H182" s="25"/>
    </row>
    <row r="183" ht="14.25" customHeight="1">
      <c r="A183" s="25"/>
      <c r="C183" s="46"/>
      <c r="D183" s="46"/>
      <c r="G183" s="25"/>
      <c r="H183" s="25"/>
    </row>
    <row r="184" ht="14.25" customHeight="1">
      <c r="A184" s="25"/>
      <c r="C184" s="46"/>
      <c r="D184" s="46"/>
      <c r="G184" s="25"/>
      <c r="H184" s="25"/>
    </row>
    <row r="185" ht="14.25" customHeight="1">
      <c r="A185" s="25"/>
      <c r="C185" s="46"/>
      <c r="D185" s="46"/>
      <c r="G185" s="25"/>
      <c r="H185" s="25"/>
    </row>
    <row r="186" ht="14.25" customHeight="1">
      <c r="A186" s="25"/>
      <c r="C186" s="46"/>
      <c r="D186" s="46"/>
      <c r="G186" s="25"/>
      <c r="H186" s="25"/>
    </row>
    <row r="187" ht="14.25" customHeight="1">
      <c r="A187" s="25"/>
      <c r="C187" s="46"/>
      <c r="D187" s="46"/>
      <c r="G187" s="25"/>
      <c r="H187" s="25"/>
    </row>
    <row r="188" ht="14.25" customHeight="1">
      <c r="A188" s="25"/>
      <c r="C188" s="46"/>
      <c r="D188" s="46"/>
      <c r="G188" s="25"/>
      <c r="H188" s="25"/>
    </row>
    <row r="189" ht="14.25" customHeight="1">
      <c r="A189" s="25"/>
      <c r="C189" s="46"/>
      <c r="D189" s="46"/>
      <c r="G189" s="25"/>
      <c r="H189" s="25"/>
    </row>
    <row r="190" ht="14.25" customHeight="1">
      <c r="A190" s="25"/>
      <c r="C190" s="46"/>
      <c r="D190" s="46"/>
      <c r="G190" s="25"/>
      <c r="H190" s="25"/>
    </row>
    <row r="191" ht="14.25" customHeight="1">
      <c r="A191" s="25"/>
      <c r="C191" s="46"/>
      <c r="D191" s="46"/>
      <c r="G191" s="25"/>
      <c r="H191" s="25"/>
    </row>
    <row r="192" ht="14.25" customHeight="1">
      <c r="A192" s="25"/>
      <c r="C192" s="46"/>
      <c r="D192" s="46"/>
      <c r="G192" s="25"/>
      <c r="H192" s="25"/>
    </row>
    <row r="193" ht="14.25" customHeight="1">
      <c r="A193" s="25"/>
      <c r="C193" s="46"/>
      <c r="D193" s="46"/>
      <c r="G193" s="25"/>
      <c r="H193" s="25"/>
    </row>
    <row r="194" ht="14.25" customHeight="1">
      <c r="A194" s="25"/>
      <c r="C194" s="46"/>
      <c r="D194" s="46"/>
      <c r="G194" s="25"/>
      <c r="H194" s="25"/>
    </row>
    <row r="195" ht="14.25" customHeight="1">
      <c r="A195" s="25"/>
      <c r="C195" s="46"/>
      <c r="D195" s="46"/>
      <c r="G195" s="25"/>
      <c r="H195" s="25"/>
    </row>
    <row r="196" ht="14.25" customHeight="1">
      <c r="A196" s="25"/>
      <c r="C196" s="46"/>
      <c r="D196" s="46"/>
      <c r="G196" s="25"/>
      <c r="H196" s="25"/>
    </row>
    <row r="197" ht="14.25" customHeight="1">
      <c r="A197" s="25"/>
      <c r="C197" s="46"/>
      <c r="D197" s="46"/>
      <c r="G197" s="25"/>
      <c r="H197" s="25"/>
    </row>
    <row r="198" ht="14.25" customHeight="1">
      <c r="A198" s="25"/>
      <c r="C198" s="46"/>
      <c r="D198" s="46"/>
      <c r="G198" s="25"/>
      <c r="H198" s="25"/>
    </row>
    <row r="199" ht="14.25" customHeight="1">
      <c r="A199" s="25"/>
      <c r="C199" s="46"/>
      <c r="D199" s="46"/>
      <c r="G199" s="25"/>
      <c r="H199" s="25"/>
    </row>
    <row r="200" ht="14.25" customHeight="1">
      <c r="A200" s="25"/>
      <c r="C200" s="46"/>
      <c r="D200" s="46"/>
      <c r="G200" s="25"/>
      <c r="H200" s="25"/>
    </row>
    <row r="201" ht="14.25" customHeight="1">
      <c r="A201" s="25"/>
      <c r="C201" s="46"/>
      <c r="D201" s="46"/>
      <c r="G201" s="25"/>
      <c r="H201" s="25"/>
    </row>
    <row r="202" ht="14.25" customHeight="1">
      <c r="A202" s="25"/>
      <c r="C202" s="46"/>
      <c r="D202" s="46"/>
      <c r="G202" s="25"/>
      <c r="H202" s="25"/>
    </row>
    <row r="203" ht="14.25" customHeight="1">
      <c r="A203" s="25"/>
      <c r="C203" s="46"/>
      <c r="D203" s="46"/>
      <c r="G203" s="25"/>
      <c r="H203" s="25"/>
    </row>
    <row r="204" ht="14.25" customHeight="1">
      <c r="A204" s="25"/>
      <c r="C204" s="46"/>
      <c r="D204" s="46"/>
      <c r="G204" s="25"/>
      <c r="H204" s="25"/>
    </row>
    <row r="205" ht="14.25" customHeight="1">
      <c r="A205" s="25"/>
      <c r="C205" s="46"/>
      <c r="D205" s="46"/>
      <c r="G205" s="25"/>
      <c r="H205" s="25"/>
    </row>
    <row r="206" ht="14.25" customHeight="1">
      <c r="A206" s="25"/>
      <c r="C206" s="46"/>
      <c r="D206" s="46"/>
      <c r="G206" s="25"/>
      <c r="H206" s="25"/>
    </row>
    <row r="207" ht="14.25" customHeight="1">
      <c r="A207" s="25"/>
      <c r="C207" s="46"/>
      <c r="D207" s="46"/>
      <c r="G207" s="25"/>
      <c r="H207" s="25"/>
    </row>
    <row r="208" ht="14.25" customHeight="1">
      <c r="A208" s="25"/>
      <c r="C208" s="46"/>
      <c r="D208" s="46"/>
      <c r="G208" s="25"/>
      <c r="H208" s="25"/>
    </row>
    <row r="209" ht="14.25" customHeight="1">
      <c r="A209" s="25"/>
      <c r="C209" s="46"/>
      <c r="D209" s="46"/>
      <c r="G209" s="25"/>
      <c r="H209" s="25"/>
    </row>
    <row r="210" ht="14.25" customHeight="1">
      <c r="A210" s="25"/>
      <c r="C210" s="46"/>
      <c r="D210" s="46"/>
      <c r="G210" s="25"/>
      <c r="H210" s="25"/>
    </row>
    <row r="211" ht="14.25" customHeight="1">
      <c r="A211" s="25"/>
      <c r="C211" s="46"/>
      <c r="D211" s="46"/>
      <c r="G211" s="25"/>
      <c r="H211" s="25"/>
    </row>
    <row r="212" ht="14.25" customHeight="1">
      <c r="A212" s="25"/>
      <c r="C212" s="46"/>
      <c r="D212" s="46"/>
      <c r="G212" s="25"/>
      <c r="H212" s="25"/>
    </row>
    <row r="213" ht="14.25" customHeight="1">
      <c r="A213" s="25"/>
      <c r="C213" s="46"/>
      <c r="D213" s="46"/>
      <c r="G213" s="25"/>
      <c r="H213" s="25"/>
    </row>
    <row r="214" ht="14.25" customHeight="1">
      <c r="A214" s="25"/>
      <c r="C214" s="46"/>
      <c r="D214" s="46"/>
      <c r="G214" s="25"/>
      <c r="H214" s="25"/>
    </row>
    <row r="215" ht="14.25" customHeight="1">
      <c r="A215" s="25"/>
      <c r="C215" s="46"/>
      <c r="D215" s="46"/>
      <c r="G215" s="25"/>
      <c r="H215" s="25"/>
    </row>
    <row r="216" ht="14.25" customHeight="1">
      <c r="A216" s="25"/>
      <c r="C216" s="46"/>
      <c r="D216" s="46"/>
      <c r="G216" s="25"/>
      <c r="H216" s="25"/>
    </row>
    <row r="217" ht="14.25" customHeight="1">
      <c r="A217" s="25"/>
      <c r="C217" s="46"/>
      <c r="D217" s="46"/>
      <c r="G217" s="25"/>
      <c r="H217" s="25"/>
    </row>
    <row r="218" ht="14.25" customHeight="1">
      <c r="A218" s="25"/>
      <c r="C218" s="46"/>
      <c r="D218" s="46"/>
      <c r="G218" s="25"/>
      <c r="H218" s="25"/>
    </row>
    <row r="219" ht="14.25" customHeight="1">
      <c r="A219" s="25"/>
      <c r="C219" s="46"/>
      <c r="D219" s="46"/>
      <c r="G219" s="25"/>
      <c r="H219" s="25"/>
    </row>
    <row r="220" ht="14.25" customHeight="1">
      <c r="A220" s="25"/>
      <c r="C220" s="46"/>
      <c r="D220" s="46"/>
      <c r="G220" s="25"/>
      <c r="H220" s="25"/>
    </row>
    <row r="221" ht="14.25" customHeight="1">
      <c r="A221" s="25"/>
      <c r="C221" s="46"/>
      <c r="D221" s="46"/>
      <c r="G221" s="25"/>
      <c r="H221" s="25"/>
    </row>
    <row r="222" ht="14.25" customHeight="1">
      <c r="A222" s="25"/>
      <c r="C222" s="46"/>
      <c r="D222" s="46"/>
      <c r="G222" s="25"/>
      <c r="H222" s="25"/>
    </row>
    <row r="223" ht="14.25" customHeight="1">
      <c r="A223" s="25"/>
      <c r="C223" s="46"/>
      <c r="D223" s="46"/>
      <c r="G223" s="25"/>
      <c r="H223" s="25"/>
    </row>
    <row r="224" ht="14.25" customHeight="1">
      <c r="A224" s="25"/>
      <c r="C224" s="46"/>
      <c r="D224" s="46"/>
      <c r="G224" s="25"/>
      <c r="H224" s="25"/>
    </row>
    <row r="225" ht="14.25" customHeight="1">
      <c r="A225" s="25"/>
      <c r="C225" s="46"/>
      <c r="D225" s="46"/>
      <c r="G225" s="25"/>
      <c r="H225" s="25"/>
    </row>
    <row r="226" ht="14.25" customHeight="1">
      <c r="A226" s="25"/>
      <c r="C226" s="46"/>
      <c r="D226" s="46"/>
      <c r="G226" s="25"/>
      <c r="H226" s="25"/>
    </row>
    <row r="227" ht="14.25" customHeight="1">
      <c r="A227" s="25"/>
      <c r="C227" s="46"/>
      <c r="D227" s="46"/>
      <c r="G227" s="25"/>
      <c r="H227" s="25"/>
    </row>
    <row r="228" ht="14.25" customHeight="1">
      <c r="A228" s="25"/>
      <c r="C228" s="46"/>
      <c r="D228" s="46"/>
      <c r="G228" s="25"/>
      <c r="H228" s="25"/>
    </row>
    <row r="229" ht="14.25" customHeight="1">
      <c r="A229" s="25"/>
      <c r="C229" s="46"/>
      <c r="D229" s="46"/>
      <c r="G229" s="25"/>
      <c r="H229" s="25"/>
    </row>
    <row r="230" ht="14.25" customHeight="1">
      <c r="A230" s="25"/>
      <c r="C230" s="46"/>
      <c r="D230" s="46"/>
      <c r="G230" s="25"/>
      <c r="H230" s="25"/>
    </row>
    <row r="231" ht="14.25" customHeight="1">
      <c r="A231" s="25"/>
      <c r="C231" s="46"/>
      <c r="D231" s="46"/>
      <c r="G231" s="25"/>
      <c r="H231" s="25"/>
    </row>
    <row r="232" ht="14.25" customHeight="1">
      <c r="A232" s="25"/>
      <c r="C232" s="46"/>
      <c r="D232" s="46"/>
      <c r="G232" s="25"/>
      <c r="H232" s="25"/>
    </row>
    <row r="233" ht="14.25" customHeight="1">
      <c r="A233" s="25"/>
      <c r="C233" s="46"/>
      <c r="D233" s="46"/>
      <c r="G233" s="25"/>
      <c r="H233" s="25"/>
    </row>
    <row r="234" ht="14.25" customHeight="1">
      <c r="A234" s="25"/>
      <c r="C234" s="46"/>
      <c r="D234" s="46"/>
      <c r="G234" s="25"/>
      <c r="H234" s="25"/>
    </row>
    <row r="235" ht="14.25" customHeight="1">
      <c r="A235" s="25"/>
      <c r="C235" s="46"/>
      <c r="D235" s="46"/>
      <c r="G235" s="25"/>
      <c r="H235" s="25"/>
    </row>
    <row r="236" ht="14.25" customHeight="1">
      <c r="A236" s="25"/>
      <c r="C236" s="46"/>
      <c r="D236" s="46"/>
      <c r="G236" s="25"/>
      <c r="H236" s="25"/>
    </row>
    <row r="237" ht="14.25" customHeight="1">
      <c r="A237" s="25"/>
      <c r="C237" s="46"/>
      <c r="D237" s="46"/>
      <c r="G237" s="25"/>
      <c r="H237" s="25"/>
    </row>
    <row r="238" ht="14.25" customHeight="1">
      <c r="A238" s="25"/>
      <c r="C238" s="46"/>
      <c r="D238" s="46"/>
      <c r="G238" s="25"/>
      <c r="H238" s="25"/>
    </row>
    <row r="239" ht="14.25" customHeight="1">
      <c r="A239" s="25"/>
      <c r="C239" s="46"/>
      <c r="D239" s="46"/>
      <c r="G239" s="25"/>
      <c r="H239" s="25"/>
    </row>
    <row r="240" ht="14.25" customHeight="1">
      <c r="A240" s="25"/>
      <c r="C240" s="46"/>
      <c r="D240" s="46"/>
      <c r="G240" s="25"/>
      <c r="H240" s="25"/>
    </row>
    <row r="241" ht="14.25" customHeight="1">
      <c r="A241" s="25"/>
      <c r="C241" s="46"/>
      <c r="D241" s="46"/>
      <c r="G241" s="25"/>
      <c r="H241" s="25"/>
    </row>
    <row r="242" ht="14.25" customHeight="1">
      <c r="A242" s="25"/>
      <c r="C242" s="46"/>
      <c r="D242" s="46"/>
      <c r="G242" s="25"/>
      <c r="H242" s="25"/>
    </row>
    <row r="243" ht="14.25" customHeight="1">
      <c r="A243" s="25"/>
      <c r="C243" s="46"/>
      <c r="D243" s="46"/>
      <c r="G243" s="25"/>
      <c r="H243" s="25"/>
    </row>
    <row r="244" ht="14.25" customHeight="1">
      <c r="A244" s="25"/>
      <c r="C244" s="46"/>
      <c r="D244" s="46"/>
      <c r="G244" s="25"/>
      <c r="H244" s="25"/>
    </row>
    <row r="245" ht="14.25" customHeight="1">
      <c r="A245" s="25"/>
      <c r="C245" s="46"/>
      <c r="D245" s="46"/>
      <c r="G245" s="25"/>
      <c r="H245" s="25"/>
    </row>
    <row r="246" ht="14.25" customHeight="1">
      <c r="A246" s="25"/>
      <c r="C246" s="46"/>
      <c r="D246" s="46"/>
      <c r="G246" s="25"/>
      <c r="H246" s="25"/>
    </row>
    <row r="247" ht="14.25" customHeight="1">
      <c r="A247" s="25"/>
      <c r="C247" s="46"/>
      <c r="D247" s="46"/>
      <c r="G247" s="25"/>
      <c r="H247" s="25"/>
    </row>
    <row r="248" ht="14.25" customHeight="1">
      <c r="A248" s="25"/>
      <c r="C248" s="46"/>
      <c r="D248" s="46"/>
      <c r="G248" s="25"/>
      <c r="H248" s="25"/>
    </row>
    <row r="249" ht="14.25" customHeight="1">
      <c r="A249" s="25"/>
      <c r="C249" s="46"/>
      <c r="D249" s="46"/>
      <c r="G249" s="25"/>
      <c r="H249" s="25"/>
    </row>
    <row r="250" ht="14.25" customHeight="1">
      <c r="A250" s="25"/>
      <c r="C250" s="46"/>
      <c r="D250" s="46"/>
      <c r="G250" s="25"/>
      <c r="H250" s="25"/>
    </row>
    <row r="251" ht="14.25" customHeight="1">
      <c r="A251" s="25"/>
      <c r="C251" s="46"/>
      <c r="D251" s="46"/>
      <c r="G251" s="25"/>
      <c r="H251" s="25"/>
    </row>
    <row r="252" ht="14.25" customHeight="1">
      <c r="A252" s="25"/>
      <c r="C252" s="46"/>
      <c r="D252" s="46"/>
      <c r="G252" s="25"/>
      <c r="H252" s="25"/>
    </row>
    <row r="253" ht="14.25" customHeight="1">
      <c r="A253" s="25"/>
      <c r="C253" s="46"/>
      <c r="D253" s="46"/>
      <c r="G253" s="25"/>
      <c r="H253" s="25"/>
    </row>
    <row r="254" ht="14.25" customHeight="1">
      <c r="A254" s="25"/>
      <c r="C254" s="46"/>
      <c r="D254" s="46"/>
      <c r="G254" s="25"/>
      <c r="H254" s="25"/>
    </row>
    <row r="255" ht="14.25" customHeight="1">
      <c r="A255" s="25"/>
      <c r="C255" s="46"/>
      <c r="D255" s="46"/>
      <c r="G255" s="25"/>
      <c r="H255" s="25"/>
    </row>
    <row r="256" ht="14.25" customHeight="1">
      <c r="A256" s="25"/>
      <c r="C256" s="46"/>
      <c r="D256" s="46"/>
      <c r="G256" s="25"/>
      <c r="H256" s="25"/>
    </row>
    <row r="257" ht="14.25" customHeight="1">
      <c r="A257" s="25"/>
      <c r="C257" s="46"/>
      <c r="D257" s="46"/>
      <c r="G257" s="25"/>
      <c r="H257" s="25"/>
    </row>
    <row r="258" ht="14.25" customHeight="1">
      <c r="A258" s="25"/>
      <c r="C258" s="46"/>
      <c r="D258" s="46"/>
      <c r="G258" s="25"/>
      <c r="H258" s="25"/>
    </row>
    <row r="259" ht="14.25" customHeight="1">
      <c r="A259" s="25"/>
      <c r="C259" s="46"/>
      <c r="D259" s="46"/>
      <c r="G259" s="25"/>
      <c r="H259" s="25"/>
    </row>
    <row r="260" ht="14.25" customHeight="1">
      <c r="A260" s="25"/>
      <c r="C260" s="46"/>
      <c r="D260" s="46"/>
      <c r="G260" s="25"/>
      <c r="H260" s="25"/>
    </row>
    <row r="261" ht="14.25" customHeight="1">
      <c r="A261" s="25"/>
      <c r="C261" s="46"/>
      <c r="D261" s="46"/>
      <c r="G261" s="25"/>
      <c r="H261" s="25"/>
    </row>
    <row r="262" ht="14.25" customHeight="1">
      <c r="A262" s="25"/>
      <c r="C262" s="46"/>
      <c r="D262" s="46"/>
      <c r="G262" s="25"/>
      <c r="H262" s="25"/>
    </row>
    <row r="263" ht="14.25" customHeight="1">
      <c r="A263" s="25"/>
      <c r="C263" s="46"/>
      <c r="D263" s="46"/>
      <c r="G263" s="25"/>
      <c r="H263" s="25"/>
    </row>
    <row r="264" ht="14.25" customHeight="1">
      <c r="A264" s="25"/>
      <c r="C264" s="46"/>
      <c r="D264" s="46"/>
      <c r="G264" s="25"/>
      <c r="H264" s="25"/>
    </row>
    <row r="265" ht="14.25" customHeight="1">
      <c r="A265" s="25"/>
      <c r="C265" s="46"/>
      <c r="D265" s="46"/>
      <c r="G265" s="25"/>
      <c r="H265" s="25"/>
    </row>
    <row r="266" ht="14.25" customHeight="1">
      <c r="A266" s="25"/>
      <c r="C266" s="46"/>
      <c r="D266" s="46"/>
      <c r="G266" s="25"/>
      <c r="H266" s="25"/>
    </row>
    <row r="267" ht="14.25" customHeight="1">
      <c r="A267" s="25"/>
      <c r="C267" s="46"/>
      <c r="D267" s="46"/>
      <c r="G267" s="25"/>
      <c r="H267" s="25"/>
    </row>
    <row r="268" ht="14.25" customHeight="1">
      <c r="A268" s="25"/>
      <c r="C268" s="46"/>
      <c r="D268" s="46"/>
      <c r="G268" s="25"/>
      <c r="H268" s="25"/>
    </row>
    <row r="269" ht="14.25" customHeight="1">
      <c r="A269" s="25"/>
      <c r="C269" s="46"/>
      <c r="D269" s="46"/>
      <c r="G269" s="25"/>
      <c r="H269" s="25"/>
    </row>
    <row r="270" ht="14.25" customHeight="1">
      <c r="A270" s="25"/>
      <c r="C270" s="46"/>
      <c r="D270" s="46"/>
      <c r="G270" s="25"/>
      <c r="H270" s="25"/>
    </row>
    <row r="271" ht="14.25" customHeight="1">
      <c r="A271" s="25"/>
      <c r="C271" s="46"/>
      <c r="D271" s="46"/>
      <c r="G271" s="25"/>
      <c r="H271" s="25"/>
    </row>
    <row r="272" ht="14.25" customHeight="1">
      <c r="A272" s="25"/>
      <c r="C272" s="46"/>
      <c r="D272" s="46"/>
      <c r="G272" s="25"/>
      <c r="H272" s="25"/>
    </row>
    <row r="273" ht="14.25" customHeight="1">
      <c r="A273" s="25"/>
      <c r="C273" s="46"/>
      <c r="D273" s="46"/>
      <c r="G273" s="25"/>
      <c r="H273" s="25"/>
    </row>
    <row r="274" ht="14.25" customHeight="1">
      <c r="A274" s="25"/>
      <c r="C274" s="46"/>
      <c r="D274" s="46"/>
      <c r="G274" s="25"/>
      <c r="H274" s="25"/>
    </row>
    <row r="275" ht="14.25" customHeight="1">
      <c r="A275" s="25"/>
      <c r="C275" s="46"/>
      <c r="D275" s="46"/>
      <c r="G275" s="25"/>
      <c r="H275" s="25"/>
    </row>
    <row r="276" ht="14.25" customHeight="1">
      <c r="A276" s="25"/>
      <c r="C276" s="46"/>
      <c r="D276" s="46"/>
      <c r="G276" s="25"/>
      <c r="H276" s="25"/>
    </row>
    <row r="277" ht="14.25" customHeight="1">
      <c r="A277" s="25"/>
      <c r="C277" s="46"/>
      <c r="D277" s="46"/>
      <c r="G277" s="25"/>
      <c r="H277" s="25"/>
    </row>
    <row r="278" ht="14.25" customHeight="1">
      <c r="A278" s="25"/>
      <c r="C278" s="46"/>
      <c r="D278" s="46"/>
      <c r="G278" s="25"/>
      <c r="H278" s="25"/>
    </row>
    <row r="279" ht="14.25" customHeight="1">
      <c r="A279" s="25"/>
      <c r="C279" s="46"/>
      <c r="D279" s="46"/>
      <c r="G279" s="25"/>
      <c r="H279" s="25"/>
    </row>
    <row r="280" ht="14.25" customHeight="1">
      <c r="A280" s="25"/>
      <c r="C280" s="46"/>
      <c r="D280" s="46"/>
      <c r="G280" s="25"/>
      <c r="H280" s="25"/>
    </row>
    <row r="281" ht="14.25" customHeight="1">
      <c r="A281" s="25"/>
      <c r="C281" s="46"/>
      <c r="D281" s="46"/>
      <c r="G281" s="25"/>
      <c r="H281" s="25"/>
    </row>
    <row r="282" ht="14.25" customHeight="1">
      <c r="A282" s="25"/>
      <c r="C282" s="46"/>
      <c r="D282" s="46"/>
      <c r="G282" s="25"/>
      <c r="H282" s="25"/>
    </row>
    <row r="283" ht="14.25" customHeight="1">
      <c r="A283" s="25"/>
      <c r="C283" s="46"/>
      <c r="D283" s="46"/>
      <c r="G283" s="25"/>
      <c r="H283" s="25"/>
    </row>
    <row r="284" ht="14.25" customHeight="1">
      <c r="A284" s="25"/>
      <c r="C284" s="46"/>
      <c r="D284" s="46"/>
      <c r="G284" s="25"/>
      <c r="H284" s="25"/>
    </row>
    <row r="285" ht="14.25" customHeight="1">
      <c r="A285" s="25"/>
      <c r="C285" s="46"/>
      <c r="D285" s="46"/>
      <c r="G285" s="25"/>
      <c r="H285" s="25"/>
    </row>
    <row r="286" ht="14.25" customHeight="1">
      <c r="A286" s="25"/>
      <c r="C286" s="46"/>
      <c r="D286" s="46"/>
      <c r="G286" s="25"/>
      <c r="H286" s="25"/>
    </row>
    <row r="287" ht="14.25" customHeight="1">
      <c r="A287" s="25"/>
      <c r="C287" s="46"/>
      <c r="D287" s="46"/>
      <c r="G287" s="25"/>
      <c r="H287" s="25"/>
    </row>
    <row r="288" ht="14.25" customHeight="1">
      <c r="A288" s="25"/>
      <c r="C288" s="46"/>
      <c r="D288" s="46"/>
      <c r="G288" s="25"/>
      <c r="H288" s="25"/>
    </row>
    <row r="289" ht="14.25" customHeight="1">
      <c r="A289" s="25"/>
      <c r="C289" s="46"/>
      <c r="D289" s="46"/>
      <c r="G289" s="25"/>
      <c r="H289" s="25"/>
    </row>
    <row r="290" ht="14.25" customHeight="1">
      <c r="A290" s="25"/>
      <c r="C290" s="46"/>
      <c r="D290" s="46"/>
      <c r="G290" s="25"/>
      <c r="H290" s="25"/>
    </row>
    <row r="291" ht="14.25" customHeight="1">
      <c r="A291" s="25"/>
      <c r="C291" s="46"/>
      <c r="D291" s="46"/>
      <c r="G291" s="25"/>
      <c r="H291" s="25"/>
    </row>
    <row r="292" ht="14.25" customHeight="1">
      <c r="A292" s="25"/>
      <c r="C292" s="46"/>
      <c r="D292" s="46"/>
      <c r="G292" s="25"/>
      <c r="H292" s="25"/>
    </row>
    <row r="293" ht="14.25" customHeight="1">
      <c r="A293" s="25"/>
      <c r="C293" s="46"/>
      <c r="D293" s="46"/>
      <c r="G293" s="25"/>
      <c r="H293" s="25"/>
    </row>
    <row r="294" ht="14.25" customHeight="1">
      <c r="A294" s="25"/>
      <c r="C294" s="46"/>
      <c r="D294" s="46"/>
      <c r="G294" s="25"/>
      <c r="H294" s="25"/>
    </row>
    <row r="295" ht="14.25" customHeight="1">
      <c r="A295" s="25"/>
      <c r="C295" s="46"/>
      <c r="D295" s="46"/>
      <c r="G295" s="25"/>
      <c r="H295" s="25"/>
    </row>
    <row r="296" ht="14.25" customHeight="1">
      <c r="A296" s="25"/>
      <c r="C296" s="46"/>
      <c r="D296" s="46"/>
      <c r="G296" s="25"/>
      <c r="H296" s="25"/>
    </row>
    <row r="297" ht="14.25" customHeight="1">
      <c r="A297" s="25"/>
      <c r="C297" s="46"/>
      <c r="D297" s="46"/>
      <c r="G297" s="25"/>
      <c r="H297" s="25"/>
    </row>
    <row r="298" ht="14.25" customHeight="1">
      <c r="A298" s="25"/>
      <c r="C298" s="46"/>
      <c r="D298" s="46"/>
      <c r="G298" s="25"/>
      <c r="H298" s="25"/>
    </row>
    <row r="299" ht="14.25" customHeight="1">
      <c r="A299" s="25"/>
      <c r="C299" s="46"/>
      <c r="D299" s="46"/>
      <c r="G299" s="25"/>
      <c r="H299" s="25"/>
    </row>
    <row r="300" ht="14.25" customHeight="1">
      <c r="A300" s="25"/>
      <c r="C300" s="46"/>
      <c r="D300" s="46"/>
      <c r="G300" s="25"/>
      <c r="H300" s="25"/>
    </row>
    <row r="301" ht="14.25" customHeight="1">
      <c r="A301" s="25"/>
      <c r="C301" s="46"/>
      <c r="D301" s="46"/>
      <c r="G301" s="25"/>
      <c r="H301" s="25"/>
    </row>
    <row r="302" ht="14.25" customHeight="1">
      <c r="A302" s="25"/>
      <c r="C302" s="46"/>
      <c r="D302" s="46"/>
      <c r="G302" s="25"/>
      <c r="H302" s="25"/>
    </row>
    <row r="303" ht="14.25" customHeight="1">
      <c r="A303" s="25"/>
      <c r="C303" s="46"/>
      <c r="D303" s="46"/>
      <c r="G303" s="25"/>
      <c r="H303" s="25"/>
    </row>
    <row r="304" ht="14.25" customHeight="1">
      <c r="A304" s="25"/>
      <c r="C304" s="46"/>
      <c r="D304" s="46"/>
      <c r="G304" s="25"/>
      <c r="H304" s="25"/>
    </row>
    <row r="305" ht="14.25" customHeight="1">
      <c r="A305" s="25"/>
      <c r="C305" s="46"/>
      <c r="D305" s="46"/>
      <c r="G305" s="25"/>
      <c r="H305" s="25"/>
    </row>
    <row r="306" ht="14.25" customHeight="1">
      <c r="A306" s="25"/>
      <c r="C306" s="46"/>
      <c r="D306" s="46"/>
      <c r="G306" s="25"/>
      <c r="H306" s="25"/>
    </row>
    <row r="307" ht="14.25" customHeight="1">
      <c r="A307" s="25"/>
      <c r="C307" s="46"/>
      <c r="D307" s="46"/>
      <c r="G307" s="25"/>
      <c r="H307" s="25"/>
    </row>
    <row r="308" ht="14.25" customHeight="1">
      <c r="A308" s="25"/>
      <c r="C308" s="46"/>
      <c r="D308" s="46"/>
      <c r="G308" s="25"/>
      <c r="H308" s="25"/>
    </row>
    <row r="309" ht="14.25" customHeight="1">
      <c r="A309" s="25"/>
      <c r="C309" s="46"/>
      <c r="D309" s="46"/>
      <c r="G309" s="25"/>
      <c r="H309" s="25"/>
    </row>
    <row r="310" ht="14.25" customHeight="1">
      <c r="A310" s="25"/>
      <c r="C310" s="46"/>
      <c r="D310" s="46"/>
      <c r="G310" s="25"/>
      <c r="H310" s="25"/>
    </row>
    <row r="311" ht="14.25" customHeight="1">
      <c r="A311" s="25"/>
      <c r="C311" s="46"/>
      <c r="D311" s="46"/>
      <c r="G311" s="25"/>
      <c r="H311" s="25"/>
    </row>
    <row r="312" ht="14.25" customHeight="1">
      <c r="A312" s="25"/>
      <c r="C312" s="46"/>
      <c r="D312" s="46"/>
      <c r="G312" s="25"/>
      <c r="H312" s="25"/>
    </row>
    <row r="313" ht="14.25" customHeight="1">
      <c r="A313" s="25"/>
      <c r="C313" s="46"/>
      <c r="D313" s="46"/>
      <c r="G313" s="25"/>
      <c r="H313" s="25"/>
    </row>
    <row r="314" ht="14.25" customHeight="1">
      <c r="A314" s="25"/>
      <c r="C314" s="46"/>
      <c r="D314" s="46"/>
      <c r="G314" s="25"/>
      <c r="H314" s="25"/>
    </row>
    <row r="315" ht="14.25" customHeight="1">
      <c r="A315" s="25"/>
      <c r="C315" s="46"/>
      <c r="D315" s="46"/>
      <c r="G315" s="25"/>
      <c r="H315" s="25"/>
    </row>
    <row r="316" ht="14.25" customHeight="1">
      <c r="A316" s="25"/>
      <c r="C316" s="46"/>
      <c r="D316" s="46"/>
      <c r="G316" s="25"/>
      <c r="H316" s="25"/>
    </row>
    <row r="317" ht="14.25" customHeight="1">
      <c r="A317" s="25"/>
      <c r="C317" s="46"/>
      <c r="D317" s="46"/>
      <c r="G317" s="25"/>
      <c r="H317" s="25"/>
    </row>
    <row r="318" ht="14.25" customHeight="1">
      <c r="A318" s="25"/>
      <c r="C318" s="46"/>
      <c r="D318" s="46"/>
      <c r="G318" s="25"/>
      <c r="H318" s="25"/>
    </row>
    <row r="319" ht="14.25" customHeight="1">
      <c r="A319" s="25"/>
      <c r="C319" s="46"/>
      <c r="D319" s="46"/>
      <c r="G319" s="25"/>
      <c r="H319" s="25"/>
    </row>
    <row r="320" ht="14.25" customHeight="1">
      <c r="A320" s="25"/>
      <c r="C320" s="46"/>
      <c r="D320" s="46"/>
      <c r="G320" s="25"/>
      <c r="H320" s="25"/>
    </row>
    <row r="321" ht="14.25" customHeight="1">
      <c r="A321" s="25"/>
      <c r="C321" s="46"/>
      <c r="D321" s="46"/>
      <c r="G321" s="25"/>
      <c r="H321" s="25"/>
    </row>
    <row r="322" ht="14.25" customHeight="1">
      <c r="A322" s="25"/>
      <c r="C322" s="46"/>
      <c r="D322" s="46"/>
      <c r="G322" s="25"/>
      <c r="H322" s="25"/>
    </row>
    <row r="323" ht="14.25" customHeight="1">
      <c r="A323" s="25"/>
      <c r="C323" s="46"/>
      <c r="D323" s="46"/>
      <c r="G323" s="25"/>
      <c r="H323" s="25"/>
    </row>
    <row r="324" ht="14.25" customHeight="1">
      <c r="A324" s="25"/>
      <c r="C324" s="46"/>
      <c r="D324" s="46"/>
      <c r="G324" s="25"/>
      <c r="H324" s="25"/>
    </row>
    <row r="325" ht="14.25" customHeight="1">
      <c r="A325" s="25"/>
      <c r="C325" s="46"/>
      <c r="D325" s="46"/>
      <c r="G325" s="25"/>
      <c r="H325" s="25"/>
    </row>
    <row r="326" ht="14.25" customHeight="1">
      <c r="A326" s="25"/>
      <c r="C326" s="46"/>
      <c r="D326" s="46"/>
      <c r="G326" s="25"/>
      <c r="H326" s="25"/>
    </row>
    <row r="327" ht="14.25" customHeight="1">
      <c r="A327" s="25"/>
      <c r="C327" s="46"/>
      <c r="D327" s="46"/>
      <c r="G327" s="25"/>
      <c r="H327" s="25"/>
    </row>
    <row r="328" ht="14.25" customHeight="1">
      <c r="A328" s="25"/>
      <c r="C328" s="46"/>
      <c r="D328" s="46"/>
      <c r="G328" s="25"/>
      <c r="H328" s="25"/>
    </row>
    <row r="329" ht="14.25" customHeight="1">
      <c r="A329" s="25"/>
      <c r="C329" s="46"/>
      <c r="D329" s="46"/>
      <c r="G329" s="25"/>
      <c r="H329" s="25"/>
    </row>
    <row r="330" ht="14.25" customHeight="1">
      <c r="A330" s="25"/>
      <c r="C330" s="46"/>
      <c r="D330" s="46"/>
      <c r="G330" s="25"/>
      <c r="H330" s="25"/>
    </row>
    <row r="331" ht="14.25" customHeight="1">
      <c r="A331" s="25"/>
      <c r="C331" s="46"/>
      <c r="D331" s="46"/>
      <c r="G331" s="25"/>
      <c r="H331" s="25"/>
    </row>
    <row r="332" ht="14.25" customHeight="1">
      <c r="A332" s="25"/>
      <c r="C332" s="46"/>
      <c r="D332" s="46"/>
      <c r="G332" s="25"/>
      <c r="H332" s="25"/>
    </row>
    <row r="333" ht="14.25" customHeight="1">
      <c r="A333" s="25"/>
      <c r="C333" s="46"/>
      <c r="D333" s="46"/>
      <c r="G333" s="25"/>
      <c r="H333" s="25"/>
    </row>
    <row r="334" ht="14.25" customHeight="1">
      <c r="A334" s="25"/>
      <c r="C334" s="46"/>
      <c r="D334" s="46"/>
      <c r="G334" s="25"/>
      <c r="H334" s="25"/>
    </row>
    <row r="335" ht="14.25" customHeight="1">
      <c r="A335" s="25"/>
      <c r="C335" s="46"/>
      <c r="D335" s="46"/>
      <c r="G335" s="25"/>
      <c r="H335" s="25"/>
    </row>
    <row r="336" ht="14.25" customHeight="1">
      <c r="A336" s="25"/>
      <c r="C336" s="46"/>
      <c r="D336" s="46"/>
      <c r="G336" s="25"/>
      <c r="H336" s="25"/>
    </row>
    <row r="337" ht="14.25" customHeight="1">
      <c r="A337" s="25"/>
      <c r="C337" s="46"/>
      <c r="D337" s="46"/>
      <c r="G337" s="25"/>
      <c r="H337" s="25"/>
    </row>
    <row r="338" ht="14.25" customHeight="1">
      <c r="A338" s="25"/>
      <c r="C338" s="46"/>
      <c r="D338" s="46"/>
      <c r="G338" s="25"/>
      <c r="H338" s="25"/>
    </row>
    <row r="339" ht="14.25" customHeight="1">
      <c r="A339" s="25"/>
      <c r="C339" s="46"/>
      <c r="D339" s="46"/>
      <c r="G339" s="25"/>
      <c r="H339" s="25"/>
    </row>
    <row r="340" ht="14.25" customHeight="1">
      <c r="A340" s="25"/>
      <c r="C340" s="46"/>
      <c r="D340" s="46"/>
      <c r="G340" s="25"/>
      <c r="H340" s="25"/>
    </row>
    <row r="341" ht="14.25" customHeight="1">
      <c r="A341" s="25"/>
      <c r="C341" s="46"/>
      <c r="D341" s="46"/>
      <c r="G341" s="25"/>
      <c r="H341" s="25"/>
    </row>
    <row r="342" ht="14.25" customHeight="1">
      <c r="A342" s="25"/>
      <c r="C342" s="46"/>
      <c r="D342" s="46"/>
      <c r="G342" s="25"/>
      <c r="H342" s="25"/>
    </row>
    <row r="343" ht="14.25" customHeight="1">
      <c r="A343" s="25"/>
      <c r="C343" s="46"/>
      <c r="D343" s="46"/>
      <c r="G343" s="25"/>
      <c r="H343" s="25"/>
    </row>
    <row r="344" ht="14.25" customHeight="1">
      <c r="A344" s="25"/>
      <c r="C344" s="46"/>
      <c r="D344" s="46"/>
      <c r="G344" s="25"/>
      <c r="H344" s="25"/>
    </row>
    <row r="345" ht="14.25" customHeight="1">
      <c r="A345" s="25"/>
      <c r="C345" s="46"/>
      <c r="D345" s="46"/>
      <c r="G345" s="25"/>
      <c r="H345" s="25"/>
    </row>
    <row r="346" ht="14.25" customHeight="1">
      <c r="A346" s="25"/>
      <c r="C346" s="46"/>
      <c r="D346" s="46"/>
      <c r="G346" s="25"/>
      <c r="H346" s="25"/>
    </row>
    <row r="347" ht="14.25" customHeight="1">
      <c r="A347" s="25"/>
      <c r="C347" s="46"/>
      <c r="D347" s="46"/>
      <c r="G347" s="25"/>
      <c r="H347" s="25"/>
    </row>
    <row r="348" ht="14.25" customHeight="1">
      <c r="A348" s="25"/>
      <c r="C348" s="46"/>
      <c r="D348" s="46"/>
      <c r="G348" s="25"/>
      <c r="H348" s="25"/>
    </row>
    <row r="349" ht="14.25" customHeight="1">
      <c r="A349" s="25"/>
      <c r="C349" s="46"/>
      <c r="D349" s="46"/>
      <c r="G349" s="25"/>
      <c r="H349" s="25"/>
    </row>
    <row r="350" ht="14.25" customHeight="1">
      <c r="A350" s="25"/>
      <c r="C350" s="46"/>
      <c r="D350" s="46"/>
      <c r="G350" s="25"/>
      <c r="H350" s="25"/>
    </row>
    <row r="351" ht="14.25" customHeight="1">
      <c r="A351" s="25"/>
      <c r="C351" s="46"/>
      <c r="D351" s="46"/>
      <c r="G351" s="25"/>
      <c r="H351" s="25"/>
    </row>
    <row r="352" ht="14.25" customHeight="1">
      <c r="A352" s="25"/>
      <c r="C352" s="46"/>
      <c r="D352" s="46"/>
      <c r="G352" s="25"/>
      <c r="H352" s="25"/>
    </row>
    <row r="353" ht="14.25" customHeight="1">
      <c r="A353" s="25"/>
      <c r="C353" s="46"/>
      <c r="D353" s="46"/>
      <c r="G353" s="25"/>
      <c r="H353" s="25"/>
    </row>
    <row r="354" ht="14.25" customHeight="1">
      <c r="A354" s="25"/>
      <c r="C354" s="46"/>
      <c r="D354" s="46"/>
      <c r="G354" s="25"/>
      <c r="H354" s="25"/>
    </row>
    <row r="355" ht="14.25" customHeight="1">
      <c r="A355" s="25"/>
      <c r="C355" s="46"/>
      <c r="D355" s="46"/>
      <c r="G355" s="25"/>
      <c r="H355" s="25"/>
    </row>
    <row r="356" ht="14.25" customHeight="1">
      <c r="A356" s="25"/>
      <c r="C356" s="46"/>
      <c r="D356" s="46"/>
      <c r="G356" s="25"/>
      <c r="H356" s="25"/>
    </row>
    <row r="357" ht="14.25" customHeight="1">
      <c r="A357" s="25"/>
      <c r="C357" s="46"/>
      <c r="D357" s="46"/>
      <c r="G357" s="25"/>
      <c r="H357" s="25"/>
    </row>
    <row r="358" ht="14.25" customHeight="1">
      <c r="A358" s="25"/>
      <c r="C358" s="46"/>
      <c r="D358" s="46"/>
      <c r="G358" s="25"/>
      <c r="H358" s="25"/>
    </row>
    <row r="359" ht="14.25" customHeight="1">
      <c r="A359" s="25"/>
      <c r="C359" s="46"/>
      <c r="D359" s="46"/>
      <c r="G359" s="25"/>
      <c r="H359" s="25"/>
    </row>
    <row r="360" ht="14.25" customHeight="1">
      <c r="A360" s="25"/>
      <c r="C360" s="46"/>
      <c r="D360" s="46"/>
      <c r="G360" s="25"/>
      <c r="H360" s="25"/>
    </row>
    <row r="361" ht="14.25" customHeight="1">
      <c r="A361" s="25"/>
      <c r="C361" s="46"/>
      <c r="D361" s="46"/>
      <c r="G361" s="25"/>
      <c r="H361" s="25"/>
    </row>
    <row r="362" ht="14.25" customHeight="1">
      <c r="A362" s="25"/>
      <c r="C362" s="46"/>
      <c r="D362" s="46"/>
      <c r="G362" s="25"/>
      <c r="H362" s="25"/>
    </row>
    <row r="363" ht="14.25" customHeight="1">
      <c r="A363" s="25"/>
      <c r="C363" s="46"/>
      <c r="D363" s="46"/>
      <c r="G363" s="25"/>
      <c r="H363" s="25"/>
    </row>
    <row r="364" ht="14.25" customHeight="1">
      <c r="A364" s="25"/>
      <c r="C364" s="46"/>
      <c r="D364" s="46"/>
      <c r="G364" s="25"/>
      <c r="H364" s="25"/>
    </row>
    <row r="365" ht="14.25" customHeight="1">
      <c r="A365" s="25"/>
      <c r="C365" s="46"/>
      <c r="D365" s="46"/>
      <c r="G365" s="25"/>
      <c r="H365" s="25"/>
    </row>
    <row r="366" ht="14.25" customHeight="1">
      <c r="A366" s="25"/>
      <c r="C366" s="46"/>
      <c r="D366" s="46"/>
      <c r="G366" s="25"/>
      <c r="H366" s="25"/>
    </row>
    <row r="367" ht="14.25" customHeight="1">
      <c r="A367" s="25"/>
      <c r="C367" s="46"/>
      <c r="D367" s="46"/>
      <c r="G367" s="25"/>
      <c r="H367" s="25"/>
    </row>
    <row r="368" ht="14.25" customHeight="1">
      <c r="A368" s="25"/>
      <c r="C368" s="46"/>
      <c r="D368" s="46"/>
      <c r="G368" s="25"/>
      <c r="H368" s="25"/>
    </row>
    <row r="369" ht="14.25" customHeight="1">
      <c r="A369" s="25"/>
      <c r="C369" s="46"/>
      <c r="D369" s="46"/>
      <c r="G369" s="25"/>
      <c r="H369" s="25"/>
    </row>
    <row r="370" ht="14.25" customHeight="1">
      <c r="A370" s="25"/>
      <c r="C370" s="46"/>
      <c r="D370" s="46"/>
      <c r="G370" s="25"/>
      <c r="H370" s="25"/>
    </row>
    <row r="371" ht="14.25" customHeight="1">
      <c r="A371" s="25"/>
      <c r="C371" s="46"/>
      <c r="D371" s="46"/>
      <c r="G371" s="25"/>
      <c r="H371" s="25"/>
    </row>
    <row r="372" ht="14.25" customHeight="1">
      <c r="A372" s="25"/>
      <c r="C372" s="46"/>
      <c r="D372" s="46"/>
      <c r="G372" s="25"/>
      <c r="H372" s="25"/>
    </row>
    <row r="373" ht="14.25" customHeight="1">
      <c r="A373" s="25"/>
      <c r="C373" s="46"/>
      <c r="D373" s="46"/>
      <c r="G373" s="25"/>
      <c r="H373" s="25"/>
    </row>
    <row r="374" ht="14.25" customHeight="1">
      <c r="A374" s="25"/>
      <c r="C374" s="46"/>
      <c r="D374" s="46"/>
      <c r="G374" s="25"/>
      <c r="H374" s="25"/>
    </row>
    <row r="375" ht="14.25" customHeight="1">
      <c r="A375" s="25"/>
      <c r="C375" s="46"/>
      <c r="D375" s="46"/>
      <c r="G375" s="25"/>
      <c r="H375" s="25"/>
    </row>
    <row r="376" ht="14.25" customHeight="1">
      <c r="A376" s="25"/>
      <c r="C376" s="46"/>
      <c r="D376" s="46"/>
      <c r="G376" s="25"/>
      <c r="H376" s="25"/>
    </row>
    <row r="377" ht="14.25" customHeight="1">
      <c r="A377" s="25"/>
      <c r="C377" s="46"/>
      <c r="D377" s="46"/>
      <c r="G377" s="25"/>
      <c r="H377" s="25"/>
    </row>
    <row r="378" ht="14.25" customHeight="1">
      <c r="A378" s="25"/>
      <c r="C378" s="46"/>
      <c r="D378" s="46"/>
      <c r="G378" s="25"/>
      <c r="H378" s="25"/>
    </row>
    <row r="379" ht="14.25" customHeight="1">
      <c r="A379" s="25"/>
      <c r="C379" s="46"/>
      <c r="D379" s="46"/>
      <c r="G379" s="25"/>
      <c r="H379" s="25"/>
    </row>
    <row r="380" ht="14.25" customHeight="1">
      <c r="A380" s="25"/>
      <c r="C380" s="46"/>
      <c r="D380" s="46"/>
      <c r="G380" s="25"/>
      <c r="H380" s="25"/>
    </row>
    <row r="381" ht="14.25" customHeight="1">
      <c r="A381" s="25"/>
      <c r="C381" s="46"/>
      <c r="D381" s="46"/>
      <c r="G381" s="25"/>
      <c r="H381" s="25"/>
    </row>
    <row r="382" ht="14.25" customHeight="1">
      <c r="A382" s="25"/>
      <c r="C382" s="46"/>
      <c r="D382" s="46"/>
      <c r="G382" s="25"/>
      <c r="H382" s="25"/>
    </row>
    <row r="383" ht="14.25" customHeight="1">
      <c r="A383" s="25"/>
      <c r="C383" s="46"/>
      <c r="D383" s="46"/>
      <c r="G383" s="25"/>
      <c r="H383" s="25"/>
    </row>
    <row r="384" ht="14.25" customHeight="1">
      <c r="A384" s="25"/>
      <c r="C384" s="46"/>
      <c r="D384" s="46"/>
      <c r="G384" s="25"/>
      <c r="H384" s="25"/>
    </row>
    <row r="385" ht="14.25" customHeight="1">
      <c r="A385" s="25"/>
      <c r="C385" s="46"/>
      <c r="D385" s="46"/>
      <c r="G385" s="25"/>
      <c r="H385" s="25"/>
    </row>
    <row r="386" ht="14.25" customHeight="1">
      <c r="A386" s="25"/>
      <c r="C386" s="46"/>
      <c r="D386" s="46"/>
      <c r="G386" s="25"/>
      <c r="H386" s="25"/>
    </row>
    <row r="387" ht="14.25" customHeight="1">
      <c r="A387" s="25"/>
      <c r="C387" s="46"/>
      <c r="D387" s="46"/>
      <c r="G387" s="25"/>
      <c r="H387" s="25"/>
    </row>
    <row r="388" ht="14.25" customHeight="1">
      <c r="A388" s="25"/>
      <c r="C388" s="46"/>
      <c r="D388" s="46"/>
      <c r="G388" s="25"/>
      <c r="H388" s="25"/>
    </row>
    <row r="389" ht="14.25" customHeight="1">
      <c r="A389" s="25"/>
      <c r="C389" s="46"/>
      <c r="D389" s="46"/>
      <c r="G389" s="25"/>
      <c r="H389" s="25"/>
    </row>
    <row r="390" ht="14.25" customHeight="1">
      <c r="A390" s="25"/>
      <c r="C390" s="46"/>
      <c r="D390" s="46"/>
      <c r="G390" s="25"/>
      <c r="H390" s="25"/>
    </row>
    <row r="391" ht="14.25" customHeight="1">
      <c r="A391" s="25"/>
      <c r="C391" s="46"/>
      <c r="D391" s="46"/>
      <c r="G391" s="25"/>
      <c r="H391" s="25"/>
    </row>
    <row r="392" ht="14.25" customHeight="1">
      <c r="A392" s="25"/>
      <c r="C392" s="46"/>
      <c r="D392" s="46"/>
      <c r="G392" s="25"/>
      <c r="H392" s="25"/>
    </row>
    <row r="393" ht="14.25" customHeight="1">
      <c r="A393" s="25"/>
      <c r="C393" s="46"/>
      <c r="D393" s="46"/>
      <c r="G393" s="25"/>
      <c r="H393" s="25"/>
    </row>
    <row r="394" ht="14.25" customHeight="1">
      <c r="A394" s="25"/>
      <c r="C394" s="46"/>
      <c r="D394" s="46"/>
      <c r="G394" s="25"/>
      <c r="H394" s="25"/>
    </row>
    <row r="395" ht="14.25" customHeight="1">
      <c r="A395" s="25"/>
      <c r="C395" s="46"/>
      <c r="D395" s="46"/>
      <c r="G395" s="25"/>
      <c r="H395" s="25"/>
    </row>
    <row r="396" ht="14.25" customHeight="1">
      <c r="A396" s="25"/>
      <c r="C396" s="46"/>
      <c r="D396" s="46"/>
      <c r="G396" s="25"/>
      <c r="H396" s="25"/>
    </row>
    <row r="397" ht="14.25" customHeight="1">
      <c r="A397" s="25"/>
      <c r="C397" s="46"/>
      <c r="D397" s="46"/>
      <c r="G397" s="25"/>
      <c r="H397" s="25"/>
    </row>
    <row r="398" ht="14.25" customHeight="1">
      <c r="A398" s="25"/>
      <c r="C398" s="46"/>
      <c r="D398" s="46"/>
      <c r="G398" s="25"/>
      <c r="H398" s="25"/>
    </row>
    <row r="399" ht="14.25" customHeight="1">
      <c r="A399" s="25"/>
      <c r="C399" s="46"/>
      <c r="D399" s="46"/>
      <c r="G399" s="25"/>
      <c r="H399" s="25"/>
    </row>
    <row r="400" ht="14.25" customHeight="1">
      <c r="A400" s="25"/>
      <c r="C400" s="46"/>
      <c r="D400" s="46"/>
      <c r="G400" s="25"/>
      <c r="H400" s="25"/>
    </row>
    <row r="401" ht="14.25" customHeight="1">
      <c r="A401" s="25"/>
      <c r="C401" s="46"/>
      <c r="D401" s="46"/>
      <c r="G401" s="25"/>
      <c r="H401" s="25"/>
    </row>
    <row r="402" ht="14.25" customHeight="1">
      <c r="A402" s="25"/>
      <c r="C402" s="46"/>
      <c r="D402" s="46"/>
      <c r="G402" s="25"/>
      <c r="H402" s="25"/>
    </row>
    <row r="403" ht="14.25" customHeight="1">
      <c r="A403" s="25"/>
      <c r="C403" s="46"/>
      <c r="D403" s="46"/>
      <c r="G403" s="25"/>
      <c r="H403" s="25"/>
    </row>
    <row r="404" ht="14.25" customHeight="1">
      <c r="A404" s="25"/>
      <c r="C404" s="46"/>
      <c r="D404" s="46"/>
      <c r="G404" s="25"/>
      <c r="H404" s="25"/>
    </row>
    <row r="405" ht="14.25" customHeight="1">
      <c r="A405" s="25"/>
      <c r="C405" s="46"/>
      <c r="D405" s="46"/>
      <c r="G405" s="25"/>
      <c r="H405" s="25"/>
    </row>
    <row r="406" ht="14.25" customHeight="1">
      <c r="A406" s="25"/>
      <c r="C406" s="46"/>
      <c r="D406" s="46"/>
      <c r="G406" s="25"/>
      <c r="H406" s="25"/>
    </row>
    <row r="407" ht="14.25" customHeight="1">
      <c r="A407" s="25"/>
      <c r="C407" s="46"/>
      <c r="D407" s="46"/>
      <c r="G407" s="25"/>
      <c r="H407" s="25"/>
    </row>
    <row r="408" ht="14.25" customHeight="1">
      <c r="A408" s="25"/>
      <c r="C408" s="46"/>
      <c r="D408" s="46"/>
      <c r="G408" s="25"/>
      <c r="H408" s="25"/>
    </row>
    <row r="409" ht="14.25" customHeight="1">
      <c r="A409" s="25"/>
      <c r="C409" s="46"/>
      <c r="D409" s="46"/>
      <c r="G409" s="25"/>
      <c r="H409" s="25"/>
    </row>
    <row r="410" ht="14.25" customHeight="1">
      <c r="A410" s="25"/>
      <c r="C410" s="46"/>
      <c r="D410" s="46"/>
      <c r="G410" s="25"/>
      <c r="H410" s="25"/>
    </row>
    <row r="411" ht="14.25" customHeight="1">
      <c r="A411" s="25"/>
      <c r="C411" s="46"/>
      <c r="D411" s="46"/>
      <c r="G411" s="25"/>
      <c r="H411" s="25"/>
    </row>
    <row r="412" ht="14.25" customHeight="1">
      <c r="A412" s="25"/>
      <c r="C412" s="46"/>
      <c r="D412" s="46"/>
      <c r="G412" s="25"/>
      <c r="H412" s="25"/>
    </row>
    <row r="413" ht="14.25" customHeight="1">
      <c r="A413" s="25"/>
      <c r="C413" s="46"/>
      <c r="D413" s="46"/>
      <c r="G413" s="25"/>
      <c r="H413" s="25"/>
    </row>
    <row r="414" ht="14.25" customHeight="1">
      <c r="A414" s="25"/>
      <c r="C414" s="46"/>
      <c r="D414" s="46"/>
      <c r="G414" s="25"/>
      <c r="H414" s="25"/>
    </row>
    <row r="415" ht="14.25" customHeight="1">
      <c r="A415" s="25"/>
      <c r="C415" s="46"/>
      <c r="D415" s="46"/>
      <c r="G415" s="25"/>
      <c r="H415" s="25"/>
    </row>
    <row r="416" ht="14.25" customHeight="1">
      <c r="A416" s="25"/>
      <c r="C416" s="46"/>
      <c r="D416" s="46"/>
      <c r="G416" s="25"/>
      <c r="H416" s="25"/>
    </row>
    <row r="417" ht="14.25" customHeight="1">
      <c r="A417" s="25"/>
      <c r="C417" s="46"/>
      <c r="D417" s="46"/>
      <c r="G417" s="25"/>
      <c r="H417" s="25"/>
    </row>
    <row r="418" ht="14.25" customHeight="1">
      <c r="A418" s="25"/>
      <c r="C418" s="46"/>
      <c r="D418" s="46"/>
      <c r="G418" s="25"/>
      <c r="H418" s="25"/>
    </row>
    <row r="419" ht="14.25" customHeight="1">
      <c r="A419" s="25"/>
      <c r="C419" s="46"/>
      <c r="D419" s="46"/>
      <c r="G419" s="25"/>
      <c r="H419" s="25"/>
    </row>
    <row r="420" ht="14.25" customHeight="1">
      <c r="A420" s="25"/>
      <c r="C420" s="46"/>
      <c r="D420" s="46"/>
      <c r="G420" s="25"/>
      <c r="H420" s="25"/>
    </row>
    <row r="421" ht="14.25" customHeight="1">
      <c r="A421" s="25"/>
      <c r="C421" s="46"/>
      <c r="D421" s="46"/>
      <c r="G421" s="25"/>
      <c r="H421" s="25"/>
    </row>
    <row r="422" ht="14.25" customHeight="1">
      <c r="A422" s="25"/>
      <c r="C422" s="46"/>
      <c r="D422" s="46"/>
      <c r="G422" s="25"/>
      <c r="H422" s="25"/>
    </row>
    <row r="423" ht="14.25" customHeight="1">
      <c r="A423" s="25"/>
      <c r="C423" s="46"/>
      <c r="D423" s="46"/>
      <c r="G423" s="25"/>
      <c r="H423" s="25"/>
    </row>
    <row r="424" ht="14.25" customHeight="1">
      <c r="A424" s="25"/>
      <c r="C424" s="46"/>
      <c r="D424" s="46"/>
      <c r="G424" s="25"/>
      <c r="H424" s="25"/>
    </row>
    <row r="425" ht="14.25" customHeight="1">
      <c r="A425" s="25"/>
      <c r="C425" s="46"/>
      <c r="D425" s="46"/>
      <c r="G425" s="25"/>
      <c r="H425" s="25"/>
    </row>
    <row r="426" ht="14.25" customHeight="1">
      <c r="A426" s="25"/>
      <c r="C426" s="46"/>
      <c r="D426" s="46"/>
      <c r="G426" s="25"/>
      <c r="H426" s="25"/>
    </row>
    <row r="427" ht="14.25" customHeight="1">
      <c r="A427" s="25"/>
      <c r="C427" s="46"/>
      <c r="D427" s="46"/>
      <c r="G427" s="25"/>
      <c r="H427" s="25"/>
    </row>
    <row r="428" ht="14.25" customHeight="1">
      <c r="A428" s="25"/>
      <c r="C428" s="46"/>
      <c r="D428" s="46"/>
      <c r="G428" s="25"/>
      <c r="H428" s="25"/>
    </row>
    <row r="429" ht="14.25" customHeight="1">
      <c r="A429" s="25"/>
      <c r="C429" s="46"/>
      <c r="D429" s="46"/>
      <c r="G429" s="25"/>
      <c r="H429" s="25"/>
    </row>
    <row r="430" ht="14.25" customHeight="1">
      <c r="A430" s="25"/>
      <c r="C430" s="46"/>
      <c r="D430" s="46"/>
      <c r="G430" s="25"/>
      <c r="H430" s="25"/>
    </row>
    <row r="431" ht="14.25" customHeight="1">
      <c r="A431" s="25"/>
      <c r="C431" s="46"/>
      <c r="D431" s="46"/>
      <c r="G431" s="25"/>
      <c r="H431" s="25"/>
    </row>
    <row r="432" ht="14.25" customHeight="1">
      <c r="A432" s="25"/>
      <c r="C432" s="46"/>
      <c r="D432" s="46"/>
      <c r="G432" s="25"/>
      <c r="H432" s="25"/>
    </row>
    <row r="433" ht="14.25" customHeight="1">
      <c r="A433" s="25"/>
      <c r="C433" s="46"/>
      <c r="D433" s="46"/>
      <c r="G433" s="25"/>
      <c r="H433" s="25"/>
    </row>
    <row r="434" ht="14.25" customHeight="1">
      <c r="A434" s="25"/>
      <c r="C434" s="46"/>
      <c r="D434" s="46"/>
      <c r="G434" s="25"/>
      <c r="H434" s="25"/>
    </row>
    <row r="435" ht="14.25" customHeight="1">
      <c r="A435" s="25"/>
      <c r="C435" s="46"/>
      <c r="D435" s="46"/>
      <c r="G435" s="25"/>
      <c r="H435" s="25"/>
    </row>
    <row r="436" ht="14.25" customHeight="1">
      <c r="A436" s="25"/>
      <c r="C436" s="46"/>
      <c r="D436" s="46"/>
      <c r="G436" s="25"/>
      <c r="H436" s="25"/>
    </row>
    <row r="437" ht="14.25" customHeight="1">
      <c r="A437" s="25"/>
      <c r="C437" s="46"/>
      <c r="D437" s="46"/>
      <c r="G437" s="25"/>
      <c r="H437" s="25"/>
    </row>
    <row r="438" ht="14.25" customHeight="1">
      <c r="A438" s="25"/>
      <c r="C438" s="46"/>
      <c r="D438" s="46"/>
      <c r="G438" s="25"/>
      <c r="H438" s="25"/>
    </row>
    <row r="439" ht="14.25" customHeight="1">
      <c r="A439" s="25"/>
      <c r="C439" s="46"/>
      <c r="D439" s="46"/>
      <c r="G439" s="25"/>
      <c r="H439" s="25"/>
    </row>
    <row r="440" ht="14.25" customHeight="1">
      <c r="A440" s="25"/>
      <c r="C440" s="46"/>
      <c r="D440" s="46"/>
      <c r="G440" s="25"/>
      <c r="H440" s="25"/>
    </row>
    <row r="441" ht="14.25" customHeight="1">
      <c r="A441" s="25"/>
      <c r="C441" s="46"/>
      <c r="D441" s="46"/>
      <c r="G441" s="25"/>
      <c r="H441" s="25"/>
    </row>
    <row r="442" ht="14.25" customHeight="1">
      <c r="A442" s="25"/>
      <c r="C442" s="46"/>
      <c r="D442" s="46"/>
      <c r="G442" s="25"/>
      <c r="H442" s="25"/>
    </row>
    <row r="443" ht="14.25" customHeight="1">
      <c r="A443" s="25"/>
      <c r="C443" s="46"/>
      <c r="D443" s="46"/>
      <c r="G443" s="25"/>
      <c r="H443" s="25"/>
    </row>
    <row r="444" ht="14.25" customHeight="1">
      <c r="A444" s="25"/>
      <c r="C444" s="46"/>
      <c r="D444" s="46"/>
      <c r="G444" s="25"/>
      <c r="H444" s="25"/>
    </row>
    <row r="445" ht="14.25" customHeight="1">
      <c r="A445" s="25"/>
      <c r="C445" s="46"/>
      <c r="D445" s="46"/>
      <c r="G445" s="25"/>
      <c r="H445" s="25"/>
    </row>
    <row r="446" ht="14.25" customHeight="1">
      <c r="A446" s="25"/>
      <c r="C446" s="46"/>
      <c r="D446" s="46"/>
      <c r="G446" s="25"/>
      <c r="H446" s="25"/>
    </row>
    <row r="447" ht="14.25" customHeight="1">
      <c r="A447" s="25"/>
      <c r="C447" s="46"/>
      <c r="D447" s="46"/>
      <c r="G447" s="25"/>
      <c r="H447" s="25"/>
    </row>
    <row r="448" ht="14.25" customHeight="1">
      <c r="A448" s="25"/>
      <c r="C448" s="46"/>
      <c r="D448" s="46"/>
      <c r="G448" s="25"/>
      <c r="H448" s="25"/>
    </row>
    <row r="449" ht="14.25" customHeight="1">
      <c r="A449" s="25"/>
      <c r="C449" s="46"/>
      <c r="D449" s="46"/>
      <c r="G449" s="25"/>
      <c r="H449" s="25"/>
    </row>
    <row r="450" ht="14.25" customHeight="1">
      <c r="A450" s="25"/>
      <c r="C450" s="46"/>
      <c r="D450" s="46"/>
      <c r="G450" s="25"/>
      <c r="H450" s="25"/>
    </row>
    <row r="451" ht="14.25" customHeight="1">
      <c r="A451" s="25"/>
      <c r="C451" s="46"/>
      <c r="D451" s="46"/>
      <c r="G451" s="25"/>
      <c r="H451" s="25"/>
    </row>
    <row r="452" ht="14.25" customHeight="1">
      <c r="A452" s="25"/>
      <c r="C452" s="46"/>
      <c r="D452" s="46"/>
      <c r="G452" s="25"/>
      <c r="H452" s="25"/>
    </row>
    <row r="453" ht="14.25" customHeight="1">
      <c r="A453" s="25"/>
      <c r="C453" s="46"/>
      <c r="D453" s="46"/>
      <c r="G453" s="25"/>
      <c r="H453" s="25"/>
    </row>
    <row r="454" ht="14.25" customHeight="1">
      <c r="A454" s="25"/>
      <c r="C454" s="46"/>
      <c r="D454" s="46"/>
      <c r="G454" s="25"/>
      <c r="H454" s="25"/>
    </row>
    <row r="455" ht="14.25" customHeight="1">
      <c r="A455" s="25"/>
      <c r="C455" s="46"/>
      <c r="D455" s="46"/>
      <c r="G455" s="25"/>
      <c r="H455" s="25"/>
    </row>
    <row r="456" ht="14.25" customHeight="1">
      <c r="A456" s="25"/>
      <c r="C456" s="46"/>
      <c r="D456" s="46"/>
      <c r="G456" s="25"/>
      <c r="H456" s="25"/>
    </row>
    <row r="457" ht="14.25" customHeight="1">
      <c r="A457" s="25"/>
      <c r="C457" s="46"/>
      <c r="D457" s="46"/>
      <c r="G457" s="25"/>
      <c r="H457" s="25"/>
    </row>
    <row r="458" ht="14.25" customHeight="1">
      <c r="A458" s="25"/>
      <c r="C458" s="46"/>
      <c r="D458" s="46"/>
      <c r="G458" s="25"/>
      <c r="H458" s="25"/>
    </row>
    <row r="459" ht="14.25" customHeight="1">
      <c r="A459" s="25"/>
      <c r="C459" s="46"/>
      <c r="D459" s="46"/>
      <c r="G459" s="25"/>
      <c r="H459" s="25"/>
    </row>
    <row r="460" ht="14.25" customHeight="1">
      <c r="A460" s="25"/>
      <c r="C460" s="46"/>
      <c r="D460" s="46"/>
      <c r="G460" s="25"/>
      <c r="H460" s="25"/>
    </row>
    <row r="461" ht="14.25" customHeight="1">
      <c r="A461" s="25"/>
      <c r="C461" s="46"/>
      <c r="D461" s="46"/>
      <c r="G461" s="25"/>
      <c r="H461" s="25"/>
    </row>
    <row r="462" ht="14.25" customHeight="1">
      <c r="A462" s="25"/>
      <c r="C462" s="46"/>
      <c r="D462" s="46"/>
      <c r="G462" s="25"/>
      <c r="H462" s="25"/>
    </row>
    <row r="463" ht="14.25" customHeight="1">
      <c r="A463" s="25"/>
      <c r="C463" s="46"/>
      <c r="D463" s="46"/>
      <c r="G463" s="25"/>
      <c r="H463" s="25"/>
    </row>
    <row r="464" ht="14.25" customHeight="1">
      <c r="A464" s="25"/>
      <c r="C464" s="46"/>
      <c r="D464" s="46"/>
      <c r="G464" s="25"/>
      <c r="H464" s="25"/>
    </row>
    <row r="465" ht="14.25" customHeight="1">
      <c r="A465" s="25"/>
      <c r="C465" s="46"/>
      <c r="D465" s="46"/>
      <c r="G465" s="25"/>
      <c r="H465" s="25"/>
    </row>
    <row r="466" ht="14.25" customHeight="1">
      <c r="A466" s="25"/>
      <c r="C466" s="46"/>
      <c r="D466" s="46"/>
      <c r="G466" s="25"/>
      <c r="H466" s="25"/>
    </row>
    <row r="467" ht="14.25" customHeight="1">
      <c r="A467" s="25"/>
      <c r="C467" s="46"/>
      <c r="D467" s="46"/>
      <c r="G467" s="25"/>
      <c r="H467" s="25"/>
    </row>
    <row r="468" ht="14.25" customHeight="1">
      <c r="A468" s="25"/>
      <c r="C468" s="46"/>
      <c r="D468" s="46"/>
      <c r="G468" s="25"/>
      <c r="H468" s="25"/>
    </row>
    <row r="469" ht="14.25" customHeight="1">
      <c r="A469" s="25"/>
      <c r="C469" s="46"/>
      <c r="D469" s="46"/>
      <c r="G469" s="25"/>
      <c r="H469" s="25"/>
    </row>
    <row r="470" ht="14.25" customHeight="1">
      <c r="A470" s="25"/>
      <c r="C470" s="46"/>
      <c r="D470" s="46"/>
      <c r="G470" s="25"/>
      <c r="H470" s="25"/>
    </row>
    <row r="471" ht="14.25" customHeight="1">
      <c r="A471" s="25"/>
      <c r="C471" s="46"/>
      <c r="D471" s="46"/>
      <c r="G471" s="25"/>
      <c r="H471" s="25"/>
    </row>
    <row r="472" ht="14.25" customHeight="1">
      <c r="A472" s="25"/>
      <c r="C472" s="46"/>
      <c r="D472" s="46"/>
      <c r="G472" s="25"/>
      <c r="H472" s="25"/>
    </row>
    <row r="473" ht="14.25" customHeight="1">
      <c r="A473" s="25"/>
      <c r="C473" s="46"/>
      <c r="D473" s="46"/>
      <c r="G473" s="25"/>
      <c r="H473" s="25"/>
    </row>
    <row r="474" ht="14.25" customHeight="1">
      <c r="A474" s="25"/>
      <c r="C474" s="46"/>
      <c r="D474" s="46"/>
      <c r="G474" s="25"/>
      <c r="H474" s="25"/>
    </row>
    <row r="475" ht="14.25" customHeight="1">
      <c r="A475" s="25"/>
      <c r="C475" s="46"/>
      <c r="D475" s="46"/>
      <c r="G475" s="25"/>
      <c r="H475" s="25"/>
    </row>
    <row r="476" ht="14.25" customHeight="1">
      <c r="A476" s="25"/>
      <c r="C476" s="46"/>
      <c r="D476" s="46"/>
      <c r="G476" s="25"/>
      <c r="H476" s="25"/>
    </row>
    <row r="477" ht="14.25" customHeight="1">
      <c r="A477" s="25"/>
      <c r="C477" s="46"/>
      <c r="D477" s="46"/>
      <c r="G477" s="25"/>
      <c r="H477" s="25"/>
    </row>
    <row r="478" ht="14.25" customHeight="1">
      <c r="A478" s="25"/>
      <c r="C478" s="46"/>
      <c r="D478" s="46"/>
      <c r="G478" s="25"/>
      <c r="H478" s="25"/>
    </row>
    <row r="479" ht="14.25" customHeight="1">
      <c r="A479" s="25"/>
      <c r="C479" s="46"/>
      <c r="D479" s="46"/>
      <c r="G479" s="25"/>
      <c r="H479" s="25"/>
    </row>
    <row r="480" ht="14.25" customHeight="1">
      <c r="A480" s="25"/>
      <c r="C480" s="46"/>
      <c r="D480" s="46"/>
      <c r="G480" s="25"/>
      <c r="H480" s="25"/>
    </row>
    <row r="481" ht="14.25" customHeight="1">
      <c r="A481" s="25"/>
      <c r="C481" s="46"/>
      <c r="D481" s="46"/>
      <c r="G481" s="25"/>
      <c r="H481" s="25"/>
    </row>
    <row r="482" ht="14.25" customHeight="1">
      <c r="A482" s="25"/>
      <c r="C482" s="46"/>
      <c r="D482" s="46"/>
      <c r="G482" s="25"/>
      <c r="H482" s="25"/>
    </row>
    <row r="483" ht="14.25" customHeight="1">
      <c r="A483" s="25"/>
      <c r="C483" s="46"/>
      <c r="D483" s="46"/>
      <c r="G483" s="25"/>
      <c r="H483" s="25"/>
    </row>
    <row r="484" ht="14.25" customHeight="1">
      <c r="A484" s="25"/>
      <c r="C484" s="46"/>
      <c r="D484" s="46"/>
      <c r="G484" s="25"/>
      <c r="H484" s="25"/>
    </row>
    <row r="485" ht="14.25" customHeight="1">
      <c r="A485" s="25"/>
      <c r="C485" s="46"/>
      <c r="D485" s="46"/>
      <c r="G485" s="25"/>
      <c r="H485" s="25"/>
    </row>
    <row r="486" ht="14.25" customHeight="1">
      <c r="A486" s="25"/>
      <c r="C486" s="46"/>
      <c r="D486" s="46"/>
      <c r="G486" s="25"/>
      <c r="H486" s="25"/>
    </row>
    <row r="487" ht="14.25" customHeight="1">
      <c r="A487" s="25"/>
      <c r="C487" s="46"/>
      <c r="D487" s="46"/>
      <c r="G487" s="25"/>
      <c r="H487" s="25"/>
    </row>
    <row r="488" ht="14.25" customHeight="1">
      <c r="A488" s="25"/>
      <c r="C488" s="46"/>
      <c r="D488" s="46"/>
      <c r="G488" s="25"/>
      <c r="H488" s="25"/>
    </row>
    <row r="489" ht="14.25" customHeight="1">
      <c r="A489" s="25"/>
      <c r="C489" s="46"/>
      <c r="D489" s="46"/>
      <c r="G489" s="25"/>
      <c r="H489" s="25"/>
    </row>
    <row r="490" ht="14.25" customHeight="1">
      <c r="A490" s="25"/>
      <c r="C490" s="46"/>
      <c r="D490" s="46"/>
      <c r="G490" s="25"/>
      <c r="H490" s="25"/>
    </row>
    <row r="491" ht="14.25" customHeight="1">
      <c r="A491" s="25"/>
      <c r="C491" s="46"/>
      <c r="D491" s="46"/>
      <c r="G491" s="25"/>
      <c r="H491" s="25"/>
    </row>
    <row r="492" ht="14.25" customHeight="1">
      <c r="A492" s="25"/>
      <c r="C492" s="46"/>
      <c r="D492" s="46"/>
      <c r="G492" s="25"/>
      <c r="H492" s="25"/>
    </row>
    <row r="493" ht="14.25" customHeight="1">
      <c r="A493" s="25"/>
      <c r="C493" s="46"/>
      <c r="D493" s="46"/>
      <c r="G493" s="25"/>
      <c r="H493" s="25"/>
    </row>
    <row r="494" ht="14.25" customHeight="1">
      <c r="A494" s="25"/>
      <c r="C494" s="46"/>
      <c r="D494" s="46"/>
      <c r="G494" s="25"/>
      <c r="H494" s="25"/>
    </row>
    <row r="495" ht="14.25" customHeight="1">
      <c r="A495" s="25"/>
      <c r="C495" s="46"/>
      <c r="D495" s="46"/>
      <c r="G495" s="25"/>
      <c r="H495" s="25"/>
    </row>
    <row r="496" ht="14.25" customHeight="1">
      <c r="A496" s="25"/>
      <c r="C496" s="46"/>
      <c r="D496" s="46"/>
      <c r="G496" s="25"/>
      <c r="H496" s="25"/>
    </row>
    <row r="497" ht="14.25" customHeight="1">
      <c r="A497" s="25"/>
      <c r="C497" s="46"/>
      <c r="D497" s="46"/>
      <c r="G497" s="25"/>
      <c r="H497" s="25"/>
    </row>
    <row r="498" ht="14.25" customHeight="1">
      <c r="A498" s="25"/>
      <c r="C498" s="46"/>
      <c r="D498" s="46"/>
      <c r="G498" s="25"/>
      <c r="H498" s="25"/>
    </row>
    <row r="499" ht="14.25" customHeight="1">
      <c r="A499" s="25"/>
      <c r="C499" s="46"/>
      <c r="D499" s="46"/>
      <c r="G499" s="25"/>
      <c r="H499" s="25"/>
    </row>
    <row r="500" ht="14.25" customHeight="1">
      <c r="A500" s="25"/>
      <c r="C500" s="46"/>
      <c r="D500" s="46"/>
      <c r="G500" s="25"/>
      <c r="H500" s="25"/>
    </row>
    <row r="501" ht="14.25" customHeight="1">
      <c r="A501" s="25"/>
      <c r="C501" s="46"/>
      <c r="D501" s="46"/>
      <c r="G501" s="25"/>
      <c r="H501" s="25"/>
    </row>
    <row r="502" ht="14.25" customHeight="1">
      <c r="A502" s="25"/>
      <c r="C502" s="46"/>
      <c r="D502" s="46"/>
      <c r="G502" s="25"/>
      <c r="H502" s="25"/>
    </row>
    <row r="503" ht="14.25" customHeight="1">
      <c r="A503" s="25"/>
      <c r="C503" s="46"/>
      <c r="D503" s="46"/>
      <c r="G503" s="25"/>
      <c r="H503" s="25"/>
    </row>
    <row r="504" ht="14.25" customHeight="1">
      <c r="A504" s="25"/>
      <c r="C504" s="46"/>
      <c r="D504" s="46"/>
      <c r="G504" s="25"/>
      <c r="H504" s="25"/>
    </row>
    <row r="505" ht="14.25" customHeight="1">
      <c r="A505" s="25"/>
      <c r="C505" s="46"/>
      <c r="D505" s="46"/>
      <c r="G505" s="25"/>
      <c r="H505" s="25"/>
    </row>
    <row r="506" ht="14.25" customHeight="1">
      <c r="A506" s="25"/>
      <c r="C506" s="46"/>
      <c r="D506" s="46"/>
      <c r="G506" s="25"/>
      <c r="H506" s="25"/>
    </row>
    <row r="507" ht="14.25" customHeight="1">
      <c r="A507" s="25"/>
      <c r="C507" s="46"/>
      <c r="D507" s="46"/>
      <c r="G507" s="25"/>
      <c r="H507" s="25"/>
    </row>
    <row r="508" ht="14.25" customHeight="1">
      <c r="A508" s="25"/>
      <c r="C508" s="46"/>
      <c r="D508" s="46"/>
      <c r="G508" s="25"/>
      <c r="H508" s="25"/>
    </row>
    <row r="509" ht="14.25" customHeight="1">
      <c r="A509" s="25"/>
      <c r="C509" s="46"/>
      <c r="D509" s="46"/>
      <c r="G509" s="25"/>
      <c r="H509" s="25"/>
    </row>
    <row r="510" ht="14.25" customHeight="1">
      <c r="A510" s="25"/>
      <c r="C510" s="46"/>
      <c r="D510" s="46"/>
      <c r="G510" s="25"/>
      <c r="H510" s="25"/>
    </row>
    <row r="511" ht="14.25" customHeight="1">
      <c r="A511" s="25"/>
      <c r="C511" s="46"/>
      <c r="D511" s="46"/>
      <c r="G511" s="25"/>
      <c r="H511" s="25"/>
    </row>
    <row r="512" ht="14.25" customHeight="1">
      <c r="A512" s="25"/>
      <c r="C512" s="46"/>
      <c r="D512" s="46"/>
      <c r="G512" s="25"/>
      <c r="H512" s="25"/>
    </row>
    <row r="513" ht="14.25" customHeight="1">
      <c r="A513" s="25"/>
      <c r="C513" s="46"/>
      <c r="D513" s="46"/>
      <c r="G513" s="25"/>
      <c r="H513" s="25"/>
    </row>
    <row r="514" ht="14.25" customHeight="1">
      <c r="A514" s="25"/>
      <c r="C514" s="46"/>
      <c r="D514" s="46"/>
      <c r="G514" s="25"/>
      <c r="H514" s="25"/>
    </row>
    <row r="515" ht="14.25" customHeight="1">
      <c r="A515" s="25"/>
      <c r="C515" s="46"/>
      <c r="D515" s="46"/>
      <c r="G515" s="25"/>
      <c r="H515" s="25"/>
    </row>
    <row r="516" ht="14.25" customHeight="1">
      <c r="A516" s="25"/>
      <c r="C516" s="46"/>
      <c r="D516" s="46"/>
      <c r="G516" s="25"/>
      <c r="H516" s="25"/>
    </row>
    <row r="517" ht="14.25" customHeight="1">
      <c r="A517" s="25"/>
      <c r="C517" s="46"/>
      <c r="D517" s="46"/>
      <c r="G517" s="25"/>
      <c r="H517" s="25"/>
    </row>
    <row r="518" ht="14.25" customHeight="1">
      <c r="A518" s="25"/>
      <c r="C518" s="46"/>
      <c r="D518" s="46"/>
      <c r="G518" s="25"/>
      <c r="H518" s="25"/>
    </row>
    <row r="519" ht="14.25" customHeight="1">
      <c r="A519" s="25"/>
      <c r="C519" s="46"/>
      <c r="D519" s="46"/>
      <c r="G519" s="25"/>
      <c r="H519" s="25"/>
    </row>
    <row r="520" ht="14.25" customHeight="1">
      <c r="A520" s="25"/>
      <c r="C520" s="46"/>
      <c r="D520" s="46"/>
      <c r="G520" s="25"/>
      <c r="H520" s="25"/>
    </row>
    <row r="521" ht="14.25" customHeight="1">
      <c r="A521" s="25"/>
      <c r="C521" s="46"/>
      <c r="D521" s="46"/>
      <c r="G521" s="25"/>
      <c r="H521" s="25"/>
    </row>
    <row r="522" ht="14.25" customHeight="1">
      <c r="A522" s="25"/>
      <c r="C522" s="46"/>
      <c r="D522" s="46"/>
      <c r="G522" s="25"/>
      <c r="H522" s="25"/>
    </row>
    <row r="523" ht="14.25" customHeight="1">
      <c r="A523" s="25"/>
      <c r="C523" s="46"/>
      <c r="D523" s="46"/>
      <c r="G523" s="25"/>
      <c r="H523" s="25"/>
    </row>
    <row r="524" ht="14.25" customHeight="1">
      <c r="A524" s="25"/>
      <c r="C524" s="46"/>
      <c r="D524" s="46"/>
      <c r="G524" s="25"/>
      <c r="H524" s="25"/>
    </row>
    <row r="525" ht="14.25" customHeight="1">
      <c r="A525" s="25"/>
      <c r="C525" s="46"/>
      <c r="D525" s="46"/>
      <c r="G525" s="25"/>
      <c r="H525" s="25"/>
    </row>
    <row r="526" ht="14.25" customHeight="1">
      <c r="A526" s="25"/>
      <c r="C526" s="46"/>
      <c r="D526" s="46"/>
      <c r="G526" s="25"/>
      <c r="H526" s="25"/>
    </row>
    <row r="527" ht="14.25" customHeight="1">
      <c r="A527" s="25"/>
      <c r="C527" s="46"/>
      <c r="D527" s="46"/>
      <c r="G527" s="25"/>
      <c r="H527" s="25"/>
    </row>
    <row r="528" ht="14.25" customHeight="1">
      <c r="A528" s="25"/>
      <c r="C528" s="46"/>
      <c r="D528" s="46"/>
      <c r="G528" s="25"/>
      <c r="H528" s="25"/>
    </row>
    <row r="529" ht="14.25" customHeight="1">
      <c r="A529" s="25"/>
      <c r="C529" s="46"/>
      <c r="D529" s="46"/>
      <c r="G529" s="25"/>
      <c r="H529" s="25"/>
    </row>
    <row r="530" ht="14.25" customHeight="1">
      <c r="A530" s="25"/>
      <c r="C530" s="46"/>
      <c r="D530" s="46"/>
      <c r="G530" s="25"/>
      <c r="H530" s="25"/>
    </row>
    <row r="531" ht="14.25" customHeight="1">
      <c r="A531" s="25"/>
      <c r="C531" s="46"/>
      <c r="D531" s="46"/>
      <c r="G531" s="25"/>
      <c r="H531" s="25"/>
    </row>
    <row r="532" ht="14.25" customHeight="1">
      <c r="A532" s="25"/>
      <c r="C532" s="46"/>
      <c r="D532" s="46"/>
      <c r="G532" s="25"/>
      <c r="H532" s="25"/>
    </row>
    <row r="533" ht="14.25" customHeight="1">
      <c r="A533" s="25"/>
      <c r="C533" s="46"/>
      <c r="D533" s="46"/>
      <c r="G533" s="25"/>
      <c r="H533" s="25"/>
    </row>
    <row r="534" ht="14.25" customHeight="1">
      <c r="A534" s="25"/>
      <c r="C534" s="46"/>
      <c r="D534" s="46"/>
      <c r="G534" s="25"/>
      <c r="H534" s="25"/>
    </row>
    <row r="535" ht="14.25" customHeight="1">
      <c r="A535" s="25"/>
      <c r="C535" s="46"/>
      <c r="D535" s="46"/>
      <c r="G535" s="25"/>
      <c r="H535" s="25"/>
    </row>
    <row r="536" ht="14.25" customHeight="1">
      <c r="A536" s="25"/>
      <c r="C536" s="46"/>
      <c r="D536" s="46"/>
      <c r="G536" s="25"/>
      <c r="H536" s="25"/>
    </row>
    <row r="537" ht="14.25" customHeight="1">
      <c r="A537" s="25"/>
      <c r="C537" s="46"/>
      <c r="D537" s="46"/>
      <c r="G537" s="25"/>
      <c r="H537" s="25"/>
    </row>
    <row r="538" ht="14.25" customHeight="1">
      <c r="A538" s="25"/>
      <c r="C538" s="46"/>
      <c r="D538" s="46"/>
      <c r="G538" s="25"/>
      <c r="H538" s="25"/>
    </row>
    <row r="539" ht="14.25" customHeight="1">
      <c r="A539" s="25"/>
      <c r="C539" s="46"/>
      <c r="D539" s="46"/>
      <c r="G539" s="25"/>
      <c r="H539" s="25"/>
    </row>
    <row r="540" ht="14.25" customHeight="1">
      <c r="A540" s="25"/>
      <c r="C540" s="46"/>
      <c r="D540" s="46"/>
      <c r="G540" s="25"/>
      <c r="H540" s="25"/>
    </row>
    <row r="541" ht="14.25" customHeight="1">
      <c r="A541" s="25"/>
      <c r="C541" s="46"/>
      <c r="D541" s="46"/>
      <c r="G541" s="25"/>
      <c r="H541" s="25"/>
    </row>
    <row r="542" ht="14.25" customHeight="1">
      <c r="A542" s="25"/>
      <c r="C542" s="46"/>
      <c r="D542" s="46"/>
      <c r="G542" s="25"/>
      <c r="H542" s="25"/>
    </row>
    <row r="543" ht="14.25" customHeight="1">
      <c r="A543" s="25"/>
      <c r="C543" s="46"/>
      <c r="D543" s="46"/>
      <c r="G543" s="25"/>
      <c r="H543" s="25"/>
    </row>
    <row r="544" ht="14.25" customHeight="1">
      <c r="A544" s="25"/>
      <c r="C544" s="46"/>
      <c r="D544" s="46"/>
      <c r="G544" s="25"/>
      <c r="H544" s="25"/>
    </row>
    <row r="545" ht="14.25" customHeight="1">
      <c r="A545" s="25"/>
      <c r="C545" s="46"/>
      <c r="D545" s="46"/>
      <c r="G545" s="25"/>
      <c r="H545" s="25"/>
    </row>
    <row r="546" ht="14.25" customHeight="1">
      <c r="A546" s="25"/>
      <c r="C546" s="46"/>
      <c r="D546" s="46"/>
      <c r="G546" s="25"/>
      <c r="H546" s="25"/>
    </row>
    <row r="547" ht="14.25" customHeight="1">
      <c r="A547" s="25"/>
      <c r="C547" s="46"/>
      <c r="D547" s="46"/>
      <c r="G547" s="25"/>
      <c r="H547" s="25"/>
    </row>
    <row r="548" ht="14.25" customHeight="1">
      <c r="A548" s="25"/>
      <c r="C548" s="46"/>
      <c r="D548" s="46"/>
      <c r="G548" s="25"/>
      <c r="H548" s="25"/>
    </row>
    <row r="549" ht="14.25" customHeight="1">
      <c r="A549" s="25"/>
      <c r="C549" s="46"/>
      <c r="D549" s="46"/>
      <c r="G549" s="25"/>
      <c r="H549" s="25"/>
    </row>
    <row r="550" ht="14.25" customHeight="1">
      <c r="A550" s="25"/>
      <c r="C550" s="46"/>
      <c r="D550" s="46"/>
      <c r="G550" s="25"/>
      <c r="H550" s="25"/>
    </row>
    <row r="551" ht="14.25" customHeight="1">
      <c r="A551" s="25"/>
      <c r="C551" s="46"/>
      <c r="D551" s="46"/>
      <c r="G551" s="25"/>
      <c r="H551" s="25"/>
    </row>
    <row r="552" ht="14.25" customHeight="1">
      <c r="A552" s="25"/>
      <c r="C552" s="46"/>
      <c r="D552" s="46"/>
      <c r="G552" s="25"/>
      <c r="H552" s="25"/>
    </row>
    <row r="553" ht="14.25" customHeight="1">
      <c r="A553" s="25"/>
      <c r="C553" s="46"/>
      <c r="D553" s="46"/>
      <c r="G553" s="25"/>
      <c r="H553" s="25"/>
    </row>
    <row r="554" ht="14.25" customHeight="1">
      <c r="A554" s="25"/>
      <c r="C554" s="46"/>
      <c r="D554" s="46"/>
      <c r="G554" s="25"/>
      <c r="H554" s="25"/>
    </row>
    <row r="555" ht="14.25" customHeight="1">
      <c r="A555" s="25"/>
      <c r="C555" s="46"/>
      <c r="D555" s="46"/>
      <c r="G555" s="25"/>
      <c r="H555" s="25"/>
    </row>
    <row r="556" ht="14.25" customHeight="1">
      <c r="A556" s="25"/>
      <c r="C556" s="46"/>
      <c r="D556" s="46"/>
      <c r="G556" s="25"/>
      <c r="H556" s="25"/>
    </row>
    <row r="557" ht="14.25" customHeight="1">
      <c r="A557" s="25"/>
      <c r="C557" s="46"/>
      <c r="D557" s="46"/>
      <c r="G557" s="25"/>
      <c r="H557" s="25"/>
    </row>
    <row r="558" ht="14.25" customHeight="1">
      <c r="A558" s="25"/>
      <c r="C558" s="46"/>
      <c r="D558" s="46"/>
      <c r="G558" s="25"/>
      <c r="H558" s="25"/>
    </row>
    <row r="559" ht="14.25" customHeight="1">
      <c r="A559" s="25"/>
      <c r="C559" s="46"/>
      <c r="D559" s="46"/>
      <c r="G559" s="25"/>
      <c r="H559" s="25"/>
    </row>
    <row r="560" ht="14.25" customHeight="1">
      <c r="A560" s="25"/>
      <c r="C560" s="46"/>
      <c r="D560" s="46"/>
      <c r="G560" s="25"/>
      <c r="H560" s="25"/>
    </row>
    <row r="561" ht="14.25" customHeight="1">
      <c r="A561" s="25"/>
      <c r="C561" s="46"/>
      <c r="D561" s="46"/>
      <c r="G561" s="25"/>
      <c r="H561" s="25"/>
    </row>
    <row r="562" ht="14.25" customHeight="1">
      <c r="A562" s="25"/>
      <c r="C562" s="46"/>
      <c r="D562" s="46"/>
      <c r="G562" s="25"/>
      <c r="H562" s="25"/>
    </row>
    <row r="563" ht="14.25" customHeight="1">
      <c r="A563" s="25"/>
      <c r="C563" s="46"/>
      <c r="D563" s="46"/>
      <c r="G563" s="25"/>
      <c r="H563" s="25"/>
    </row>
    <row r="564" ht="14.25" customHeight="1">
      <c r="A564" s="25"/>
      <c r="C564" s="46"/>
      <c r="D564" s="46"/>
      <c r="G564" s="25"/>
      <c r="H564" s="25"/>
    </row>
    <row r="565" ht="14.25" customHeight="1">
      <c r="A565" s="25"/>
      <c r="C565" s="46"/>
      <c r="D565" s="46"/>
      <c r="G565" s="25"/>
      <c r="H565" s="25"/>
    </row>
    <row r="566" ht="14.25" customHeight="1">
      <c r="A566" s="25"/>
      <c r="C566" s="46"/>
      <c r="D566" s="46"/>
      <c r="G566" s="25"/>
      <c r="H566" s="25"/>
    </row>
    <row r="567" ht="14.25" customHeight="1">
      <c r="A567" s="25"/>
      <c r="C567" s="46"/>
      <c r="D567" s="46"/>
      <c r="G567" s="25"/>
      <c r="H567" s="25"/>
    </row>
    <row r="568" ht="14.25" customHeight="1">
      <c r="A568" s="25"/>
      <c r="C568" s="46"/>
      <c r="D568" s="46"/>
      <c r="G568" s="25"/>
      <c r="H568" s="25"/>
    </row>
    <row r="569" ht="14.25" customHeight="1">
      <c r="A569" s="25"/>
      <c r="C569" s="46"/>
      <c r="D569" s="46"/>
      <c r="G569" s="25"/>
      <c r="H569" s="25"/>
    </row>
    <row r="570" ht="14.25" customHeight="1">
      <c r="A570" s="25"/>
      <c r="C570" s="46"/>
      <c r="D570" s="46"/>
      <c r="G570" s="25"/>
      <c r="H570" s="25"/>
    </row>
    <row r="571" ht="14.25" customHeight="1">
      <c r="A571" s="25"/>
      <c r="C571" s="46"/>
      <c r="D571" s="46"/>
      <c r="G571" s="25"/>
      <c r="H571" s="25"/>
    </row>
    <row r="572" ht="14.25" customHeight="1">
      <c r="A572" s="25"/>
      <c r="C572" s="46"/>
      <c r="D572" s="46"/>
      <c r="G572" s="25"/>
      <c r="H572" s="25"/>
    </row>
    <row r="573" ht="14.25" customHeight="1">
      <c r="A573" s="25"/>
      <c r="C573" s="46"/>
      <c r="D573" s="46"/>
      <c r="G573" s="25"/>
      <c r="H573" s="25"/>
    </row>
    <row r="574" ht="14.25" customHeight="1">
      <c r="A574" s="25"/>
      <c r="C574" s="46"/>
      <c r="D574" s="46"/>
      <c r="G574" s="25"/>
      <c r="H574" s="25"/>
    </row>
    <row r="575" ht="14.25" customHeight="1">
      <c r="A575" s="25"/>
      <c r="C575" s="46"/>
      <c r="D575" s="46"/>
      <c r="G575" s="25"/>
      <c r="H575" s="25"/>
    </row>
    <row r="576" ht="14.25" customHeight="1">
      <c r="A576" s="25"/>
      <c r="C576" s="46"/>
      <c r="D576" s="46"/>
      <c r="G576" s="25"/>
      <c r="H576" s="25"/>
    </row>
    <row r="577" ht="14.25" customHeight="1">
      <c r="A577" s="25"/>
      <c r="C577" s="46"/>
      <c r="D577" s="46"/>
      <c r="G577" s="25"/>
      <c r="H577" s="25"/>
    </row>
    <row r="578" ht="14.25" customHeight="1">
      <c r="A578" s="25"/>
      <c r="C578" s="46"/>
      <c r="D578" s="46"/>
      <c r="G578" s="25"/>
      <c r="H578" s="25"/>
    </row>
    <row r="579" ht="14.25" customHeight="1">
      <c r="A579" s="25"/>
      <c r="C579" s="46"/>
      <c r="D579" s="46"/>
      <c r="G579" s="25"/>
      <c r="H579" s="25"/>
    </row>
    <row r="580" ht="14.25" customHeight="1">
      <c r="A580" s="25"/>
      <c r="C580" s="46"/>
      <c r="D580" s="46"/>
      <c r="G580" s="25"/>
      <c r="H580" s="25"/>
    </row>
    <row r="581" ht="14.25" customHeight="1">
      <c r="A581" s="25"/>
      <c r="C581" s="46"/>
      <c r="D581" s="46"/>
      <c r="G581" s="25"/>
      <c r="H581" s="25"/>
    </row>
    <row r="582" ht="14.25" customHeight="1">
      <c r="A582" s="25"/>
      <c r="C582" s="46"/>
      <c r="D582" s="46"/>
      <c r="G582" s="25"/>
      <c r="H582" s="25"/>
    </row>
    <row r="583" ht="14.25" customHeight="1">
      <c r="A583" s="25"/>
      <c r="C583" s="46"/>
      <c r="D583" s="46"/>
      <c r="G583" s="25"/>
      <c r="H583" s="25"/>
    </row>
    <row r="584" ht="14.25" customHeight="1">
      <c r="A584" s="25"/>
      <c r="C584" s="46"/>
      <c r="D584" s="46"/>
      <c r="G584" s="25"/>
      <c r="H584" s="25"/>
    </row>
    <row r="585" ht="14.25" customHeight="1">
      <c r="A585" s="25"/>
      <c r="C585" s="46"/>
      <c r="D585" s="46"/>
      <c r="G585" s="25"/>
      <c r="H585" s="25"/>
    </row>
    <row r="586" ht="14.25" customHeight="1">
      <c r="A586" s="25"/>
      <c r="C586" s="46"/>
      <c r="D586" s="46"/>
      <c r="G586" s="25"/>
      <c r="H586" s="25"/>
    </row>
    <row r="587" ht="14.25" customHeight="1">
      <c r="A587" s="25"/>
      <c r="C587" s="46"/>
      <c r="D587" s="46"/>
      <c r="G587" s="25"/>
      <c r="H587" s="25"/>
    </row>
    <row r="588" ht="14.25" customHeight="1">
      <c r="A588" s="25"/>
      <c r="C588" s="46"/>
      <c r="D588" s="46"/>
      <c r="G588" s="25"/>
      <c r="H588" s="25"/>
    </row>
    <row r="589" ht="14.25" customHeight="1">
      <c r="A589" s="25"/>
      <c r="C589" s="46"/>
      <c r="D589" s="46"/>
      <c r="G589" s="25"/>
      <c r="H589" s="25"/>
    </row>
    <row r="590" ht="14.25" customHeight="1">
      <c r="A590" s="25"/>
      <c r="C590" s="46"/>
      <c r="D590" s="46"/>
      <c r="G590" s="25"/>
      <c r="H590" s="25"/>
    </row>
    <row r="591" ht="14.25" customHeight="1">
      <c r="A591" s="25"/>
      <c r="C591" s="46"/>
      <c r="D591" s="46"/>
      <c r="G591" s="25"/>
      <c r="H591" s="25"/>
    </row>
    <row r="592" ht="14.25" customHeight="1">
      <c r="A592" s="25"/>
      <c r="C592" s="46"/>
      <c r="D592" s="46"/>
      <c r="G592" s="25"/>
      <c r="H592" s="25"/>
    </row>
    <row r="593" ht="14.25" customHeight="1">
      <c r="A593" s="25"/>
      <c r="C593" s="46"/>
      <c r="D593" s="46"/>
      <c r="G593" s="25"/>
      <c r="H593" s="25"/>
    </row>
    <row r="594" ht="14.25" customHeight="1">
      <c r="A594" s="25"/>
      <c r="C594" s="46"/>
      <c r="D594" s="46"/>
      <c r="G594" s="25"/>
      <c r="H594" s="25"/>
    </row>
    <row r="595" ht="14.25" customHeight="1">
      <c r="A595" s="25"/>
      <c r="C595" s="46"/>
      <c r="D595" s="46"/>
      <c r="G595" s="25"/>
      <c r="H595" s="25"/>
    </row>
    <row r="596" ht="14.25" customHeight="1">
      <c r="A596" s="25"/>
      <c r="C596" s="46"/>
      <c r="D596" s="46"/>
      <c r="G596" s="25"/>
      <c r="H596" s="25"/>
    </row>
    <row r="597" ht="14.25" customHeight="1">
      <c r="A597" s="25"/>
      <c r="C597" s="46"/>
      <c r="D597" s="46"/>
      <c r="G597" s="25"/>
      <c r="H597" s="25"/>
    </row>
    <row r="598" ht="14.25" customHeight="1">
      <c r="A598" s="25"/>
      <c r="C598" s="46"/>
      <c r="D598" s="46"/>
      <c r="G598" s="25"/>
      <c r="H598" s="25"/>
    </row>
    <row r="599" ht="14.25" customHeight="1">
      <c r="A599" s="25"/>
      <c r="C599" s="46"/>
      <c r="D599" s="46"/>
      <c r="G599" s="25"/>
      <c r="H599" s="25"/>
    </row>
    <row r="600" ht="14.25" customHeight="1">
      <c r="A600" s="25"/>
      <c r="C600" s="46"/>
      <c r="D600" s="46"/>
      <c r="G600" s="25"/>
      <c r="H600" s="25"/>
    </row>
    <row r="601" ht="14.25" customHeight="1">
      <c r="A601" s="25"/>
      <c r="C601" s="46"/>
      <c r="D601" s="46"/>
      <c r="G601" s="25"/>
      <c r="H601" s="25"/>
    </row>
    <row r="602" ht="14.25" customHeight="1">
      <c r="A602" s="25"/>
      <c r="C602" s="46"/>
      <c r="D602" s="46"/>
      <c r="G602" s="25"/>
      <c r="H602" s="25"/>
    </row>
    <row r="603" ht="14.25" customHeight="1">
      <c r="A603" s="25"/>
      <c r="C603" s="46"/>
      <c r="D603" s="46"/>
      <c r="G603" s="25"/>
      <c r="H603" s="25"/>
    </row>
    <row r="604" ht="14.25" customHeight="1">
      <c r="A604" s="25"/>
      <c r="C604" s="46"/>
      <c r="D604" s="46"/>
      <c r="G604" s="25"/>
      <c r="H604" s="25"/>
    </row>
    <row r="605" ht="14.25" customHeight="1">
      <c r="A605" s="25"/>
      <c r="C605" s="46"/>
      <c r="D605" s="46"/>
      <c r="G605" s="25"/>
      <c r="H605" s="25"/>
    </row>
    <row r="606" ht="14.25" customHeight="1">
      <c r="A606" s="25"/>
      <c r="C606" s="46"/>
      <c r="D606" s="46"/>
      <c r="G606" s="25"/>
      <c r="H606" s="25"/>
    </row>
    <row r="607" ht="14.25" customHeight="1">
      <c r="A607" s="25"/>
      <c r="C607" s="46"/>
      <c r="D607" s="46"/>
      <c r="G607" s="25"/>
      <c r="H607" s="25"/>
    </row>
    <row r="608" ht="14.25" customHeight="1">
      <c r="A608" s="25"/>
      <c r="C608" s="46"/>
      <c r="D608" s="46"/>
      <c r="G608" s="25"/>
      <c r="H608" s="25"/>
    </row>
    <row r="609" ht="14.25" customHeight="1">
      <c r="A609" s="25"/>
      <c r="C609" s="46"/>
      <c r="D609" s="46"/>
      <c r="G609" s="25"/>
      <c r="H609" s="25"/>
    </row>
    <row r="610" ht="14.25" customHeight="1">
      <c r="A610" s="25"/>
      <c r="C610" s="46"/>
      <c r="D610" s="46"/>
      <c r="G610" s="25"/>
      <c r="H610" s="25"/>
    </row>
    <row r="611" ht="14.25" customHeight="1">
      <c r="A611" s="25"/>
      <c r="C611" s="46"/>
      <c r="D611" s="46"/>
      <c r="G611" s="25"/>
      <c r="H611" s="25"/>
    </row>
    <row r="612" ht="14.25" customHeight="1">
      <c r="A612" s="25"/>
      <c r="C612" s="46"/>
      <c r="D612" s="46"/>
      <c r="G612" s="25"/>
      <c r="H612" s="25"/>
    </row>
    <row r="613" ht="14.25" customHeight="1">
      <c r="A613" s="25"/>
      <c r="C613" s="46"/>
      <c r="D613" s="46"/>
      <c r="G613" s="25"/>
      <c r="H613" s="25"/>
    </row>
    <row r="614" ht="14.25" customHeight="1">
      <c r="A614" s="25"/>
      <c r="C614" s="46"/>
      <c r="D614" s="46"/>
      <c r="G614" s="25"/>
      <c r="H614" s="25"/>
    </row>
    <row r="615" ht="14.25" customHeight="1">
      <c r="A615" s="25"/>
      <c r="C615" s="46"/>
      <c r="D615" s="46"/>
      <c r="G615" s="25"/>
      <c r="H615" s="25"/>
    </row>
    <row r="616" ht="14.25" customHeight="1">
      <c r="A616" s="25"/>
      <c r="C616" s="46"/>
      <c r="D616" s="46"/>
      <c r="G616" s="25"/>
      <c r="H616" s="25"/>
    </row>
    <row r="617" ht="14.25" customHeight="1">
      <c r="A617" s="25"/>
      <c r="C617" s="46"/>
      <c r="D617" s="46"/>
      <c r="G617" s="25"/>
      <c r="H617" s="25"/>
    </row>
    <row r="618" ht="14.25" customHeight="1">
      <c r="A618" s="25"/>
      <c r="C618" s="46"/>
      <c r="D618" s="46"/>
      <c r="G618" s="25"/>
      <c r="H618" s="25"/>
    </row>
    <row r="619" ht="14.25" customHeight="1">
      <c r="A619" s="25"/>
      <c r="C619" s="46"/>
      <c r="D619" s="46"/>
      <c r="G619" s="25"/>
      <c r="H619" s="25"/>
    </row>
    <row r="620" ht="14.25" customHeight="1">
      <c r="A620" s="25"/>
      <c r="C620" s="46"/>
      <c r="D620" s="46"/>
      <c r="G620" s="25"/>
      <c r="H620" s="25"/>
    </row>
    <row r="621" ht="14.25" customHeight="1">
      <c r="A621" s="25"/>
      <c r="C621" s="46"/>
      <c r="D621" s="46"/>
      <c r="G621" s="25"/>
      <c r="H621" s="25"/>
    </row>
    <row r="622" ht="14.25" customHeight="1">
      <c r="A622" s="25"/>
      <c r="C622" s="46"/>
      <c r="D622" s="46"/>
      <c r="G622" s="25"/>
      <c r="H622" s="25"/>
    </row>
    <row r="623" ht="14.25" customHeight="1">
      <c r="A623" s="25"/>
      <c r="C623" s="46"/>
      <c r="D623" s="46"/>
      <c r="G623" s="25"/>
      <c r="H623" s="25"/>
    </row>
    <row r="624" ht="14.25" customHeight="1">
      <c r="A624" s="25"/>
      <c r="C624" s="46"/>
      <c r="D624" s="46"/>
      <c r="G624" s="25"/>
      <c r="H624" s="25"/>
    </row>
    <row r="625" ht="14.25" customHeight="1">
      <c r="A625" s="25"/>
      <c r="C625" s="46"/>
      <c r="D625" s="46"/>
      <c r="G625" s="25"/>
      <c r="H625" s="25"/>
    </row>
    <row r="626" ht="14.25" customHeight="1">
      <c r="A626" s="25"/>
      <c r="C626" s="46"/>
      <c r="D626" s="46"/>
      <c r="G626" s="25"/>
      <c r="H626" s="25"/>
    </row>
    <row r="627" ht="14.25" customHeight="1">
      <c r="A627" s="25"/>
      <c r="C627" s="46"/>
      <c r="D627" s="46"/>
      <c r="G627" s="25"/>
      <c r="H627" s="25"/>
    </row>
    <row r="628" ht="14.25" customHeight="1">
      <c r="A628" s="25"/>
      <c r="C628" s="46"/>
      <c r="D628" s="46"/>
      <c r="G628" s="25"/>
      <c r="H628" s="25"/>
    </row>
    <row r="629" ht="14.25" customHeight="1">
      <c r="A629" s="25"/>
      <c r="C629" s="46"/>
      <c r="D629" s="46"/>
      <c r="G629" s="25"/>
      <c r="H629" s="25"/>
    </row>
    <row r="630" ht="14.25" customHeight="1">
      <c r="A630" s="25"/>
      <c r="C630" s="46"/>
      <c r="D630" s="46"/>
      <c r="G630" s="25"/>
      <c r="H630" s="25"/>
    </row>
    <row r="631" ht="14.25" customHeight="1">
      <c r="A631" s="25"/>
      <c r="C631" s="46"/>
      <c r="D631" s="46"/>
      <c r="G631" s="25"/>
      <c r="H631" s="25"/>
    </row>
    <row r="632" ht="14.25" customHeight="1">
      <c r="A632" s="25"/>
      <c r="C632" s="46"/>
      <c r="D632" s="46"/>
      <c r="G632" s="25"/>
      <c r="H632" s="25"/>
    </row>
    <row r="633" ht="14.25" customHeight="1">
      <c r="A633" s="25"/>
      <c r="C633" s="46"/>
      <c r="D633" s="46"/>
      <c r="G633" s="25"/>
      <c r="H633" s="25"/>
    </row>
    <row r="634" ht="14.25" customHeight="1">
      <c r="A634" s="25"/>
      <c r="C634" s="46"/>
      <c r="D634" s="46"/>
      <c r="G634" s="25"/>
      <c r="H634" s="25"/>
    </row>
    <row r="635" ht="14.25" customHeight="1">
      <c r="A635" s="25"/>
      <c r="C635" s="46"/>
      <c r="D635" s="46"/>
      <c r="G635" s="25"/>
      <c r="H635" s="25"/>
    </row>
    <row r="636" ht="14.25" customHeight="1">
      <c r="A636" s="25"/>
      <c r="C636" s="46"/>
      <c r="D636" s="46"/>
      <c r="G636" s="25"/>
      <c r="H636" s="25"/>
    </row>
    <row r="637" ht="14.25" customHeight="1">
      <c r="A637" s="25"/>
      <c r="C637" s="46"/>
      <c r="D637" s="46"/>
      <c r="G637" s="25"/>
      <c r="H637" s="25"/>
    </row>
    <row r="638" ht="14.25" customHeight="1">
      <c r="A638" s="25"/>
      <c r="C638" s="46"/>
      <c r="D638" s="46"/>
      <c r="G638" s="25"/>
      <c r="H638" s="25"/>
    </row>
    <row r="639" ht="14.25" customHeight="1">
      <c r="A639" s="25"/>
      <c r="C639" s="46"/>
      <c r="D639" s="46"/>
      <c r="G639" s="25"/>
      <c r="H639" s="25"/>
    </row>
    <row r="640" ht="14.25" customHeight="1">
      <c r="A640" s="25"/>
      <c r="C640" s="46"/>
      <c r="D640" s="46"/>
      <c r="G640" s="25"/>
      <c r="H640" s="25"/>
    </row>
    <row r="641" ht="14.25" customHeight="1">
      <c r="A641" s="25"/>
      <c r="C641" s="46"/>
      <c r="D641" s="46"/>
      <c r="G641" s="25"/>
      <c r="H641" s="25"/>
    </row>
    <row r="642" ht="14.25" customHeight="1">
      <c r="A642" s="25"/>
      <c r="C642" s="46"/>
      <c r="D642" s="46"/>
      <c r="G642" s="25"/>
      <c r="H642" s="25"/>
    </row>
    <row r="643" ht="14.25" customHeight="1">
      <c r="A643" s="25"/>
      <c r="C643" s="46"/>
      <c r="D643" s="46"/>
      <c r="G643" s="25"/>
      <c r="H643" s="25"/>
    </row>
    <row r="644" ht="14.25" customHeight="1">
      <c r="A644" s="25"/>
      <c r="C644" s="46"/>
      <c r="D644" s="46"/>
      <c r="G644" s="25"/>
      <c r="H644" s="25"/>
    </row>
    <row r="645" ht="14.25" customHeight="1">
      <c r="A645" s="25"/>
      <c r="C645" s="46"/>
      <c r="D645" s="46"/>
      <c r="G645" s="25"/>
      <c r="H645" s="25"/>
    </row>
    <row r="646" ht="14.25" customHeight="1">
      <c r="A646" s="25"/>
      <c r="C646" s="46"/>
      <c r="D646" s="46"/>
      <c r="G646" s="25"/>
      <c r="H646" s="25"/>
    </row>
    <row r="647" ht="14.25" customHeight="1">
      <c r="A647" s="25"/>
      <c r="C647" s="46"/>
      <c r="D647" s="46"/>
      <c r="G647" s="25"/>
      <c r="H647" s="25"/>
    </row>
    <row r="648" ht="14.25" customHeight="1">
      <c r="A648" s="25"/>
      <c r="C648" s="46"/>
      <c r="D648" s="46"/>
      <c r="G648" s="25"/>
      <c r="H648" s="25"/>
    </row>
    <row r="649" ht="14.25" customHeight="1">
      <c r="A649" s="25"/>
      <c r="C649" s="46"/>
      <c r="D649" s="46"/>
      <c r="G649" s="25"/>
      <c r="H649" s="25"/>
    </row>
    <row r="650" ht="14.25" customHeight="1">
      <c r="A650" s="25"/>
      <c r="C650" s="46"/>
      <c r="D650" s="46"/>
      <c r="G650" s="25"/>
      <c r="H650" s="25"/>
    </row>
    <row r="651" ht="14.25" customHeight="1">
      <c r="A651" s="25"/>
      <c r="C651" s="46"/>
      <c r="D651" s="46"/>
      <c r="G651" s="25"/>
      <c r="H651" s="25"/>
    </row>
    <row r="652" ht="14.25" customHeight="1">
      <c r="A652" s="25"/>
      <c r="C652" s="46"/>
      <c r="D652" s="46"/>
      <c r="G652" s="25"/>
      <c r="H652" s="25"/>
    </row>
    <row r="653" ht="14.25" customHeight="1">
      <c r="A653" s="25"/>
      <c r="C653" s="46"/>
      <c r="D653" s="46"/>
      <c r="G653" s="25"/>
      <c r="H653" s="25"/>
    </row>
    <row r="654" ht="14.25" customHeight="1">
      <c r="A654" s="25"/>
      <c r="C654" s="46"/>
      <c r="D654" s="46"/>
      <c r="G654" s="25"/>
      <c r="H654" s="25"/>
    </row>
    <row r="655" ht="14.25" customHeight="1">
      <c r="A655" s="25"/>
      <c r="C655" s="46"/>
      <c r="D655" s="46"/>
      <c r="G655" s="25"/>
      <c r="H655" s="25"/>
    </row>
    <row r="656" ht="14.25" customHeight="1">
      <c r="A656" s="25"/>
      <c r="C656" s="46"/>
      <c r="D656" s="46"/>
      <c r="G656" s="25"/>
      <c r="H656" s="25"/>
    </row>
    <row r="657" ht="14.25" customHeight="1">
      <c r="A657" s="25"/>
      <c r="C657" s="46"/>
      <c r="D657" s="46"/>
      <c r="G657" s="25"/>
      <c r="H657" s="25"/>
    </row>
    <row r="658" ht="14.25" customHeight="1">
      <c r="A658" s="25"/>
      <c r="C658" s="46"/>
      <c r="D658" s="46"/>
      <c r="G658" s="25"/>
      <c r="H658" s="25"/>
    </row>
    <row r="659" ht="14.25" customHeight="1">
      <c r="A659" s="25"/>
      <c r="C659" s="46"/>
      <c r="D659" s="46"/>
      <c r="G659" s="25"/>
      <c r="H659" s="25"/>
    </row>
    <row r="660" ht="14.25" customHeight="1">
      <c r="A660" s="25"/>
      <c r="C660" s="46"/>
      <c r="D660" s="46"/>
      <c r="G660" s="25"/>
      <c r="H660" s="25"/>
    </row>
    <row r="661" ht="14.25" customHeight="1">
      <c r="A661" s="25"/>
      <c r="C661" s="46"/>
      <c r="D661" s="46"/>
      <c r="G661" s="25"/>
      <c r="H661" s="25"/>
    </row>
    <row r="662" ht="14.25" customHeight="1">
      <c r="A662" s="25"/>
      <c r="C662" s="46"/>
      <c r="D662" s="46"/>
      <c r="G662" s="25"/>
      <c r="H662" s="25"/>
    </row>
    <row r="663" ht="14.25" customHeight="1">
      <c r="A663" s="25"/>
      <c r="C663" s="46"/>
      <c r="D663" s="46"/>
      <c r="G663" s="25"/>
      <c r="H663" s="25"/>
    </row>
    <row r="664" ht="14.25" customHeight="1">
      <c r="A664" s="25"/>
      <c r="C664" s="46"/>
      <c r="D664" s="46"/>
      <c r="G664" s="25"/>
      <c r="H664" s="25"/>
    </row>
    <row r="665" ht="14.25" customHeight="1">
      <c r="A665" s="25"/>
      <c r="C665" s="46"/>
      <c r="D665" s="46"/>
      <c r="G665" s="25"/>
      <c r="H665" s="25"/>
    </row>
    <row r="666" ht="14.25" customHeight="1">
      <c r="A666" s="25"/>
      <c r="C666" s="46"/>
      <c r="D666" s="46"/>
      <c r="G666" s="25"/>
      <c r="H666" s="25"/>
    </row>
    <row r="667" ht="14.25" customHeight="1">
      <c r="A667" s="25"/>
      <c r="C667" s="46"/>
      <c r="D667" s="46"/>
      <c r="G667" s="25"/>
      <c r="H667" s="25"/>
    </row>
    <row r="668" ht="14.25" customHeight="1">
      <c r="A668" s="25"/>
      <c r="C668" s="46"/>
      <c r="D668" s="46"/>
      <c r="G668" s="25"/>
      <c r="H668" s="25"/>
    </row>
    <row r="669" ht="14.25" customHeight="1">
      <c r="A669" s="25"/>
      <c r="C669" s="46"/>
      <c r="D669" s="46"/>
      <c r="G669" s="25"/>
      <c r="H669" s="25"/>
    </row>
    <row r="670" ht="14.25" customHeight="1">
      <c r="A670" s="25"/>
      <c r="C670" s="46"/>
      <c r="D670" s="46"/>
      <c r="G670" s="25"/>
      <c r="H670" s="25"/>
    </row>
    <row r="671" ht="14.25" customHeight="1">
      <c r="A671" s="25"/>
      <c r="C671" s="46"/>
      <c r="D671" s="46"/>
      <c r="G671" s="25"/>
      <c r="H671" s="25"/>
    </row>
    <row r="672" ht="14.25" customHeight="1">
      <c r="A672" s="25"/>
      <c r="C672" s="46"/>
      <c r="D672" s="46"/>
      <c r="G672" s="25"/>
      <c r="H672" s="25"/>
    </row>
    <row r="673" ht="14.25" customHeight="1">
      <c r="A673" s="25"/>
      <c r="C673" s="46"/>
      <c r="D673" s="46"/>
      <c r="G673" s="25"/>
      <c r="H673" s="25"/>
    </row>
    <row r="674" ht="14.25" customHeight="1">
      <c r="A674" s="25"/>
      <c r="C674" s="46"/>
      <c r="D674" s="46"/>
      <c r="G674" s="25"/>
      <c r="H674" s="25"/>
    </row>
    <row r="675" ht="14.25" customHeight="1">
      <c r="A675" s="25"/>
      <c r="C675" s="46"/>
      <c r="D675" s="46"/>
      <c r="G675" s="25"/>
      <c r="H675" s="25"/>
    </row>
    <row r="676" ht="14.25" customHeight="1">
      <c r="A676" s="25"/>
      <c r="C676" s="46"/>
      <c r="D676" s="46"/>
      <c r="G676" s="25"/>
      <c r="H676" s="25"/>
    </row>
    <row r="677" ht="14.25" customHeight="1">
      <c r="A677" s="25"/>
      <c r="C677" s="46"/>
      <c r="D677" s="46"/>
      <c r="G677" s="25"/>
      <c r="H677" s="25"/>
    </row>
    <row r="678" ht="14.25" customHeight="1">
      <c r="A678" s="25"/>
      <c r="C678" s="46"/>
      <c r="D678" s="46"/>
      <c r="G678" s="25"/>
      <c r="H678" s="25"/>
    </row>
    <row r="679" ht="14.25" customHeight="1">
      <c r="A679" s="25"/>
      <c r="C679" s="46"/>
      <c r="D679" s="46"/>
      <c r="G679" s="25"/>
      <c r="H679" s="25"/>
    </row>
    <row r="680" ht="14.25" customHeight="1">
      <c r="A680" s="25"/>
      <c r="C680" s="46"/>
      <c r="D680" s="46"/>
      <c r="G680" s="25"/>
      <c r="H680" s="25"/>
    </row>
    <row r="681" ht="14.25" customHeight="1">
      <c r="A681" s="25"/>
      <c r="C681" s="46"/>
      <c r="D681" s="46"/>
      <c r="G681" s="25"/>
      <c r="H681" s="25"/>
    </row>
    <row r="682" ht="14.25" customHeight="1">
      <c r="A682" s="25"/>
      <c r="C682" s="46"/>
      <c r="D682" s="46"/>
      <c r="G682" s="25"/>
      <c r="H682" s="25"/>
    </row>
    <row r="683" ht="14.25" customHeight="1">
      <c r="A683" s="25"/>
      <c r="C683" s="46"/>
      <c r="D683" s="46"/>
      <c r="G683" s="25"/>
      <c r="H683" s="25"/>
    </row>
    <row r="684" ht="14.25" customHeight="1">
      <c r="A684" s="25"/>
      <c r="C684" s="46"/>
      <c r="D684" s="46"/>
      <c r="G684" s="25"/>
      <c r="H684" s="25"/>
    </row>
    <row r="685" ht="14.25" customHeight="1">
      <c r="A685" s="25"/>
      <c r="C685" s="46"/>
      <c r="D685" s="46"/>
      <c r="G685" s="25"/>
      <c r="H685" s="25"/>
    </row>
    <row r="686" ht="14.25" customHeight="1">
      <c r="A686" s="25"/>
      <c r="C686" s="46"/>
      <c r="D686" s="46"/>
      <c r="G686" s="25"/>
      <c r="H686" s="25"/>
    </row>
    <row r="687" ht="14.25" customHeight="1">
      <c r="A687" s="25"/>
      <c r="C687" s="46"/>
      <c r="D687" s="46"/>
      <c r="G687" s="25"/>
      <c r="H687" s="25"/>
    </row>
    <row r="688" ht="14.25" customHeight="1">
      <c r="A688" s="25"/>
      <c r="C688" s="46"/>
      <c r="D688" s="46"/>
      <c r="G688" s="25"/>
      <c r="H688" s="25"/>
    </row>
    <row r="689" ht="14.25" customHeight="1">
      <c r="A689" s="25"/>
      <c r="C689" s="46"/>
      <c r="D689" s="46"/>
      <c r="G689" s="25"/>
      <c r="H689" s="25"/>
    </row>
    <row r="690" ht="14.25" customHeight="1">
      <c r="A690" s="25"/>
      <c r="C690" s="46"/>
      <c r="D690" s="46"/>
      <c r="G690" s="25"/>
      <c r="H690" s="25"/>
    </row>
    <row r="691" ht="14.25" customHeight="1">
      <c r="A691" s="25"/>
      <c r="C691" s="46"/>
      <c r="D691" s="46"/>
      <c r="G691" s="25"/>
      <c r="H691" s="25"/>
    </row>
    <row r="692" ht="14.25" customHeight="1">
      <c r="A692" s="25"/>
      <c r="C692" s="46"/>
      <c r="D692" s="46"/>
      <c r="G692" s="25"/>
      <c r="H692" s="25"/>
    </row>
    <row r="693" ht="14.25" customHeight="1">
      <c r="A693" s="25"/>
      <c r="C693" s="46"/>
      <c r="D693" s="46"/>
      <c r="G693" s="25"/>
      <c r="H693" s="25"/>
    </row>
    <row r="694" ht="14.25" customHeight="1">
      <c r="A694" s="25"/>
      <c r="C694" s="46"/>
      <c r="D694" s="46"/>
      <c r="G694" s="25"/>
      <c r="H694" s="25"/>
    </row>
    <row r="695" ht="14.25" customHeight="1">
      <c r="A695" s="25"/>
      <c r="C695" s="46"/>
      <c r="D695" s="46"/>
      <c r="G695" s="25"/>
      <c r="H695" s="25"/>
    </row>
    <row r="696" ht="14.25" customHeight="1">
      <c r="A696" s="25"/>
      <c r="C696" s="46"/>
      <c r="D696" s="46"/>
      <c r="G696" s="25"/>
      <c r="H696" s="25"/>
    </row>
    <row r="697" ht="14.25" customHeight="1">
      <c r="A697" s="25"/>
      <c r="C697" s="46"/>
      <c r="D697" s="46"/>
      <c r="G697" s="25"/>
      <c r="H697" s="25"/>
    </row>
    <row r="698" ht="14.25" customHeight="1">
      <c r="A698" s="25"/>
      <c r="C698" s="46"/>
      <c r="D698" s="46"/>
      <c r="G698" s="25"/>
      <c r="H698" s="25"/>
    </row>
    <row r="699" ht="14.25" customHeight="1">
      <c r="A699" s="25"/>
      <c r="C699" s="46"/>
      <c r="D699" s="46"/>
      <c r="G699" s="25"/>
      <c r="H699" s="25"/>
    </row>
    <row r="700" ht="14.25" customHeight="1">
      <c r="A700" s="25"/>
      <c r="C700" s="46"/>
      <c r="D700" s="46"/>
      <c r="G700" s="25"/>
      <c r="H700" s="25"/>
    </row>
    <row r="701" ht="14.25" customHeight="1">
      <c r="A701" s="25"/>
      <c r="C701" s="46"/>
      <c r="D701" s="46"/>
      <c r="G701" s="25"/>
      <c r="H701" s="25"/>
    </row>
    <row r="702" ht="14.25" customHeight="1">
      <c r="A702" s="25"/>
      <c r="C702" s="46"/>
      <c r="D702" s="46"/>
      <c r="G702" s="25"/>
      <c r="H702" s="25"/>
    </row>
    <row r="703" ht="14.25" customHeight="1">
      <c r="A703" s="25"/>
      <c r="C703" s="46"/>
      <c r="D703" s="46"/>
      <c r="G703" s="25"/>
      <c r="H703" s="25"/>
    </row>
    <row r="704" ht="14.25" customHeight="1">
      <c r="A704" s="25"/>
      <c r="C704" s="46"/>
      <c r="D704" s="46"/>
      <c r="G704" s="25"/>
      <c r="H704" s="25"/>
    </row>
    <row r="705" ht="14.25" customHeight="1">
      <c r="A705" s="25"/>
      <c r="C705" s="46"/>
      <c r="D705" s="46"/>
      <c r="G705" s="25"/>
      <c r="H705" s="25"/>
    </row>
    <row r="706" ht="14.25" customHeight="1">
      <c r="A706" s="25"/>
      <c r="C706" s="46"/>
      <c r="D706" s="46"/>
      <c r="G706" s="25"/>
      <c r="H706" s="25"/>
    </row>
    <row r="707" ht="14.25" customHeight="1">
      <c r="A707" s="25"/>
      <c r="C707" s="46"/>
      <c r="D707" s="46"/>
      <c r="G707" s="25"/>
      <c r="H707" s="25"/>
    </row>
    <row r="708" ht="14.25" customHeight="1">
      <c r="A708" s="25"/>
      <c r="C708" s="46"/>
      <c r="D708" s="46"/>
      <c r="G708" s="25"/>
      <c r="H708" s="25"/>
    </row>
    <row r="709" ht="14.25" customHeight="1">
      <c r="A709" s="25"/>
      <c r="C709" s="46"/>
      <c r="D709" s="46"/>
      <c r="G709" s="25"/>
      <c r="H709" s="25"/>
    </row>
    <row r="710" ht="14.25" customHeight="1">
      <c r="A710" s="25"/>
      <c r="C710" s="46"/>
      <c r="D710" s="46"/>
      <c r="G710" s="25"/>
      <c r="H710" s="25"/>
    </row>
    <row r="711" ht="14.25" customHeight="1">
      <c r="A711" s="25"/>
      <c r="C711" s="46"/>
      <c r="D711" s="46"/>
      <c r="G711" s="25"/>
      <c r="H711" s="25"/>
    </row>
    <row r="712" ht="14.25" customHeight="1">
      <c r="A712" s="25"/>
      <c r="C712" s="46"/>
      <c r="D712" s="46"/>
      <c r="G712" s="25"/>
      <c r="H712" s="25"/>
    </row>
    <row r="713" ht="14.25" customHeight="1">
      <c r="A713" s="25"/>
      <c r="C713" s="46"/>
      <c r="D713" s="46"/>
      <c r="G713" s="25"/>
      <c r="H713" s="25"/>
    </row>
    <row r="714" ht="14.25" customHeight="1">
      <c r="A714" s="25"/>
      <c r="C714" s="46"/>
      <c r="D714" s="46"/>
      <c r="G714" s="25"/>
      <c r="H714" s="25"/>
    </row>
    <row r="715" ht="14.25" customHeight="1">
      <c r="A715" s="25"/>
      <c r="C715" s="46"/>
      <c r="D715" s="46"/>
      <c r="G715" s="25"/>
      <c r="H715" s="25"/>
    </row>
    <row r="716" ht="14.25" customHeight="1">
      <c r="A716" s="25"/>
      <c r="C716" s="46"/>
      <c r="D716" s="46"/>
      <c r="G716" s="25"/>
      <c r="H716" s="25"/>
    </row>
    <row r="717" ht="14.25" customHeight="1">
      <c r="A717" s="25"/>
      <c r="C717" s="46"/>
      <c r="D717" s="46"/>
      <c r="G717" s="25"/>
      <c r="H717" s="25"/>
    </row>
    <row r="718" ht="14.25" customHeight="1">
      <c r="A718" s="25"/>
      <c r="C718" s="46"/>
      <c r="D718" s="46"/>
      <c r="G718" s="25"/>
      <c r="H718" s="25"/>
    </row>
    <row r="719" ht="14.25" customHeight="1">
      <c r="A719" s="25"/>
      <c r="C719" s="46"/>
      <c r="D719" s="46"/>
      <c r="G719" s="25"/>
      <c r="H719" s="25"/>
    </row>
    <row r="720" ht="14.25" customHeight="1">
      <c r="A720" s="25"/>
      <c r="C720" s="46"/>
      <c r="D720" s="46"/>
      <c r="G720" s="25"/>
      <c r="H720" s="25"/>
    </row>
    <row r="721" ht="14.25" customHeight="1">
      <c r="A721" s="25"/>
      <c r="C721" s="46"/>
      <c r="D721" s="46"/>
      <c r="G721" s="25"/>
      <c r="H721" s="25"/>
    </row>
    <row r="722" ht="14.25" customHeight="1">
      <c r="A722" s="25"/>
      <c r="C722" s="46"/>
      <c r="D722" s="46"/>
      <c r="G722" s="25"/>
      <c r="H722" s="25"/>
    </row>
    <row r="723" ht="14.25" customHeight="1">
      <c r="A723" s="25"/>
      <c r="C723" s="46"/>
      <c r="D723" s="46"/>
      <c r="G723" s="25"/>
      <c r="H723" s="25"/>
    </row>
    <row r="724" ht="14.25" customHeight="1">
      <c r="A724" s="25"/>
      <c r="C724" s="46"/>
      <c r="D724" s="46"/>
      <c r="G724" s="25"/>
      <c r="H724" s="25"/>
    </row>
    <row r="725" ht="14.25" customHeight="1">
      <c r="A725" s="25"/>
      <c r="C725" s="46"/>
      <c r="D725" s="46"/>
      <c r="G725" s="25"/>
      <c r="H725" s="25"/>
    </row>
    <row r="726" ht="14.25" customHeight="1">
      <c r="A726" s="25"/>
      <c r="C726" s="46"/>
      <c r="D726" s="46"/>
      <c r="G726" s="25"/>
      <c r="H726" s="25"/>
    </row>
    <row r="727" ht="14.25" customHeight="1">
      <c r="A727" s="25"/>
      <c r="C727" s="46"/>
      <c r="D727" s="46"/>
      <c r="G727" s="25"/>
      <c r="H727" s="25"/>
    </row>
    <row r="728" ht="14.25" customHeight="1">
      <c r="A728" s="25"/>
      <c r="C728" s="46"/>
      <c r="D728" s="46"/>
      <c r="G728" s="25"/>
      <c r="H728" s="25"/>
    </row>
    <row r="729" ht="14.25" customHeight="1">
      <c r="A729" s="25"/>
      <c r="C729" s="46"/>
      <c r="D729" s="46"/>
      <c r="G729" s="25"/>
      <c r="H729" s="25"/>
    </row>
    <row r="730" ht="14.25" customHeight="1">
      <c r="A730" s="25"/>
      <c r="C730" s="46"/>
      <c r="D730" s="46"/>
      <c r="G730" s="25"/>
      <c r="H730" s="25"/>
    </row>
    <row r="731" ht="14.25" customHeight="1">
      <c r="A731" s="25"/>
      <c r="C731" s="46"/>
      <c r="D731" s="46"/>
      <c r="G731" s="25"/>
      <c r="H731" s="25"/>
    </row>
    <row r="732" ht="14.25" customHeight="1">
      <c r="A732" s="25"/>
      <c r="C732" s="46"/>
      <c r="D732" s="46"/>
      <c r="G732" s="25"/>
      <c r="H732" s="25"/>
    </row>
    <row r="733" ht="14.25" customHeight="1">
      <c r="A733" s="25"/>
      <c r="C733" s="46"/>
      <c r="D733" s="46"/>
      <c r="G733" s="25"/>
      <c r="H733" s="25"/>
    </row>
    <row r="734" ht="14.25" customHeight="1">
      <c r="A734" s="25"/>
      <c r="C734" s="46"/>
      <c r="D734" s="46"/>
      <c r="G734" s="25"/>
      <c r="H734" s="25"/>
    </row>
    <row r="735" ht="14.25" customHeight="1">
      <c r="A735" s="25"/>
      <c r="C735" s="46"/>
      <c r="D735" s="46"/>
      <c r="G735" s="25"/>
      <c r="H735" s="25"/>
    </row>
    <row r="736" ht="14.25" customHeight="1">
      <c r="A736" s="25"/>
      <c r="C736" s="46"/>
      <c r="D736" s="46"/>
      <c r="G736" s="25"/>
      <c r="H736" s="25"/>
    </row>
    <row r="737" ht="14.25" customHeight="1">
      <c r="A737" s="25"/>
      <c r="C737" s="46"/>
      <c r="D737" s="46"/>
      <c r="G737" s="25"/>
      <c r="H737" s="25"/>
    </row>
    <row r="738" ht="14.25" customHeight="1">
      <c r="A738" s="25"/>
      <c r="C738" s="46"/>
      <c r="D738" s="46"/>
      <c r="G738" s="25"/>
      <c r="H738" s="25"/>
    </row>
    <row r="739" ht="14.25" customHeight="1">
      <c r="A739" s="25"/>
      <c r="C739" s="46"/>
      <c r="D739" s="46"/>
      <c r="G739" s="25"/>
      <c r="H739" s="25"/>
    </row>
    <row r="740" ht="14.25" customHeight="1">
      <c r="A740" s="25"/>
      <c r="C740" s="46"/>
      <c r="D740" s="46"/>
      <c r="G740" s="25"/>
      <c r="H740" s="25"/>
    </row>
    <row r="741" ht="14.25" customHeight="1">
      <c r="A741" s="25"/>
      <c r="C741" s="46"/>
      <c r="D741" s="46"/>
      <c r="G741" s="25"/>
      <c r="H741" s="25"/>
    </row>
    <row r="742" ht="14.25" customHeight="1">
      <c r="A742" s="25"/>
      <c r="C742" s="46"/>
      <c r="D742" s="46"/>
      <c r="G742" s="25"/>
      <c r="H742" s="25"/>
    </row>
    <row r="743" ht="14.25" customHeight="1">
      <c r="A743" s="25"/>
      <c r="C743" s="46"/>
      <c r="D743" s="46"/>
      <c r="G743" s="25"/>
      <c r="H743" s="25"/>
    </row>
    <row r="744" ht="14.25" customHeight="1">
      <c r="A744" s="25"/>
      <c r="C744" s="46"/>
      <c r="D744" s="46"/>
      <c r="G744" s="25"/>
      <c r="H744" s="25"/>
    </row>
    <row r="745" ht="14.25" customHeight="1">
      <c r="A745" s="25"/>
      <c r="C745" s="46"/>
      <c r="D745" s="46"/>
      <c r="G745" s="25"/>
      <c r="H745" s="25"/>
    </row>
    <row r="746" ht="14.25" customHeight="1">
      <c r="A746" s="25"/>
      <c r="C746" s="46"/>
      <c r="D746" s="46"/>
      <c r="G746" s="25"/>
      <c r="H746" s="25"/>
    </row>
    <row r="747" ht="14.25" customHeight="1">
      <c r="A747" s="25"/>
      <c r="C747" s="46"/>
      <c r="D747" s="46"/>
      <c r="G747" s="25"/>
      <c r="H747" s="25"/>
    </row>
    <row r="748" ht="14.25" customHeight="1">
      <c r="A748" s="25"/>
      <c r="C748" s="46"/>
      <c r="D748" s="46"/>
      <c r="G748" s="25"/>
      <c r="H748" s="25"/>
    </row>
    <row r="749" ht="14.25" customHeight="1">
      <c r="A749" s="25"/>
      <c r="C749" s="46"/>
      <c r="D749" s="46"/>
      <c r="G749" s="25"/>
      <c r="H749" s="25"/>
    </row>
    <row r="750" ht="14.25" customHeight="1">
      <c r="A750" s="25"/>
      <c r="C750" s="46"/>
      <c r="D750" s="46"/>
      <c r="G750" s="25"/>
      <c r="H750" s="25"/>
    </row>
    <row r="751" ht="14.25" customHeight="1">
      <c r="A751" s="25"/>
      <c r="C751" s="46"/>
      <c r="D751" s="46"/>
      <c r="G751" s="25"/>
      <c r="H751" s="25"/>
    </row>
    <row r="752" ht="14.25" customHeight="1">
      <c r="A752" s="25"/>
      <c r="C752" s="46"/>
      <c r="D752" s="46"/>
      <c r="G752" s="25"/>
      <c r="H752" s="25"/>
    </row>
    <row r="753" ht="14.25" customHeight="1">
      <c r="A753" s="25"/>
      <c r="C753" s="46"/>
      <c r="D753" s="46"/>
      <c r="G753" s="25"/>
      <c r="H753" s="25"/>
    </row>
    <row r="754" ht="14.25" customHeight="1">
      <c r="A754" s="25"/>
      <c r="C754" s="46"/>
      <c r="D754" s="46"/>
      <c r="G754" s="25"/>
      <c r="H754" s="25"/>
    </row>
    <row r="755" ht="14.25" customHeight="1">
      <c r="A755" s="25"/>
      <c r="C755" s="46"/>
      <c r="D755" s="46"/>
      <c r="G755" s="25"/>
      <c r="H755" s="25"/>
    </row>
    <row r="756" ht="14.25" customHeight="1">
      <c r="A756" s="25"/>
      <c r="C756" s="46"/>
      <c r="D756" s="46"/>
      <c r="G756" s="25"/>
      <c r="H756" s="25"/>
    </row>
    <row r="757" ht="14.25" customHeight="1">
      <c r="A757" s="25"/>
      <c r="C757" s="46"/>
      <c r="D757" s="46"/>
      <c r="G757" s="25"/>
      <c r="H757" s="25"/>
    </row>
    <row r="758" ht="14.25" customHeight="1">
      <c r="A758" s="25"/>
      <c r="C758" s="46"/>
      <c r="D758" s="46"/>
      <c r="G758" s="25"/>
      <c r="H758" s="25"/>
    </row>
    <row r="759" ht="14.25" customHeight="1">
      <c r="A759" s="25"/>
      <c r="C759" s="46"/>
      <c r="D759" s="46"/>
      <c r="G759" s="25"/>
      <c r="H759" s="25"/>
    </row>
    <row r="760" ht="14.25" customHeight="1">
      <c r="A760" s="25"/>
      <c r="C760" s="46"/>
      <c r="D760" s="46"/>
      <c r="G760" s="25"/>
      <c r="H760" s="25"/>
    </row>
    <row r="761" ht="14.25" customHeight="1">
      <c r="A761" s="25"/>
      <c r="C761" s="46"/>
      <c r="D761" s="46"/>
      <c r="G761" s="25"/>
      <c r="H761" s="25"/>
    </row>
    <row r="762" ht="14.25" customHeight="1">
      <c r="A762" s="25"/>
      <c r="C762" s="46"/>
      <c r="D762" s="46"/>
      <c r="G762" s="25"/>
      <c r="H762" s="25"/>
    </row>
    <row r="763" ht="14.25" customHeight="1">
      <c r="A763" s="25"/>
      <c r="C763" s="46"/>
      <c r="D763" s="46"/>
      <c r="G763" s="25"/>
      <c r="H763" s="25"/>
    </row>
    <row r="764" ht="14.25" customHeight="1">
      <c r="A764" s="25"/>
      <c r="C764" s="46"/>
      <c r="D764" s="46"/>
      <c r="G764" s="25"/>
      <c r="H764" s="25"/>
    </row>
    <row r="765" ht="14.25" customHeight="1">
      <c r="A765" s="25"/>
      <c r="C765" s="46"/>
      <c r="D765" s="46"/>
      <c r="G765" s="25"/>
      <c r="H765" s="25"/>
    </row>
    <row r="766" ht="14.25" customHeight="1">
      <c r="A766" s="25"/>
      <c r="C766" s="46"/>
      <c r="D766" s="46"/>
      <c r="G766" s="25"/>
      <c r="H766" s="25"/>
    </row>
    <row r="767" ht="14.25" customHeight="1">
      <c r="A767" s="25"/>
      <c r="C767" s="46"/>
      <c r="D767" s="46"/>
      <c r="G767" s="25"/>
      <c r="H767" s="25"/>
    </row>
    <row r="768" ht="14.25" customHeight="1">
      <c r="A768" s="25"/>
      <c r="C768" s="46"/>
      <c r="D768" s="46"/>
      <c r="G768" s="25"/>
      <c r="H768" s="25"/>
    </row>
    <row r="769" ht="14.25" customHeight="1">
      <c r="A769" s="25"/>
      <c r="C769" s="46"/>
      <c r="D769" s="46"/>
      <c r="G769" s="25"/>
      <c r="H769" s="25"/>
    </row>
    <row r="770" ht="14.25" customHeight="1">
      <c r="A770" s="25"/>
      <c r="C770" s="46"/>
      <c r="D770" s="46"/>
      <c r="G770" s="25"/>
      <c r="H770" s="25"/>
    </row>
    <row r="771" ht="14.25" customHeight="1">
      <c r="A771" s="25"/>
      <c r="C771" s="46"/>
      <c r="D771" s="46"/>
      <c r="G771" s="25"/>
      <c r="H771" s="25"/>
    </row>
    <row r="772" ht="14.25" customHeight="1">
      <c r="A772" s="25"/>
      <c r="C772" s="46"/>
      <c r="D772" s="46"/>
      <c r="G772" s="25"/>
      <c r="H772" s="25"/>
    </row>
    <row r="773" ht="14.25" customHeight="1">
      <c r="A773" s="25"/>
      <c r="C773" s="46"/>
      <c r="D773" s="46"/>
      <c r="G773" s="25"/>
      <c r="H773" s="25"/>
    </row>
    <row r="774" ht="14.25" customHeight="1">
      <c r="A774" s="25"/>
      <c r="C774" s="46"/>
      <c r="D774" s="46"/>
      <c r="G774" s="25"/>
      <c r="H774" s="25"/>
    </row>
    <row r="775" ht="14.25" customHeight="1">
      <c r="A775" s="25"/>
      <c r="C775" s="46"/>
      <c r="D775" s="46"/>
      <c r="G775" s="25"/>
      <c r="H775" s="25"/>
    </row>
    <row r="776" ht="14.25" customHeight="1">
      <c r="A776" s="25"/>
      <c r="C776" s="46"/>
      <c r="D776" s="46"/>
      <c r="G776" s="25"/>
      <c r="H776" s="25"/>
    </row>
    <row r="777" ht="14.25" customHeight="1">
      <c r="A777" s="25"/>
      <c r="C777" s="46"/>
      <c r="D777" s="46"/>
      <c r="G777" s="25"/>
      <c r="H777" s="25"/>
    </row>
    <row r="778" ht="14.25" customHeight="1">
      <c r="A778" s="25"/>
      <c r="C778" s="46"/>
      <c r="D778" s="46"/>
      <c r="G778" s="25"/>
      <c r="H778" s="25"/>
    </row>
    <row r="779" ht="14.25" customHeight="1">
      <c r="A779" s="25"/>
      <c r="C779" s="46"/>
      <c r="D779" s="46"/>
      <c r="G779" s="25"/>
      <c r="H779" s="25"/>
    </row>
    <row r="780" ht="14.25" customHeight="1">
      <c r="A780" s="25"/>
      <c r="C780" s="46"/>
      <c r="D780" s="46"/>
      <c r="G780" s="25"/>
      <c r="H780" s="25"/>
    </row>
    <row r="781" ht="14.25" customHeight="1">
      <c r="A781" s="25"/>
      <c r="C781" s="46"/>
      <c r="D781" s="46"/>
      <c r="G781" s="25"/>
      <c r="H781" s="25"/>
    </row>
    <row r="782" ht="14.25" customHeight="1">
      <c r="A782" s="25"/>
      <c r="C782" s="46"/>
      <c r="D782" s="46"/>
      <c r="G782" s="25"/>
      <c r="H782" s="25"/>
    </row>
    <row r="783" ht="14.25" customHeight="1">
      <c r="A783" s="25"/>
      <c r="C783" s="46"/>
      <c r="D783" s="46"/>
      <c r="G783" s="25"/>
      <c r="H783" s="25"/>
    </row>
    <row r="784" ht="14.25" customHeight="1">
      <c r="A784" s="25"/>
      <c r="C784" s="46"/>
      <c r="D784" s="46"/>
      <c r="G784" s="25"/>
      <c r="H784" s="25"/>
    </row>
    <row r="785" ht="14.25" customHeight="1">
      <c r="A785" s="25"/>
      <c r="C785" s="46"/>
      <c r="D785" s="46"/>
      <c r="G785" s="25"/>
      <c r="H785" s="25"/>
    </row>
    <row r="786" ht="14.25" customHeight="1">
      <c r="A786" s="25"/>
      <c r="C786" s="46"/>
      <c r="D786" s="46"/>
      <c r="G786" s="25"/>
      <c r="H786" s="25"/>
    </row>
    <row r="787" ht="14.25" customHeight="1">
      <c r="A787" s="25"/>
      <c r="C787" s="46"/>
      <c r="D787" s="46"/>
      <c r="G787" s="25"/>
      <c r="H787" s="25"/>
    </row>
    <row r="788" ht="14.25" customHeight="1">
      <c r="A788" s="25"/>
      <c r="C788" s="46"/>
      <c r="D788" s="46"/>
      <c r="G788" s="25"/>
      <c r="H788" s="25"/>
    </row>
    <row r="789" ht="14.25" customHeight="1">
      <c r="A789" s="25"/>
      <c r="C789" s="46"/>
      <c r="D789" s="46"/>
      <c r="G789" s="25"/>
      <c r="H789" s="25"/>
    </row>
    <row r="790" ht="14.25" customHeight="1">
      <c r="A790" s="25"/>
      <c r="C790" s="46"/>
      <c r="D790" s="46"/>
      <c r="G790" s="25"/>
      <c r="H790" s="25"/>
    </row>
    <row r="791" ht="14.25" customHeight="1">
      <c r="A791" s="25"/>
      <c r="C791" s="46"/>
      <c r="D791" s="46"/>
      <c r="G791" s="25"/>
      <c r="H791" s="25"/>
    </row>
    <row r="792" ht="14.25" customHeight="1">
      <c r="A792" s="25"/>
      <c r="C792" s="46"/>
      <c r="D792" s="46"/>
      <c r="G792" s="25"/>
      <c r="H792" s="25"/>
    </row>
    <row r="793" ht="14.25" customHeight="1">
      <c r="A793" s="25"/>
      <c r="C793" s="46"/>
      <c r="D793" s="46"/>
      <c r="G793" s="25"/>
      <c r="H793" s="25"/>
    </row>
    <row r="794" ht="14.25" customHeight="1">
      <c r="A794" s="25"/>
      <c r="C794" s="46"/>
      <c r="D794" s="46"/>
      <c r="G794" s="25"/>
      <c r="H794" s="25"/>
    </row>
    <row r="795" ht="14.25" customHeight="1">
      <c r="A795" s="25"/>
      <c r="C795" s="46"/>
      <c r="D795" s="46"/>
      <c r="G795" s="25"/>
      <c r="H795" s="25"/>
    </row>
    <row r="796" ht="14.25" customHeight="1">
      <c r="A796" s="25"/>
      <c r="C796" s="46"/>
      <c r="D796" s="46"/>
      <c r="G796" s="25"/>
      <c r="H796" s="25"/>
    </row>
    <row r="797" ht="14.25" customHeight="1">
      <c r="A797" s="25"/>
      <c r="C797" s="46"/>
      <c r="D797" s="46"/>
      <c r="G797" s="25"/>
      <c r="H797" s="25"/>
    </row>
    <row r="798" ht="14.25" customHeight="1">
      <c r="A798" s="25"/>
      <c r="C798" s="46"/>
      <c r="D798" s="46"/>
      <c r="G798" s="25"/>
      <c r="H798" s="25"/>
    </row>
    <row r="799" ht="14.25" customHeight="1">
      <c r="A799" s="25"/>
      <c r="C799" s="46"/>
      <c r="D799" s="46"/>
      <c r="G799" s="25"/>
      <c r="H799" s="25"/>
    </row>
    <row r="800" ht="14.25" customHeight="1">
      <c r="A800" s="25"/>
      <c r="C800" s="46"/>
      <c r="D800" s="46"/>
      <c r="G800" s="25"/>
      <c r="H800" s="25"/>
    </row>
    <row r="801" ht="14.25" customHeight="1">
      <c r="A801" s="25"/>
      <c r="C801" s="46"/>
      <c r="D801" s="46"/>
      <c r="G801" s="25"/>
      <c r="H801" s="25"/>
    </row>
    <row r="802" ht="14.25" customHeight="1">
      <c r="A802" s="25"/>
      <c r="C802" s="46"/>
      <c r="D802" s="46"/>
      <c r="G802" s="25"/>
      <c r="H802" s="25"/>
    </row>
    <row r="803" ht="14.25" customHeight="1">
      <c r="A803" s="25"/>
      <c r="C803" s="46"/>
      <c r="D803" s="46"/>
      <c r="G803" s="25"/>
      <c r="H803" s="25"/>
    </row>
    <row r="804" ht="14.25" customHeight="1">
      <c r="A804" s="25"/>
      <c r="C804" s="46"/>
      <c r="D804" s="46"/>
      <c r="G804" s="25"/>
      <c r="H804" s="25"/>
    </row>
    <row r="805" ht="14.25" customHeight="1">
      <c r="A805" s="25"/>
      <c r="C805" s="46"/>
      <c r="D805" s="46"/>
      <c r="G805" s="25"/>
      <c r="H805" s="25"/>
    </row>
    <row r="806" ht="14.25" customHeight="1">
      <c r="A806" s="25"/>
      <c r="C806" s="46"/>
      <c r="D806" s="46"/>
      <c r="G806" s="25"/>
      <c r="H806" s="25"/>
    </row>
    <row r="807" ht="14.25" customHeight="1">
      <c r="A807" s="25"/>
      <c r="C807" s="46"/>
      <c r="D807" s="46"/>
      <c r="G807" s="25"/>
      <c r="H807" s="25"/>
    </row>
    <row r="808" ht="14.25" customHeight="1">
      <c r="A808" s="25"/>
      <c r="C808" s="46"/>
      <c r="D808" s="46"/>
      <c r="G808" s="25"/>
      <c r="H808" s="25"/>
    </row>
    <row r="809" ht="14.25" customHeight="1">
      <c r="A809" s="25"/>
      <c r="C809" s="46"/>
      <c r="D809" s="46"/>
      <c r="G809" s="25"/>
      <c r="H809" s="25"/>
    </row>
    <row r="810" ht="14.25" customHeight="1">
      <c r="A810" s="25"/>
      <c r="C810" s="46"/>
      <c r="D810" s="46"/>
      <c r="G810" s="25"/>
      <c r="H810" s="25"/>
    </row>
    <row r="811" ht="14.25" customHeight="1">
      <c r="A811" s="25"/>
      <c r="C811" s="46"/>
      <c r="D811" s="46"/>
      <c r="G811" s="25"/>
      <c r="H811" s="25"/>
    </row>
    <row r="812" ht="14.25" customHeight="1">
      <c r="A812" s="25"/>
      <c r="C812" s="46"/>
      <c r="D812" s="46"/>
      <c r="G812" s="25"/>
      <c r="H812" s="25"/>
    </row>
    <row r="813" ht="14.25" customHeight="1">
      <c r="A813" s="25"/>
      <c r="C813" s="46"/>
      <c r="D813" s="46"/>
      <c r="G813" s="25"/>
      <c r="H813" s="25"/>
    </row>
    <row r="814" ht="14.25" customHeight="1">
      <c r="A814" s="25"/>
      <c r="C814" s="46"/>
      <c r="D814" s="46"/>
      <c r="G814" s="25"/>
      <c r="H814" s="25"/>
    </row>
    <row r="815" ht="14.25" customHeight="1">
      <c r="A815" s="25"/>
      <c r="C815" s="46"/>
      <c r="D815" s="46"/>
      <c r="G815" s="25"/>
      <c r="H815" s="25"/>
    </row>
    <row r="816" ht="14.25" customHeight="1">
      <c r="A816" s="25"/>
      <c r="C816" s="46"/>
      <c r="D816" s="46"/>
      <c r="G816" s="25"/>
      <c r="H816" s="25"/>
    </row>
    <row r="817" ht="14.25" customHeight="1">
      <c r="A817" s="25"/>
      <c r="C817" s="46"/>
      <c r="D817" s="46"/>
      <c r="G817" s="25"/>
      <c r="H817" s="25"/>
    </row>
    <row r="818" ht="14.25" customHeight="1">
      <c r="A818" s="25"/>
      <c r="C818" s="46"/>
      <c r="D818" s="46"/>
      <c r="G818" s="25"/>
      <c r="H818" s="25"/>
    </row>
    <row r="819" ht="14.25" customHeight="1">
      <c r="A819" s="25"/>
      <c r="C819" s="46"/>
      <c r="D819" s="46"/>
      <c r="G819" s="25"/>
      <c r="H819" s="25"/>
    </row>
    <row r="820" ht="14.25" customHeight="1">
      <c r="A820" s="25"/>
      <c r="C820" s="46"/>
      <c r="D820" s="46"/>
      <c r="G820" s="25"/>
      <c r="H820" s="25"/>
    </row>
    <row r="821" ht="14.25" customHeight="1">
      <c r="A821" s="25"/>
      <c r="C821" s="46"/>
      <c r="D821" s="46"/>
      <c r="G821" s="25"/>
      <c r="H821" s="25"/>
    </row>
    <row r="822" ht="14.25" customHeight="1">
      <c r="A822" s="25"/>
      <c r="C822" s="46"/>
      <c r="D822" s="46"/>
      <c r="G822" s="25"/>
      <c r="H822" s="25"/>
    </row>
    <row r="823" ht="14.25" customHeight="1">
      <c r="A823" s="25"/>
      <c r="C823" s="46"/>
      <c r="D823" s="46"/>
      <c r="G823" s="25"/>
      <c r="H823" s="25"/>
    </row>
    <row r="824" ht="14.25" customHeight="1">
      <c r="A824" s="25"/>
      <c r="C824" s="46"/>
      <c r="D824" s="46"/>
      <c r="G824" s="25"/>
      <c r="H824" s="25"/>
    </row>
    <row r="825" ht="14.25" customHeight="1">
      <c r="A825" s="25"/>
      <c r="C825" s="46"/>
      <c r="D825" s="46"/>
      <c r="G825" s="25"/>
      <c r="H825" s="25"/>
    </row>
    <row r="826" ht="14.25" customHeight="1">
      <c r="A826" s="25"/>
      <c r="C826" s="46"/>
      <c r="D826" s="46"/>
      <c r="G826" s="25"/>
      <c r="H826" s="25"/>
    </row>
    <row r="827" ht="14.25" customHeight="1">
      <c r="A827" s="25"/>
      <c r="C827" s="46"/>
      <c r="D827" s="46"/>
      <c r="G827" s="25"/>
      <c r="H827" s="25"/>
    </row>
    <row r="828" ht="14.25" customHeight="1">
      <c r="A828" s="25"/>
      <c r="C828" s="46"/>
      <c r="D828" s="46"/>
      <c r="G828" s="25"/>
      <c r="H828" s="25"/>
    </row>
    <row r="829" ht="14.25" customHeight="1">
      <c r="A829" s="25"/>
      <c r="C829" s="46"/>
      <c r="D829" s="46"/>
      <c r="G829" s="25"/>
      <c r="H829" s="25"/>
    </row>
    <row r="830" ht="14.25" customHeight="1">
      <c r="A830" s="25"/>
      <c r="C830" s="46"/>
      <c r="D830" s="46"/>
      <c r="G830" s="25"/>
      <c r="H830" s="25"/>
    </row>
    <row r="831" ht="14.25" customHeight="1">
      <c r="A831" s="25"/>
      <c r="C831" s="46"/>
      <c r="D831" s="46"/>
      <c r="G831" s="25"/>
      <c r="H831" s="25"/>
    </row>
    <row r="832" ht="14.25" customHeight="1">
      <c r="A832" s="25"/>
      <c r="C832" s="46"/>
      <c r="D832" s="46"/>
      <c r="G832" s="25"/>
      <c r="H832" s="25"/>
    </row>
    <row r="833" ht="14.25" customHeight="1">
      <c r="A833" s="25"/>
      <c r="C833" s="46"/>
      <c r="D833" s="46"/>
      <c r="G833" s="25"/>
      <c r="H833" s="25"/>
    </row>
    <row r="834" ht="14.25" customHeight="1">
      <c r="A834" s="25"/>
      <c r="C834" s="46"/>
      <c r="D834" s="46"/>
      <c r="G834" s="25"/>
      <c r="H834" s="25"/>
    </row>
    <row r="835" ht="14.25" customHeight="1">
      <c r="A835" s="25"/>
      <c r="C835" s="46"/>
      <c r="D835" s="46"/>
      <c r="G835" s="25"/>
      <c r="H835" s="25"/>
    </row>
    <row r="836" ht="14.25" customHeight="1">
      <c r="A836" s="25"/>
      <c r="C836" s="46"/>
      <c r="D836" s="46"/>
      <c r="G836" s="25"/>
      <c r="H836" s="25"/>
    </row>
    <row r="837" ht="14.25" customHeight="1">
      <c r="A837" s="25"/>
      <c r="C837" s="46"/>
      <c r="D837" s="46"/>
      <c r="G837" s="25"/>
      <c r="H837" s="25"/>
    </row>
    <row r="838" ht="14.25" customHeight="1">
      <c r="A838" s="25"/>
      <c r="C838" s="46"/>
      <c r="D838" s="46"/>
      <c r="G838" s="25"/>
      <c r="H838" s="25"/>
    </row>
    <row r="839" ht="14.25" customHeight="1">
      <c r="A839" s="25"/>
      <c r="C839" s="46"/>
      <c r="D839" s="46"/>
      <c r="G839" s="25"/>
      <c r="H839" s="25"/>
    </row>
    <row r="840" ht="14.25" customHeight="1">
      <c r="A840" s="25"/>
      <c r="C840" s="46"/>
      <c r="D840" s="46"/>
      <c r="G840" s="25"/>
      <c r="H840" s="25"/>
    </row>
    <row r="841" ht="14.25" customHeight="1">
      <c r="A841" s="25"/>
      <c r="C841" s="46"/>
      <c r="D841" s="46"/>
      <c r="G841" s="25"/>
      <c r="H841" s="25"/>
    </row>
    <row r="842" ht="14.25" customHeight="1">
      <c r="A842" s="25"/>
      <c r="C842" s="46"/>
      <c r="D842" s="46"/>
      <c r="G842" s="25"/>
      <c r="H842" s="25"/>
    </row>
    <row r="843" ht="14.25" customHeight="1">
      <c r="A843" s="25"/>
      <c r="C843" s="46"/>
      <c r="D843" s="46"/>
      <c r="G843" s="25"/>
      <c r="H843" s="25"/>
    </row>
    <row r="844" ht="14.25" customHeight="1">
      <c r="A844" s="25"/>
      <c r="C844" s="46"/>
      <c r="D844" s="46"/>
      <c r="G844" s="25"/>
      <c r="H844" s="25"/>
    </row>
    <row r="845" ht="14.25" customHeight="1">
      <c r="A845" s="25"/>
      <c r="C845" s="46"/>
      <c r="D845" s="46"/>
      <c r="G845" s="25"/>
      <c r="H845" s="25"/>
    </row>
    <row r="846" ht="14.25" customHeight="1">
      <c r="A846" s="25"/>
      <c r="C846" s="46"/>
      <c r="D846" s="46"/>
      <c r="G846" s="25"/>
      <c r="H846" s="25"/>
    </row>
    <row r="847" ht="14.25" customHeight="1">
      <c r="A847" s="25"/>
      <c r="C847" s="46"/>
      <c r="D847" s="46"/>
      <c r="G847" s="25"/>
      <c r="H847" s="25"/>
    </row>
    <row r="848" ht="14.25" customHeight="1">
      <c r="A848" s="25"/>
      <c r="C848" s="46"/>
      <c r="D848" s="46"/>
      <c r="G848" s="25"/>
      <c r="H848" s="25"/>
    </row>
    <row r="849" ht="14.25" customHeight="1">
      <c r="A849" s="25"/>
      <c r="C849" s="46"/>
      <c r="D849" s="46"/>
      <c r="G849" s="25"/>
      <c r="H849" s="25"/>
    </row>
    <row r="850" ht="14.25" customHeight="1">
      <c r="A850" s="25"/>
      <c r="C850" s="46"/>
      <c r="D850" s="46"/>
      <c r="G850" s="25"/>
      <c r="H850" s="25"/>
    </row>
    <row r="851" ht="14.25" customHeight="1">
      <c r="A851" s="25"/>
      <c r="C851" s="46"/>
      <c r="D851" s="46"/>
      <c r="G851" s="25"/>
      <c r="H851" s="25"/>
    </row>
    <row r="852" ht="14.25" customHeight="1">
      <c r="A852" s="25"/>
      <c r="C852" s="46"/>
      <c r="D852" s="46"/>
      <c r="G852" s="25"/>
      <c r="H852" s="25"/>
    </row>
    <row r="853" ht="14.25" customHeight="1">
      <c r="A853" s="25"/>
      <c r="C853" s="46"/>
      <c r="D853" s="46"/>
      <c r="G853" s="25"/>
      <c r="H853" s="25"/>
    </row>
    <row r="854" ht="14.25" customHeight="1">
      <c r="A854" s="25"/>
      <c r="C854" s="46"/>
      <c r="D854" s="46"/>
      <c r="G854" s="25"/>
      <c r="H854" s="25"/>
    </row>
    <row r="855" ht="14.25" customHeight="1">
      <c r="A855" s="25"/>
      <c r="C855" s="46"/>
      <c r="D855" s="46"/>
      <c r="G855" s="25"/>
      <c r="H855" s="25"/>
    </row>
    <row r="856" ht="14.25" customHeight="1">
      <c r="A856" s="25"/>
      <c r="C856" s="46"/>
      <c r="D856" s="46"/>
      <c r="G856" s="25"/>
      <c r="H856" s="25"/>
    </row>
    <row r="857" ht="14.25" customHeight="1">
      <c r="A857" s="25"/>
      <c r="C857" s="46"/>
      <c r="D857" s="46"/>
      <c r="G857" s="25"/>
      <c r="H857" s="25"/>
    </row>
    <row r="858" ht="14.25" customHeight="1">
      <c r="A858" s="25"/>
      <c r="C858" s="46"/>
      <c r="D858" s="46"/>
      <c r="G858" s="25"/>
      <c r="H858" s="25"/>
    </row>
    <row r="859" ht="14.25" customHeight="1">
      <c r="A859" s="25"/>
      <c r="C859" s="46"/>
      <c r="D859" s="46"/>
      <c r="G859" s="25"/>
      <c r="H859" s="25"/>
    </row>
    <row r="860" ht="14.25" customHeight="1">
      <c r="A860" s="25"/>
      <c r="C860" s="46"/>
      <c r="D860" s="46"/>
      <c r="G860" s="25"/>
      <c r="H860" s="25"/>
    </row>
    <row r="861" ht="14.25" customHeight="1">
      <c r="A861" s="25"/>
      <c r="C861" s="46"/>
      <c r="D861" s="46"/>
      <c r="G861" s="25"/>
      <c r="H861" s="25"/>
    </row>
    <row r="862" ht="14.25" customHeight="1">
      <c r="A862" s="25"/>
      <c r="C862" s="46"/>
      <c r="D862" s="46"/>
      <c r="G862" s="25"/>
      <c r="H862" s="25"/>
    </row>
    <row r="863" ht="14.25" customHeight="1">
      <c r="A863" s="25"/>
      <c r="C863" s="46"/>
      <c r="D863" s="46"/>
      <c r="G863" s="25"/>
      <c r="H863" s="25"/>
    </row>
    <row r="864" ht="14.25" customHeight="1">
      <c r="A864" s="25"/>
      <c r="C864" s="46"/>
      <c r="D864" s="46"/>
      <c r="G864" s="25"/>
      <c r="H864" s="25"/>
    </row>
    <row r="865" ht="14.25" customHeight="1">
      <c r="A865" s="25"/>
      <c r="C865" s="46"/>
      <c r="D865" s="46"/>
      <c r="G865" s="25"/>
      <c r="H865" s="25"/>
    </row>
    <row r="866" ht="14.25" customHeight="1">
      <c r="A866" s="25"/>
      <c r="C866" s="46"/>
      <c r="D866" s="46"/>
      <c r="G866" s="25"/>
      <c r="H866" s="25"/>
    </row>
    <row r="867" ht="14.25" customHeight="1">
      <c r="A867" s="25"/>
      <c r="C867" s="46"/>
      <c r="D867" s="46"/>
      <c r="G867" s="25"/>
      <c r="H867" s="25"/>
    </row>
    <row r="868" ht="14.25" customHeight="1">
      <c r="A868" s="25"/>
      <c r="C868" s="46"/>
      <c r="D868" s="46"/>
      <c r="G868" s="25"/>
      <c r="H868" s="25"/>
    </row>
    <row r="869" ht="14.25" customHeight="1">
      <c r="A869" s="25"/>
      <c r="C869" s="46"/>
      <c r="D869" s="46"/>
      <c r="G869" s="25"/>
      <c r="H869" s="25"/>
    </row>
    <row r="870" ht="14.25" customHeight="1">
      <c r="A870" s="25"/>
      <c r="C870" s="46"/>
      <c r="D870" s="46"/>
      <c r="G870" s="25"/>
      <c r="H870" s="25"/>
    </row>
    <row r="871" ht="14.25" customHeight="1">
      <c r="A871" s="25"/>
      <c r="C871" s="46"/>
      <c r="D871" s="46"/>
      <c r="G871" s="25"/>
      <c r="H871" s="25"/>
    </row>
    <row r="872" ht="14.25" customHeight="1">
      <c r="A872" s="25"/>
      <c r="C872" s="46"/>
      <c r="D872" s="46"/>
      <c r="G872" s="25"/>
      <c r="H872" s="25"/>
    </row>
    <row r="873" ht="14.25" customHeight="1">
      <c r="A873" s="25"/>
      <c r="C873" s="46"/>
      <c r="D873" s="46"/>
      <c r="G873" s="25"/>
      <c r="H873" s="25"/>
    </row>
    <row r="874" ht="14.25" customHeight="1">
      <c r="A874" s="25"/>
      <c r="C874" s="46"/>
      <c r="D874" s="46"/>
      <c r="G874" s="25"/>
      <c r="H874" s="25"/>
    </row>
    <row r="875" ht="14.25" customHeight="1">
      <c r="A875" s="25"/>
      <c r="C875" s="46"/>
      <c r="D875" s="46"/>
      <c r="G875" s="25"/>
      <c r="H875" s="25"/>
    </row>
    <row r="876" ht="14.25" customHeight="1">
      <c r="A876" s="25"/>
      <c r="C876" s="46"/>
      <c r="D876" s="46"/>
      <c r="G876" s="25"/>
      <c r="H876" s="25"/>
    </row>
    <row r="877" ht="14.25" customHeight="1">
      <c r="A877" s="25"/>
      <c r="C877" s="46"/>
      <c r="D877" s="46"/>
      <c r="G877" s="25"/>
      <c r="H877" s="25"/>
    </row>
    <row r="878" ht="14.25" customHeight="1">
      <c r="A878" s="25"/>
      <c r="C878" s="46"/>
      <c r="D878" s="46"/>
      <c r="G878" s="25"/>
      <c r="H878" s="25"/>
    </row>
    <row r="879" ht="14.25" customHeight="1">
      <c r="A879" s="25"/>
      <c r="C879" s="46"/>
      <c r="D879" s="46"/>
      <c r="G879" s="25"/>
      <c r="H879" s="25"/>
    </row>
    <row r="880" ht="14.25" customHeight="1">
      <c r="A880" s="25"/>
      <c r="C880" s="46"/>
      <c r="D880" s="46"/>
      <c r="G880" s="25"/>
      <c r="H880" s="25"/>
    </row>
    <row r="881" ht="14.25" customHeight="1">
      <c r="A881" s="25"/>
      <c r="C881" s="46"/>
      <c r="D881" s="46"/>
      <c r="G881" s="25"/>
      <c r="H881" s="25"/>
    </row>
    <row r="882" ht="14.25" customHeight="1">
      <c r="A882" s="25"/>
      <c r="C882" s="46"/>
      <c r="D882" s="46"/>
      <c r="G882" s="25"/>
      <c r="H882" s="25"/>
    </row>
    <row r="883" ht="14.25" customHeight="1">
      <c r="A883" s="25"/>
      <c r="C883" s="46"/>
      <c r="D883" s="46"/>
      <c r="G883" s="25"/>
      <c r="H883" s="25"/>
    </row>
    <row r="884" ht="14.25" customHeight="1">
      <c r="A884" s="25"/>
      <c r="C884" s="46"/>
      <c r="D884" s="46"/>
      <c r="G884" s="25"/>
      <c r="H884" s="25"/>
    </row>
    <row r="885" ht="14.25" customHeight="1">
      <c r="A885" s="25"/>
      <c r="C885" s="46"/>
      <c r="D885" s="46"/>
      <c r="G885" s="25"/>
      <c r="H885" s="25"/>
    </row>
    <row r="886" ht="14.25" customHeight="1">
      <c r="A886" s="25"/>
      <c r="C886" s="46"/>
      <c r="D886" s="46"/>
      <c r="G886" s="25"/>
      <c r="H886" s="25"/>
    </row>
    <row r="887" ht="14.25" customHeight="1">
      <c r="A887" s="25"/>
      <c r="C887" s="46"/>
      <c r="D887" s="46"/>
      <c r="G887" s="25"/>
      <c r="H887" s="25"/>
    </row>
    <row r="888" ht="14.25" customHeight="1">
      <c r="A888" s="25"/>
      <c r="C888" s="46"/>
      <c r="D888" s="46"/>
      <c r="G888" s="25"/>
      <c r="H888" s="25"/>
    </row>
    <row r="889" ht="14.25" customHeight="1">
      <c r="A889" s="25"/>
      <c r="C889" s="46"/>
      <c r="D889" s="46"/>
      <c r="G889" s="25"/>
      <c r="H889" s="25"/>
    </row>
    <row r="890" ht="14.25" customHeight="1">
      <c r="A890" s="25"/>
      <c r="C890" s="46"/>
      <c r="D890" s="46"/>
      <c r="G890" s="25"/>
      <c r="H890" s="25"/>
    </row>
    <row r="891" ht="14.25" customHeight="1">
      <c r="A891" s="25"/>
      <c r="C891" s="46"/>
      <c r="D891" s="46"/>
      <c r="G891" s="25"/>
      <c r="H891" s="25"/>
    </row>
    <row r="892" ht="14.25" customHeight="1">
      <c r="A892" s="25"/>
      <c r="C892" s="46"/>
      <c r="D892" s="46"/>
      <c r="G892" s="25"/>
      <c r="H892" s="25"/>
    </row>
    <row r="893" ht="14.25" customHeight="1">
      <c r="A893" s="25"/>
      <c r="C893" s="46"/>
      <c r="D893" s="46"/>
      <c r="G893" s="25"/>
      <c r="H893" s="25"/>
    </row>
    <row r="894" ht="14.25" customHeight="1">
      <c r="A894" s="25"/>
      <c r="C894" s="46"/>
      <c r="D894" s="46"/>
      <c r="G894" s="25"/>
      <c r="H894" s="25"/>
    </row>
    <row r="895" ht="14.25" customHeight="1">
      <c r="A895" s="25"/>
      <c r="C895" s="46"/>
      <c r="D895" s="46"/>
      <c r="G895" s="25"/>
      <c r="H895" s="25"/>
    </row>
    <row r="896" ht="14.25" customHeight="1">
      <c r="A896" s="25"/>
      <c r="C896" s="46"/>
      <c r="D896" s="46"/>
      <c r="G896" s="25"/>
      <c r="H896" s="25"/>
    </row>
    <row r="897" ht="14.25" customHeight="1">
      <c r="A897" s="25"/>
      <c r="C897" s="46"/>
      <c r="D897" s="46"/>
      <c r="G897" s="25"/>
      <c r="H897" s="25"/>
    </row>
    <row r="898" ht="14.25" customHeight="1">
      <c r="A898" s="25"/>
      <c r="C898" s="46"/>
      <c r="D898" s="46"/>
      <c r="G898" s="25"/>
      <c r="H898" s="25"/>
    </row>
    <row r="899" ht="14.25" customHeight="1">
      <c r="A899" s="25"/>
      <c r="C899" s="46"/>
      <c r="D899" s="46"/>
      <c r="G899" s="25"/>
      <c r="H899" s="25"/>
    </row>
    <row r="900" ht="14.25" customHeight="1">
      <c r="A900" s="25"/>
      <c r="C900" s="46"/>
      <c r="D900" s="46"/>
      <c r="G900" s="25"/>
      <c r="H900" s="25"/>
    </row>
    <row r="901" ht="14.25" customHeight="1">
      <c r="A901" s="25"/>
      <c r="C901" s="46"/>
      <c r="D901" s="46"/>
      <c r="G901" s="25"/>
      <c r="H901" s="25"/>
    </row>
    <row r="902" ht="14.25" customHeight="1">
      <c r="A902" s="25"/>
      <c r="C902" s="46"/>
      <c r="D902" s="46"/>
      <c r="G902" s="25"/>
      <c r="H902" s="25"/>
    </row>
    <row r="903" ht="14.25" customHeight="1">
      <c r="A903" s="25"/>
      <c r="C903" s="46"/>
      <c r="D903" s="46"/>
      <c r="G903" s="25"/>
      <c r="H903" s="25"/>
    </row>
    <row r="904" ht="14.25" customHeight="1">
      <c r="A904" s="25"/>
      <c r="C904" s="46"/>
      <c r="D904" s="46"/>
      <c r="G904" s="25"/>
      <c r="H904" s="25"/>
    </row>
    <row r="905" ht="14.25" customHeight="1">
      <c r="A905" s="25"/>
      <c r="C905" s="46"/>
      <c r="D905" s="46"/>
      <c r="G905" s="25"/>
      <c r="H905" s="25"/>
    </row>
    <row r="906" ht="14.25" customHeight="1">
      <c r="A906" s="25"/>
      <c r="C906" s="46"/>
      <c r="D906" s="46"/>
      <c r="G906" s="25"/>
      <c r="H906" s="25"/>
    </row>
    <row r="907" ht="14.25" customHeight="1">
      <c r="A907" s="25"/>
      <c r="C907" s="46"/>
      <c r="D907" s="46"/>
      <c r="G907" s="25"/>
      <c r="H907" s="25"/>
    </row>
    <row r="908" ht="14.25" customHeight="1">
      <c r="A908" s="25"/>
      <c r="C908" s="46"/>
      <c r="D908" s="46"/>
      <c r="G908" s="25"/>
      <c r="H908" s="25"/>
    </row>
    <row r="909" ht="14.25" customHeight="1">
      <c r="A909" s="25"/>
      <c r="C909" s="46"/>
      <c r="D909" s="46"/>
      <c r="G909" s="25"/>
      <c r="H909" s="25"/>
    </row>
    <row r="910" ht="14.25" customHeight="1">
      <c r="A910" s="25"/>
      <c r="C910" s="46"/>
      <c r="D910" s="46"/>
      <c r="G910" s="25"/>
      <c r="H910" s="25"/>
    </row>
    <row r="911" ht="14.25" customHeight="1">
      <c r="A911" s="25"/>
      <c r="C911" s="46"/>
      <c r="D911" s="46"/>
      <c r="G911" s="25"/>
      <c r="H911" s="25"/>
    </row>
    <row r="912" ht="14.25" customHeight="1">
      <c r="A912" s="25"/>
      <c r="C912" s="46"/>
      <c r="D912" s="46"/>
      <c r="G912" s="25"/>
      <c r="H912" s="25"/>
    </row>
    <row r="913" ht="14.25" customHeight="1">
      <c r="A913" s="25"/>
      <c r="C913" s="46"/>
      <c r="D913" s="46"/>
      <c r="G913" s="25"/>
      <c r="H913" s="25"/>
    </row>
    <row r="914" ht="14.25" customHeight="1">
      <c r="A914" s="25"/>
      <c r="C914" s="46"/>
      <c r="D914" s="46"/>
      <c r="G914" s="25"/>
      <c r="H914" s="25"/>
    </row>
    <row r="915" ht="14.25" customHeight="1">
      <c r="A915" s="25"/>
      <c r="C915" s="46"/>
      <c r="D915" s="46"/>
      <c r="G915" s="25"/>
      <c r="H915" s="25"/>
    </row>
    <row r="916" ht="14.25" customHeight="1">
      <c r="A916" s="25"/>
      <c r="C916" s="46"/>
      <c r="D916" s="46"/>
      <c r="G916" s="25"/>
      <c r="H916" s="25"/>
    </row>
    <row r="917" ht="14.25" customHeight="1">
      <c r="A917" s="25"/>
      <c r="C917" s="46"/>
      <c r="D917" s="46"/>
      <c r="G917" s="25"/>
      <c r="H917" s="25"/>
    </row>
    <row r="918" ht="14.25" customHeight="1">
      <c r="A918" s="25"/>
      <c r="C918" s="46"/>
      <c r="D918" s="46"/>
      <c r="G918" s="25"/>
      <c r="H918" s="25"/>
    </row>
    <row r="919" ht="14.25" customHeight="1">
      <c r="A919" s="25"/>
      <c r="C919" s="46"/>
      <c r="D919" s="46"/>
      <c r="G919" s="25"/>
      <c r="H919" s="25"/>
    </row>
    <row r="920" ht="14.25" customHeight="1">
      <c r="A920" s="25"/>
      <c r="C920" s="46"/>
      <c r="D920" s="46"/>
      <c r="G920" s="25"/>
      <c r="H920" s="25"/>
    </row>
    <row r="921" ht="14.25" customHeight="1">
      <c r="A921" s="25"/>
      <c r="C921" s="46"/>
      <c r="D921" s="46"/>
      <c r="G921" s="25"/>
      <c r="H921" s="25"/>
    </row>
    <row r="922" ht="14.25" customHeight="1">
      <c r="A922" s="25"/>
      <c r="C922" s="46"/>
      <c r="D922" s="46"/>
      <c r="G922" s="25"/>
      <c r="H922" s="25"/>
    </row>
    <row r="923" ht="14.25" customHeight="1">
      <c r="A923" s="25"/>
      <c r="C923" s="46"/>
      <c r="D923" s="46"/>
      <c r="G923" s="25"/>
      <c r="H923" s="25"/>
    </row>
    <row r="924" ht="14.25" customHeight="1">
      <c r="A924" s="25"/>
      <c r="C924" s="46"/>
      <c r="D924" s="46"/>
      <c r="G924" s="25"/>
      <c r="H924" s="25"/>
    </row>
    <row r="925" ht="14.25" customHeight="1">
      <c r="A925" s="25"/>
      <c r="C925" s="46"/>
      <c r="D925" s="46"/>
      <c r="G925" s="25"/>
      <c r="H925" s="25"/>
    </row>
    <row r="926" ht="14.25" customHeight="1">
      <c r="A926" s="25"/>
      <c r="C926" s="46"/>
      <c r="D926" s="46"/>
      <c r="G926" s="25"/>
      <c r="H926" s="25"/>
    </row>
    <row r="927" ht="14.25" customHeight="1">
      <c r="A927" s="25"/>
      <c r="C927" s="46"/>
      <c r="D927" s="46"/>
      <c r="G927" s="25"/>
      <c r="H927" s="25"/>
    </row>
    <row r="928" ht="14.25" customHeight="1">
      <c r="A928" s="25"/>
      <c r="C928" s="46"/>
      <c r="D928" s="46"/>
      <c r="G928" s="25"/>
      <c r="H928" s="25"/>
    </row>
    <row r="929" ht="14.25" customHeight="1">
      <c r="A929" s="25"/>
      <c r="C929" s="46"/>
      <c r="D929" s="46"/>
      <c r="G929" s="25"/>
      <c r="H929" s="25"/>
    </row>
    <row r="930" ht="14.25" customHeight="1">
      <c r="A930" s="25"/>
      <c r="C930" s="46"/>
      <c r="D930" s="46"/>
      <c r="G930" s="25"/>
      <c r="H930" s="25"/>
    </row>
    <row r="931" ht="14.25" customHeight="1">
      <c r="A931" s="25"/>
      <c r="C931" s="46"/>
      <c r="D931" s="46"/>
      <c r="G931" s="25"/>
      <c r="H931" s="25"/>
    </row>
    <row r="932" ht="14.25" customHeight="1">
      <c r="A932" s="25"/>
      <c r="C932" s="46"/>
      <c r="D932" s="46"/>
      <c r="G932" s="25"/>
      <c r="H932" s="25"/>
    </row>
    <row r="933" ht="14.25" customHeight="1">
      <c r="A933" s="25"/>
      <c r="C933" s="46"/>
      <c r="D933" s="46"/>
      <c r="G933" s="25"/>
      <c r="H933" s="25"/>
    </row>
    <row r="934" ht="14.25" customHeight="1">
      <c r="A934" s="25"/>
      <c r="C934" s="46"/>
      <c r="D934" s="46"/>
      <c r="G934" s="25"/>
      <c r="H934" s="25"/>
    </row>
    <row r="935" ht="14.25" customHeight="1">
      <c r="A935" s="25"/>
      <c r="C935" s="46"/>
      <c r="D935" s="46"/>
      <c r="G935" s="25"/>
      <c r="H935" s="25"/>
    </row>
    <row r="936" ht="14.25" customHeight="1">
      <c r="A936" s="25"/>
      <c r="C936" s="46"/>
      <c r="D936" s="46"/>
      <c r="G936" s="25"/>
      <c r="H936" s="25"/>
    </row>
    <row r="937" ht="14.25" customHeight="1">
      <c r="A937" s="25"/>
      <c r="C937" s="46"/>
      <c r="D937" s="46"/>
      <c r="G937" s="25"/>
      <c r="H937" s="25"/>
    </row>
    <row r="938" ht="14.25" customHeight="1">
      <c r="A938" s="25"/>
      <c r="C938" s="46"/>
      <c r="D938" s="46"/>
      <c r="G938" s="25"/>
      <c r="H938" s="25"/>
    </row>
    <row r="939" ht="14.25" customHeight="1">
      <c r="A939" s="25"/>
      <c r="C939" s="46"/>
      <c r="D939" s="46"/>
      <c r="G939" s="25"/>
      <c r="H939" s="25"/>
    </row>
    <row r="940" ht="14.25" customHeight="1">
      <c r="A940" s="25"/>
      <c r="C940" s="46"/>
      <c r="D940" s="46"/>
      <c r="G940" s="25"/>
      <c r="H940" s="25"/>
    </row>
    <row r="941" ht="14.25" customHeight="1">
      <c r="A941" s="25"/>
      <c r="C941" s="46"/>
      <c r="D941" s="46"/>
      <c r="G941" s="25"/>
      <c r="H941" s="25"/>
    </row>
    <row r="942" ht="14.25" customHeight="1">
      <c r="A942" s="25"/>
      <c r="C942" s="46"/>
      <c r="D942" s="46"/>
      <c r="G942" s="25"/>
      <c r="H942" s="25"/>
    </row>
    <row r="943" ht="14.25" customHeight="1">
      <c r="A943" s="25"/>
      <c r="C943" s="46"/>
      <c r="D943" s="46"/>
      <c r="G943" s="25"/>
      <c r="H943" s="25"/>
    </row>
    <row r="944" ht="14.25" customHeight="1">
      <c r="A944" s="25"/>
      <c r="C944" s="46"/>
      <c r="D944" s="46"/>
      <c r="G944" s="25"/>
      <c r="H944" s="25"/>
    </row>
    <row r="945" ht="14.25" customHeight="1">
      <c r="A945" s="25"/>
      <c r="C945" s="46"/>
      <c r="D945" s="46"/>
      <c r="G945" s="25"/>
      <c r="H945" s="25"/>
    </row>
    <row r="946" ht="14.25" customHeight="1">
      <c r="A946" s="25"/>
      <c r="C946" s="46"/>
      <c r="D946" s="46"/>
      <c r="G946" s="25"/>
      <c r="H946" s="25"/>
    </row>
    <row r="947" ht="14.25" customHeight="1">
      <c r="A947" s="25"/>
      <c r="C947" s="46"/>
      <c r="D947" s="46"/>
      <c r="G947" s="25"/>
      <c r="H947" s="25"/>
    </row>
    <row r="948" ht="14.25" customHeight="1">
      <c r="A948" s="25"/>
      <c r="C948" s="46"/>
      <c r="D948" s="46"/>
      <c r="G948" s="25"/>
      <c r="H948" s="25"/>
    </row>
    <row r="949" ht="14.25" customHeight="1">
      <c r="A949" s="25"/>
      <c r="C949" s="46"/>
      <c r="D949" s="46"/>
      <c r="G949" s="25"/>
      <c r="H949" s="25"/>
    </row>
    <row r="950" ht="14.25" customHeight="1">
      <c r="A950" s="25"/>
      <c r="C950" s="46"/>
      <c r="D950" s="46"/>
      <c r="G950" s="25"/>
      <c r="H950" s="25"/>
    </row>
    <row r="951" ht="14.25" customHeight="1">
      <c r="A951" s="25"/>
      <c r="C951" s="46"/>
      <c r="D951" s="46"/>
      <c r="G951" s="25"/>
      <c r="H951" s="25"/>
    </row>
    <row r="952" ht="14.25" customHeight="1">
      <c r="A952" s="25"/>
      <c r="C952" s="46"/>
      <c r="D952" s="46"/>
      <c r="G952" s="25"/>
      <c r="H952" s="25"/>
    </row>
    <row r="953" ht="14.25" customHeight="1">
      <c r="A953" s="25"/>
      <c r="C953" s="46"/>
      <c r="D953" s="46"/>
      <c r="G953" s="25"/>
      <c r="H953" s="25"/>
    </row>
    <row r="954" ht="14.25" customHeight="1">
      <c r="A954" s="25"/>
      <c r="C954" s="46"/>
      <c r="D954" s="46"/>
      <c r="G954" s="25"/>
      <c r="H954" s="25"/>
    </row>
    <row r="955" ht="14.25" customHeight="1">
      <c r="A955" s="25"/>
      <c r="C955" s="46"/>
      <c r="D955" s="46"/>
      <c r="G955" s="25"/>
      <c r="H955" s="25"/>
    </row>
    <row r="956" ht="14.25" customHeight="1">
      <c r="A956" s="25"/>
      <c r="C956" s="46"/>
      <c r="D956" s="46"/>
      <c r="G956" s="25"/>
      <c r="H956" s="25"/>
    </row>
    <row r="957" ht="14.25" customHeight="1">
      <c r="A957" s="25"/>
      <c r="C957" s="46"/>
      <c r="D957" s="46"/>
      <c r="G957" s="25"/>
      <c r="H957" s="25"/>
    </row>
    <row r="958" ht="14.25" customHeight="1">
      <c r="A958" s="25"/>
      <c r="C958" s="46"/>
      <c r="D958" s="46"/>
      <c r="G958" s="25"/>
      <c r="H958" s="25"/>
    </row>
    <row r="959" ht="14.25" customHeight="1">
      <c r="A959" s="25"/>
      <c r="C959" s="46"/>
      <c r="D959" s="46"/>
      <c r="G959" s="25"/>
      <c r="H959" s="25"/>
    </row>
    <row r="960" ht="14.25" customHeight="1">
      <c r="A960" s="25"/>
      <c r="C960" s="46"/>
      <c r="D960" s="46"/>
      <c r="G960" s="25"/>
      <c r="H960" s="25"/>
    </row>
    <row r="961" ht="14.25" customHeight="1">
      <c r="A961" s="25"/>
      <c r="C961" s="46"/>
      <c r="D961" s="46"/>
      <c r="G961" s="25"/>
      <c r="H961" s="25"/>
    </row>
    <row r="962" ht="14.25" customHeight="1">
      <c r="A962" s="25"/>
      <c r="C962" s="46"/>
      <c r="D962" s="46"/>
      <c r="G962" s="25"/>
      <c r="H962" s="25"/>
    </row>
    <row r="963" ht="14.25" customHeight="1">
      <c r="A963" s="25"/>
      <c r="C963" s="46"/>
      <c r="D963" s="46"/>
      <c r="G963" s="25"/>
      <c r="H963" s="25"/>
    </row>
    <row r="964" ht="14.25" customHeight="1">
      <c r="A964" s="25"/>
      <c r="C964" s="46"/>
      <c r="D964" s="46"/>
      <c r="G964" s="25"/>
      <c r="H964" s="25"/>
    </row>
    <row r="965" ht="14.25" customHeight="1">
      <c r="A965" s="25"/>
      <c r="C965" s="46"/>
      <c r="D965" s="46"/>
      <c r="G965" s="25"/>
      <c r="H965" s="25"/>
    </row>
    <row r="966" ht="14.25" customHeight="1">
      <c r="A966" s="25"/>
      <c r="C966" s="46"/>
      <c r="D966" s="46"/>
      <c r="G966" s="25"/>
      <c r="H966" s="25"/>
    </row>
    <row r="967" ht="14.25" customHeight="1">
      <c r="A967" s="25"/>
      <c r="C967" s="46"/>
      <c r="D967" s="46"/>
      <c r="G967" s="25"/>
      <c r="H967" s="25"/>
    </row>
    <row r="968" ht="14.25" customHeight="1">
      <c r="A968" s="25"/>
      <c r="C968" s="46"/>
      <c r="D968" s="46"/>
      <c r="G968" s="25"/>
      <c r="H968" s="25"/>
    </row>
    <row r="969" ht="14.25" customHeight="1">
      <c r="A969" s="25"/>
      <c r="C969" s="46"/>
      <c r="D969" s="46"/>
      <c r="G969" s="25"/>
      <c r="H969" s="25"/>
    </row>
    <row r="970" ht="14.25" customHeight="1">
      <c r="A970" s="25"/>
      <c r="C970" s="46"/>
      <c r="D970" s="46"/>
      <c r="G970" s="25"/>
      <c r="H970" s="25"/>
    </row>
    <row r="971" ht="14.25" customHeight="1">
      <c r="A971" s="25"/>
      <c r="C971" s="46"/>
      <c r="D971" s="46"/>
      <c r="G971" s="25"/>
      <c r="H971" s="25"/>
    </row>
    <row r="972" ht="14.25" customHeight="1">
      <c r="A972" s="25"/>
      <c r="C972" s="46"/>
      <c r="D972" s="46"/>
      <c r="G972" s="25"/>
      <c r="H972" s="25"/>
    </row>
    <row r="973" ht="14.25" customHeight="1">
      <c r="A973" s="25"/>
      <c r="C973" s="46"/>
      <c r="D973" s="46"/>
      <c r="G973" s="25"/>
      <c r="H973" s="25"/>
    </row>
    <row r="974" ht="14.25" customHeight="1">
      <c r="A974" s="25"/>
      <c r="C974" s="46"/>
      <c r="D974" s="46"/>
      <c r="G974" s="25"/>
      <c r="H974" s="25"/>
    </row>
    <row r="975" ht="14.25" customHeight="1">
      <c r="A975" s="25"/>
      <c r="C975" s="46"/>
      <c r="D975" s="46"/>
      <c r="G975" s="25"/>
      <c r="H975" s="25"/>
    </row>
    <row r="976" ht="14.25" customHeight="1">
      <c r="A976" s="25"/>
      <c r="C976" s="46"/>
      <c r="D976" s="46"/>
      <c r="G976" s="25"/>
      <c r="H976" s="25"/>
    </row>
    <row r="977" ht="14.25" customHeight="1">
      <c r="A977" s="25"/>
      <c r="C977" s="46"/>
      <c r="D977" s="46"/>
      <c r="G977" s="25"/>
      <c r="H977" s="25"/>
    </row>
    <row r="978" ht="14.25" customHeight="1">
      <c r="A978" s="25"/>
      <c r="C978" s="46"/>
      <c r="D978" s="46"/>
      <c r="G978" s="25"/>
      <c r="H978" s="25"/>
    </row>
    <row r="979" ht="14.25" customHeight="1">
      <c r="A979" s="25"/>
      <c r="C979" s="46"/>
      <c r="D979" s="46"/>
      <c r="G979" s="25"/>
      <c r="H979" s="25"/>
    </row>
    <row r="980" ht="14.25" customHeight="1">
      <c r="A980" s="25"/>
      <c r="C980" s="46"/>
      <c r="D980" s="46"/>
      <c r="G980" s="25"/>
      <c r="H980" s="25"/>
    </row>
    <row r="981" ht="14.25" customHeight="1">
      <c r="A981" s="25"/>
      <c r="C981" s="46"/>
      <c r="D981" s="46"/>
      <c r="G981" s="25"/>
      <c r="H981" s="25"/>
    </row>
    <row r="982" ht="14.25" customHeight="1">
      <c r="A982" s="25"/>
      <c r="C982" s="46"/>
      <c r="D982" s="46"/>
      <c r="G982" s="25"/>
      <c r="H982" s="25"/>
    </row>
    <row r="983" ht="14.25" customHeight="1">
      <c r="A983" s="25"/>
      <c r="C983" s="46"/>
      <c r="D983" s="46"/>
      <c r="G983" s="25"/>
      <c r="H983" s="25"/>
    </row>
    <row r="984" ht="14.25" customHeight="1">
      <c r="A984" s="25"/>
      <c r="C984" s="46"/>
      <c r="D984" s="46"/>
      <c r="G984" s="25"/>
      <c r="H984" s="25"/>
    </row>
    <row r="985" ht="14.25" customHeight="1">
      <c r="A985" s="25"/>
      <c r="C985" s="46"/>
      <c r="D985" s="46"/>
      <c r="G985" s="25"/>
      <c r="H985" s="25"/>
    </row>
    <row r="986" ht="14.25" customHeight="1">
      <c r="A986" s="25"/>
      <c r="C986" s="46"/>
      <c r="D986" s="46"/>
      <c r="G986" s="25"/>
      <c r="H986" s="25"/>
    </row>
    <row r="987" ht="14.25" customHeight="1">
      <c r="A987" s="25"/>
      <c r="C987" s="46"/>
      <c r="D987" s="46"/>
      <c r="G987" s="25"/>
      <c r="H987" s="25"/>
    </row>
    <row r="988" ht="14.25" customHeight="1">
      <c r="A988" s="25"/>
      <c r="C988" s="46"/>
      <c r="D988" s="46"/>
      <c r="G988" s="25"/>
      <c r="H988" s="25"/>
    </row>
    <row r="989" ht="14.25" customHeight="1">
      <c r="A989" s="25"/>
      <c r="C989" s="46"/>
      <c r="D989" s="46"/>
      <c r="G989" s="25"/>
      <c r="H989" s="25"/>
    </row>
    <row r="990" ht="14.25" customHeight="1">
      <c r="A990" s="25"/>
      <c r="C990" s="46"/>
      <c r="D990" s="46"/>
      <c r="G990" s="25"/>
      <c r="H990" s="25"/>
    </row>
    <row r="991" ht="14.25" customHeight="1">
      <c r="A991" s="25"/>
      <c r="C991" s="46"/>
      <c r="D991" s="46"/>
      <c r="G991" s="25"/>
      <c r="H991" s="25"/>
    </row>
    <row r="992" ht="14.25" customHeight="1">
      <c r="A992" s="25"/>
      <c r="C992" s="46"/>
      <c r="D992" s="46"/>
      <c r="G992" s="25"/>
      <c r="H992" s="25"/>
    </row>
    <row r="993" ht="14.25" customHeight="1">
      <c r="A993" s="25"/>
      <c r="C993" s="46"/>
      <c r="D993" s="46"/>
      <c r="G993" s="25"/>
      <c r="H993" s="25"/>
    </row>
    <row r="994" ht="14.25" customHeight="1">
      <c r="A994" s="25"/>
      <c r="C994" s="46"/>
      <c r="D994" s="46"/>
      <c r="G994" s="25"/>
      <c r="H994" s="25"/>
    </row>
    <row r="995" ht="14.25" customHeight="1">
      <c r="A995" s="25"/>
      <c r="C995" s="46"/>
      <c r="D995" s="46"/>
      <c r="G995" s="25"/>
      <c r="H995" s="25"/>
    </row>
    <row r="996" ht="14.25" customHeight="1">
      <c r="A996" s="25"/>
      <c r="C996" s="46"/>
      <c r="D996" s="46"/>
      <c r="G996" s="25"/>
      <c r="H996" s="25"/>
    </row>
    <row r="997" ht="14.25" customHeight="1">
      <c r="A997" s="25"/>
      <c r="C997" s="46"/>
      <c r="D997" s="46"/>
      <c r="G997" s="25"/>
      <c r="H997" s="25"/>
    </row>
    <row r="998" ht="14.25" customHeight="1">
      <c r="A998" s="25"/>
      <c r="C998" s="46"/>
      <c r="D998" s="46"/>
      <c r="G998" s="25"/>
      <c r="H998" s="25"/>
    </row>
    <row r="999" ht="14.25" customHeight="1">
      <c r="A999" s="25"/>
      <c r="C999" s="46"/>
      <c r="D999" s="46"/>
      <c r="G999" s="25"/>
      <c r="H999" s="25"/>
    </row>
    <row r="1000" ht="14.25" customHeight="1">
      <c r="A1000" s="25"/>
      <c r="C1000" s="46"/>
      <c r="D1000" s="46"/>
      <c r="G1000" s="25"/>
      <c r="H1000" s="25"/>
    </row>
  </sheetData>
  <printOptions/>
  <pageMargins bottom="0.75" footer="0.0" header="0.0" left="0.7" right="0.7" top="0.75"/>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5"/>
    <col customWidth="1" min="2" max="2" width="13.0"/>
    <col customWidth="1" min="3" max="3" width="12.75"/>
    <col customWidth="1" min="4" max="4" width="20.13"/>
    <col customWidth="1" min="5" max="5" width="20.0"/>
    <col customWidth="1" min="6" max="6" width="11.25"/>
    <col customWidth="1" min="7" max="7" width="11.0"/>
    <col customWidth="1" min="8" max="8" width="51.63"/>
    <col customWidth="1" min="9" max="26" width="7.63"/>
  </cols>
  <sheetData>
    <row r="1" ht="14.25" customHeight="1">
      <c r="A1" s="27" t="s">
        <v>8</v>
      </c>
      <c r="B1" s="24" t="s">
        <v>258</v>
      </c>
      <c r="C1" s="24" t="s">
        <v>260</v>
      </c>
      <c r="D1" s="24" t="s">
        <v>262</v>
      </c>
      <c r="E1" s="24" t="s">
        <v>264</v>
      </c>
      <c r="F1" s="24" t="s">
        <v>266</v>
      </c>
      <c r="G1" s="24" t="s">
        <v>268</v>
      </c>
      <c r="H1" s="24" t="s">
        <v>270</v>
      </c>
      <c r="I1" s="24"/>
      <c r="J1" s="24"/>
      <c r="K1" s="24"/>
      <c r="L1" s="24"/>
      <c r="M1" s="24"/>
      <c r="N1" s="24"/>
      <c r="O1" s="24"/>
      <c r="P1" s="24"/>
      <c r="Q1" s="24"/>
      <c r="R1" s="24"/>
      <c r="S1" s="24"/>
      <c r="T1" s="24"/>
      <c r="U1" s="24"/>
      <c r="V1" s="24"/>
      <c r="W1" s="24"/>
      <c r="X1" s="24"/>
      <c r="Y1" s="24"/>
      <c r="Z1" s="24"/>
    </row>
    <row r="2" ht="14.25" customHeight="1">
      <c r="A2" s="25">
        <v>43983.0</v>
      </c>
      <c r="B2" s="26">
        <v>599919.0</v>
      </c>
      <c r="C2" s="26">
        <v>7066.0</v>
      </c>
    </row>
    <row r="3" ht="14.25" customHeight="1">
      <c r="A3" s="25">
        <v>43984.0</v>
      </c>
      <c r="B3" s="26">
        <v>605771.0</v>
      </c>
      <c r="C3" s="26">
        <v>5852.0</v>
      </c>
    </row>
    <row r="4" ht="14.25" customHeight="1">
      <c r="A4" s="25">
        <v>43985.0</v>
      </c>
      <c r="B4" s="26">
        <v>614133.0</v>
      </c>
      <c r="C4" s="26">
        <v>8362.0</v>
      </c>
    </row>
    <row r="5" ht="14.25" customHeight="1">
      <c r="A5" s="25">
        <v>43986.0</v>
      </c>
      <c r="B5" s="26">
        <v>621248.0</v>
      </c>
      <c r="C5" s="26">
        <v>7115.0</v>
      </c>
    </row>
    <row r="6" ht="14.25" customHeight="1">
      <c r="A6" s="25">
        <v>43987.0</v>
      </c>
      <c r="B6" s="26">
        <v>631008.0</v>
      </c>
      <c r="C6" s="26">
        <v>9760.0</v>
      </c>
    </row>
    <row r="7" ht="14.25" customHeight="1">
      <c r="A7" s="25">
        <v>43988.0</v>
      </c>
      <c r="B7" s="26">
        <v>640808.0</v>
      </c>
      <c r="C7" s="26">
        <v>9840.0</v>
      </c>
    </row>
    <row r="8" ht="14.25" customHeight="1">
      <c r="A8" s="25">
        <v>43989.0</v>
      </c>
      <c r="B8" s="26">
        <v>648616.0</v>
      </c>
      <c r="C8" s="26">
        <v>7808.0</v>
      </c>
    </row>
    <row r="9" ht="14.25" customHeight="1">
      <c r="A9" s="25">
        <v>43990.0</v>
      </c>
      <c r="B9" s="26">
        <v>653398.0</v>
      </c>
      <c r="C9" s="26">
        <v>4782.0</v>
      </c>
    </row>
    <row r="10" ht="14.25" customHeight="1">
      <c r="A10" s="25">
        <v>43991.0</v>
      </c>
      <c r="B10" s="26">
        <v>658058.0</v>
      </c>
      <c r="C10" s="26">
        <v>4660.0</v>
      </c>
    </row>
    <row r="11" ht="14.25" customHeight="1">
      <c r="A11" s="25">
        <v>43992.0</v>
      </c>
      <c r="B11" s="26">
        <v>668092.0</v>
      </c>
      <c r="C11" s="26">
        <v>10034.0</v>
      </c>
    </row>
    <row r="12" ht="14.25" customHeight="1">
      <c r="A12" s="25">
        <v>43993.0</v>
      </c>
      <c r="B12" s="26">
        <v>678925.0</v>
      </c>
      <c r="C12" s="26">
        <v>10833.0</v>
      </c>
    </row>
    <row r="13" ht="14.25" customHeight="1">
      <c r="A13" s="25">
        <v>43994.0</v>
      </c>
      <c r="B13" s="26">
        <v>689111.0</v>
      </c>
      <c r="C13" s="26">
        <v>10186.0</v>
      </c>
    </row>
    <row r="14" ht="14.25" customHeight="1">
      <c r="A14" s="25">
        <v>43995.0</v>
      </c>
      <c r="B14" s="26">
        <v>699271.0</v>
      </c>
      <c r="C14" s="26">
        <v>10160.0</v>
      </c>
    </row>
    <row r="15" ht="14.25" customHeight="1">
      <c r="A15" s="25">
        <v>43996.0</v>
      </c>
      <c r="B15" s="26">
        <v>708383.0</v>
      </c>
      <c r="C15" s="26">
        <v>9112.0</v>
      </c>
    </row>
    <row r="16" ht="14.25" customHeight="1">
      <c r="A16" s="25">
        <v>43997.0</v>
      </c>
      <c r="B16" s="26">
        <v>712875.0</v>
      </c>
      <c r="C16" s="26">
        <v>4492.0</v>
      </c>
      <c r="D16" s="26">
        <v>894616.0</v>
      </c>
    </row>
    <row r="17" ht="14.25" customHeight="1">
      <c r="A17" s="25">
        <v>43998.0</v>
      </c>
      <c r="B17" s="26">
        <v>719236.0</v>
      </c>
      <c r="C17" s="26">
        <v>6361.0</v>
      </c>
      <c r="D17" s="26">
        <v>903422.0</v>
      </c>
      <c r="E17" s="26">
        <v>8806.0</v>
      </c>
    </row>
    <row r="18" ht="14.25" customHeight="1">
      <c r="A18" s="25">
        <v>43999.0</v>
      </c>
      <c r="B18" s="26">
        <v>727549.0</v>
      </c>
      <c r="C18" s="26">
        <v>8313.0</v>
      </c>
      <c r="D18" s="26">
        <v>914751.0</v>
      </c>
      <c r="E18" s="26">
        <v>11329.0</v>
      </c>
    </row>
    <row r="19" ht="14.25" customHeight="1">
      <c r="A19" s="25">
        <v>44000.0</v>
      </c>
      <c r="B19" s="26">
        <v>736691.0</v>
      </c>
      <c r="C19" s="26">
        <v>9142.0</v>
      </c>
      <c r="D19" s="26">
        <v>926804.0</v>
      </c>
      <c r="E19" s="26">
        <v>12053.0</v>
      </c>
    </row>
    <row r="20" ht="14.25" customHeight="1">
      <c r="A20" s="25">
        <v>44001.0</v>
      </c>
      <c r="B20" s="26">
        <v>746162.0</v>
      </c>
      <c r="C20" s="26">
        <v>9471.0</v>
      </c>
      <c r="D20" s="26">
        <v>939352.0</v>
      </c>
      <c r="E20" s="26">
        <v>12548.0</v>
      </c>
    </row>
    <row r="21" ht="14.25" customHeight="1">
      <c r="A21" s="25">
        <v>44002.0</v>
      </c>
      <c r="B21" s="26">
        <v>760229.0</v>
      </c>
      <c r="C21" s="26">
        <v>14067.0</v>
      </c>
      <c r="D21" s="26">
        <v>956716.0</v>
      </c>
      <c r="E21" s="26">
        <v>17364.0</v>
      </c>
    </row>
    <row r="22" ht="14.25" customHeight="1">
      <c r="A22" s="25">
        <v>44003.0</v>
      </c>
      <c r="B22" s="26">
        <v>768592.0</v>
      </c>
      <c r="C22" s="26">
        <v>8363.0</v>
      </c>
      <c r="D22" s="26">
        <v>966551.0</v>
      </c>
      <c r="E22" s="26">
        <v>9835.0</v>
      </c>
    </row>
    <row r="23" ht="14.25" customHeight="1">
      <c r="A23" s="25">
        <v>44004.0</v>
      </c>
      <c r="B23" s="26">
        <v>775322.0</v>
      </c>
      <c r="C23" s="26">
        <v>6730.0</v>
      </c>
      <c r="D23" s="26">
        <v>975415.0</v>
      </c>
      <c r="E23" s="26">
        <v>8864.0</v>
      </c>
    </row>
    <row r="24" ht="14.25" customHeight="1">
      <c r="A24" s="25">
        <v>44005.0</v>
      </c>
      <c r="B24" s="26">
        <v>782854.0</v>
      </c>
      <c r="C24" s="26">
        <v>7532.0</v>
      </c>
      <c r="D24" s="26">
        <v>985711.0</v>
      </c>
      <c r="E24" s="26">
        <v>10296.0</v>
      </c>
    </row>
    <row r="25" ht="14.25" customHeight="1">
      <c r="A25" s="25">
        <v>44006.0</v>
      </c>
      <c r="B25" s="26">
        <v>790223.0</v>
      </c>
      <c r="C25" s="26">
        <v>7369.0</v>
      </c>
      <c r="D25" s="26">
        <v>995705.0</v>
      </c>
      <c r="E25" s="26">
        <v>9994.0</v>
      </c>
    </row>
    <row r="26" ht="14.25" customHeight="1">
      <c r="A26" s="25">
        <v>44007.0</v>
      </c>
      <c r="B26" s="26">
        <v>800541.0</v>
      </c>
      <c r="C26" s="26">
        <v>10318.0</v>
      </c>
      <c r="D26" s="26">
        <v>1009203.0</v>
      </c>
      <c r="E26" s="26">
        <v>13498.0</v>
      </c>
    </row>
    <row r="27" ht="14.25" customHeight="1">
      <c r="A27" s="25">
        <v>44008.0</v>
      </c>
      <c r="B27" s="26">
        <v>809086.0</v>
      </c>
      <c r="C27" s="26">
        <v>8545.0</v>
      </c>
      <c r="D27" s="26">
        <v>1020867.0</v>
      </c>
      <c r="E27" s="26">
        <v>11664.0</v>
      </c>
    </row>
    <row r="28" ht="14.25" customHeight="1">
      <c r="A28" s="25">
        <v>44009.0</v>
      </c>
      <c r="B28" s="26">
        <v>821275.0</v>
      </c>
      <c r="C28" s="26">
        <v>12189.0</v>
      </c>
      <c r="D28" s="26">
        <v>1036832.0</v>
      </c>
      <c r="E28" s="26">
        <v>15965.0</v>
      </c>
    </row>
    <row r="29" ht="14.25" customHeight="1">
      <c r="A29" s="25">
        <v>44010.0</v>
      </c>
      <c r="B29" s="26">
        <v>830666.0</v>
      </c>
      <c r="C29" s="26">
        <v>9391.0</v>
      </c>
      <c r="D29" s="26">
        <v>1048942.0</v>
      </c>
      <c r="E29" s="26">
        <v>12110.0</v>
      </c>
    </row>
    <row r="30" ht="14.25" customHeight="1">
      <c r="A30" s="25">
        <v>44011.0</v>
      </c>
      <c r="B30" s="26">
        <v>837147.0</v>
      </c>
      <c r="C30" s="26">
        <v>6481.0</v>
      </c>
      <c r="D30" s="26">
        <v>1057932.0</v>
      </c>
      <c r="E30" s="26">
        <v>8990.0</v>
      </c>
    </row>
    <row r="31" ht="14.25" customHeight="1">
      <c r="A31" s="25">
        <v>44012.0</v>
      </c>
      <c r="B31" s="26">
        <v>842960.0</v>
      </c>
      <c r="C31" s="26">
        <v>5813.0</v>
      </c>
      <c r="D31" s="26">
        <v>1066060.0</v>
      </c>
      <c r="E31" s="26">
        <v>8128.0</v>
      </c>
    </row>
    <row r="32" ht="14.25" customHeight="1">
      <c r="A32" s="25">
        <v>44013.0</v>
      </c>
      <c r="B32" s="26">
        <v>853150.0</v>
      </c>
      <c r="C32" s="26">
        <v>10190.0</v>
      </c>
      <c r="D32" s="26">
        <v>1079648.0</v>
      </c>
      <c r="E32" s="26">
        <v>13588.0</v>
      </c>
    </row>
    <row r="33" ht="14.25" customHeight="1">
      <c r="A33" s="25">
        <v>44014.0</v>
      </c>
      <c r="B33" s="26">
        <v>860936.0</v>
      </c>
      <c r="C33" s="26">
        <v>7786.0</v>
      </c>
      <c r="D33" s="26">
        <v>1090482.0</v>
      </c>
      <c r="E33" s="26">
        <v>10834.0</v>
      </c>
    </row>
    <row r="34" ht="14.25" customHeight="1">
      <c r="A34" s="25">
        <v>44015.0</v>
      </c>
      <c r="B34" s="26">
        <v>872380.0</v>
      </c>
      <c r="C34" s="26">
        <v>11444.0</v>
      </c>
      <c r="D34" s="26">
        <v>1105013.0</v>
      </c>
      <c r="E34" s="26">
        <v>14531.0</v>
      </c>
    </row>
    <row r="35" ht="14.25" customHeight="1">
      <c r="A35" s="25">
        <v>44016.0</v>
      </c>
      <c r="B35" s="26">
        <v>880320.0</v>
      </c>
      <c r="C35" s="26">
        <v>7940.0</v>
      </c>
      <c r="D35" s="26">
        <v>1116271.0</v>
      </c>
      <c r="E35" s="26">
        <v>11258.0</v>
      </c>
    </row>
    <row r="36" ht="14.25" customHeight="1">
      <c r="A36" s="25">
        <v>44017.0</v>
      </c>
      <c r="B36" s="26">
        <v>886213.0</v>
      </c>
      <c r="C36" s="26">
        <v>5893.0</v>
      </c>
      <c r="D36" s="26">
        <v>1124217.0</v>
      </c>
      <c r="E36" s="26">
        <v>7946.0</v>
      </c>
    </row>
    <row r="37" ht="14.25" customHeight="1">
      <c r="A37" s="25">
        <v>44018.0</v>
      </c>
      <c r="B37" s="26">
        <v>893939.0</v>
      </c>
      <c r="C37" s="26">
        <v>7726.0</v>
      </c>
      <c r="D37" s="26">
        <v>1134568.0</v>
      </c>
      <c r="E37" s="26">
        <v>10351.0</v>
      </c>
    </row>
    <row r="38" ht="14.25" customHeight="1">
      <c r="A38" s="25">
        <v>44019.0</v>
      </c>
      <c r="B38" s="26">
        <v>901221.0</v>
      </c>
      <c r="C38" s="26">
        <v>7282.0</v>
      </c>
      <c r="D38" s="26">
        <v>1144367.0</v>
      </c>
      <c r="E38" s="26">
        <v>9799.0</v>
      </c>
    </row>
    <row r="39" ht="14.25" customHeight="1">
      <c r="A39" s="25">
        <v>44020.0</v>
      </c>
      <c r="B39" s="26">
        <v>910354.0</v>
      </c>
      <c r="C39" s="26">
        <v>9133.0</v>
      </c>
      <c r="D39" s="26">
        <v>1157023.0</v>
      </c>
      <c r="E39" s="26">
        <v>12656.0</v>
      </c>
    </row>
    <row r="40" ht="14.25" customHeight="1">
      <c r="A40" s="25">
        <v>44021.0</v>
      </c>
      <c r="B40" s="26">
        <v>920002.0</v>
      </c>
      <c r="C40" s="26">
        <v>9648.0</v>
      </c>
      <c r="D40" s="26">
        <v>1171180.0</v>
      </c>
      <c r="E40" s="26">
        <v>14157.0</v>
      </c>
    </row>
    <row r="41" ht="14.25" customHeight="1">
      <c r="A41" s="25">
        <v>44022.0</v>
      </c>
      <c r="B41" s="26">
        <v>932796.0</v>
      </c>
      <c r="C41" s="26">
        <v>12794.0</v>
      </c>
      <c r="D41" s="26">
        <v>1187832.0</v>
      </c>
      <c r="E41" s="26">
        <v>16652.0</v>
      </c>
    </row>
    <row r="42" ht="14.25" customHeight="1">
      <c r="A42" s="25">
        <v>44023.0</v>
      </c>
      <c r="B42" s="26">
        <v>940393.0</v>
      </c>
      <c r="C42" s="26">
        <v>7597.0</v>
      </c>
      <c r="D42" s="26">
        <v>1199411.0</v>
      </c>
      <c r="E42" s="26">
        <v>11579.0</v>
      </c>
    </row>
    <row r="43" ht="14.25" customHeight="1">
      <c r="A43" s="25">
        <v>44024.0</v>
      </c>
      <c r="B43" s="26">
        <v>951512.0</v>
      </c>
      <c r="C43" s="26">
        <v>11119.0</v>
      </c>
      <c r="D43" s="26">
        <v>1213914.0</v>
      </c>
      <c r="E43" s="26">
        <v>14503.0</v>
      </c>
    </row>
    <row r="44" ht="14.25" customHeight="1">
      <c r="A44" s="25">
        <v>44025.0</v>
      </c>
      <c r="B44" s="26">
        <v>960099.0</v>
      </c>
      <c r="C44" s="26">
        <v>8587.0</v>
      </c>
      <c r="D44" s="26">
        <v>1225332.0</v>
      </c>
      <c r="E44" s="26">
        <v>11418.0</v>
      </c>
    </row>
    <row r="45" ht="14.25" customHeight="1">
      <c r="A45" s="25">
        <v>44026.0</v>
      </c>
      <c r="B45" s="26">
        <v>972070.0</v>
      </c>
      <c r="C45" s="26">
        <v>11971.0</v>
      </c>
      <c r="D45" s="26">
        <v>1241465.0</v>
      </c>
      <c r="E45" s="26">
        <v>16133.0</v>
      </c>
    </row>
    <row r="46" ht="14.25" customHeight="1">
      <c r="A46" s="25">
        <v>44027.0</v>
      </c>
      <c r="B46" s="26">
        <v>982494.0</v>
      </c>
      <c r="C46" s="26">
        <v>10424.0</v>
      </c>
      <c r="D46" s="26">
        <v>1256303.0</v>
      </c>
      <c r="E46" s="26">
        <v>14838.0</v>
      </c>
    </row>
    <row r="47" ht="14.25" customHeight="1">
      <c r="A47" s="25">
        <v>44028.0</v>
      </c>
      <c r="B47" s="26">
        <v>995374.0</v>
      </c>
      <c r="C47" s="26">
        <v>12880.0</v>
      </c>
      <c r="D47" s="26">
        <v>1274585.0</v>
      </c>
      <c r="E47" s="26">
        <v>18282.0</v>
      </c>
    </row>
    <row r="48" ht="14.25" customHeight="1">
      <c r="A48" s="25">
        <v>44029.0</v>
      </c>
      <c r="B48" s="26">
        <v>1008195.0</v>
      </c>
      <c r="C48" s="26">
        <v>12821.0</v>
      </c>
      <c r="D48" s="26">
        <v>1293162.0</v>
      </c>
      <c r="E48" s="26">
        <v>18577.0</v>
      </c>
    </row>
    <row r="49" ht="14.25" customHeight="1">
      <c r="A49" s="25">
        <v>44030.0</v>
      </c>
      <c r="B49" s="26">
        <v>1020259.0</v>
      </c>
      <c r="C49" s="26">
        <v>12064.0</v>
      </c>
      <c r="D49" s="26">
        <v>1309804.0</v>
      </c>
      <c r="E49" s="26">
        <v>16642.0</v>
      </c>
    </row>
    <row r="50" ht="14.25" customHeight="1">
      <c r="A50" s="25">
        <v>44031.0</v>
      </c>
      <c r="B50" s="26">
        <v>1033883.0</v>
      </c>
      <c r="C50" s="26">
        <v>13624.0</v>
      </c>
      <c r="D50" s="26">
        <v>1328399.0</v>
      </c>
      <c r="E50" s="26">
        <v>18595.0</v>
      </c>
    </row>
    <row r="51" ht="14.25" customHeight="1">
      <c r="A51" s="25">
        <v>44032.0</v>
      </c>
      <c r="B51" s="26">
        <v>1044548.0</v>
      </c>
      <c r="C51" s="26">
        <v>10665.0</v>
      </c>
      <c r="D51" s="26">
        <v>1342652.0</v>
      </c>
      <c r="E51" s="26">
        <v>14253.0</v>
      </c>
    </row>
    <row r="52" ht="14.25" customHeight="1">
      <c r="A52" s="25">
        <v>44033.0</v>
      </c>
      <c r="B52" s="26">
        <v>1052369.0</v>
      </c>
      <c r="C52" s="26">
        <v>7821.0</v>
      </c>
      <c r="D52" s="26">
        <v>1353802.0</v>
      </c>
      <c r="E52" s="26">
        <v>11150.0</v>
      </c>
    </row>
    <row r="53" ht="14.25" customHeight="1">
      <c r="A53" s="25">
        <v>44034.0</v>
      </c>
      <c r="B53" s="26">
        <v>1063155.0</v>
      </c>
      <c r="C53" s="26">
        <v>10786.0</v>
      </c>
      <c r="D53" s="26">
        <v>1369551.0</v>
      </c>
      <c r="E53" s="26">
        <v>15749.0</v>
      </c>
    </row>
    <row r="54" ht="14.25" customHeight="1">
      <c r="A54" s="25">
        <v>44035.0</v>
      </c>
      <c r="B54" s="26">
        <v>1079288.0</v>
      </c>
      <c r="C54" s="26">
        <v>16133.0</v>
      </c>
      <c r="D54" s="26">
        <v>1391221.0</v>
      </c>
      <c r="E54" s="26">
        <v>21670.0</v>
      </c>
    </row>
    <row r="55" ht="14.25" customHeight="1">
      <c r="A55" s="25">
        <v>44036.0</v>
      </c>
      <c r="B55" s="26">
        <v>1092392.0</v>
      </c>
      <c r="C55" s="26">
        <v>13104.0</v>
      </c>
      <c r="D55" s="26">
        <v>1410099.0</v>
      </c>
      <c r="E55" s="26">
        <v>18878.0</v>
      </c>
    </row>
    <row r="56" ht="14.25" customHeight="1">
      <c r="A56" s="25">
        <v>44037.0</v>
      </c>
      <c r="B56" s="26">
        <v>1103722.0</v>
      </c>
      <c r="C56" s="26">
        <v>11330.0</v>
      </c>
      <c r="D56" s="26">
        <v>1425973.0</v>
      </c>
      <c r="E56" s="26">
        <v>15874.0</v>
      </c>
    </row>
    <row r="57" ht="14.25" customHeight="1">
      <c r="A57" s="25">
        <v>44038.0</v>
      </c>
      <c r="B57" s="26">
        <v>1113502.0</v>
      </c>
      <c r="C57" s="26">
        <v>9780.0</v>
      </c>
      <c r="D57" s="26">
        <v>1440717.0</v>
      </c>
      <c r="E57" s="26">
        <v>14744.0</v>
      </c>
    </row>
    <row r="58" ht="14.25" customHeight="1">
      <c r="A58" s="25">
        <v>44039.0</v>
      </c>
      <c r="B58" s="26">
        <v>1123793.0</v>
      </c>
      <c r="C58" s="26">
        <v>10291.0</v>
      </c>
      <c r="D58" s="26">
        <v>1454584.0</v>
      </c>
      <c r="E58" s="26">
        <v>13867.0</v>
      </c>
    </row>
    <row r="59" ht="14.25" customHeight="1">
      <c r="A59" s="25">
        <v>44040.0</v>
      </c>
      <c r="B59" s="26">
        <v>1133674.0</v>
      </c>
      <c r="C59" s="26">
        <v>9881.0</v>
      </c>
      <c r="D59" s="26">
        <v>1468395.0</v>
      </c>
      <c r="E59" s="26">
        <v>13811.0</v>
      </c>
    </row>
    <row r="60" ht="14.25" customHeight="1">
      <c r="A60" s="25">
        <v>44041.0</v>
      </c>
      <c r="B60" s="26">
        <v>1149230.0</v>
      </c>
      <c r="C60" s="26">
        <v>15556.0</v>
      </c>
      <c r="D60" s="26">
        <v>1489896.0</v>
      </c>
      <c r="E60" s="26">
        <v>21501.0</v>
      </c>
    </row>
    <row r="61" ht="14.25" customHeight="1">
      <c r="A61" s="25">
        <v>44042.0</v>
      </c>
      <c r="B61" s="26">
        <v>1161454.0</v>
      </c>
      <c r="C61" s="26">
        <v>12224.0</v>
      </c>
      <c r="D61" s="26">
        <v>1507320.0</v>
      </c>
      <c r="E61" s="26">
        <v>17424.0</v>
      </c>
    </row>
    <row r="62" ht="14.25" customHeight="1">
      <c r="A62" s="25">
        <v>44043.0</v>
      </c>
      <c r="B62" s="26">
        <v>1180605.0</v>
      </c>
      <c r="C62" s="26">
        <v>19151.0</v>
      </c>
      <c r="D62" s="26">
        <v>1535835.0</v>
      </c>
      <c r="E62" s="26">
        <v>28515.0</v>
      </c>
    </row>
    <row r="63" ht="14.25" customHeight="1">
      <c r="A63" s="25">
        <v>44044.0</v>
      </c>
      <c r="B63" s="26">
        <v>1193200.0</v>
      </c>
      <c r="C63" s="26">
        <v>12595.0</v>
      </c>
      <c r="D63" s="26">
        <v>1553550.0</v>
      </c>
      <c r="E63" s="26">
        <v>17715.0</v>
      </c>
    </row>
    <row r="64" ht="14.25" customHeight="1">
      <c r="A64" s="25">
        <v>44045.0</v>
      </c>
      <c r="B64" s="26">
        <v>1206512.0</v>
      </c>
      <c r="C64" s="26">
        <v>13312.0</v>
      </c>
      <c r="D64" s="26">
        <v>1573852.0</v>
      </c>
      <c r="E64" s="26">
        <v>20302.0</v>
      </c>
    </row>
    <row r="65" ht="14.25" customHeight="1">
      <c r="A65" s="25">
        <v>44046.0</v>
      </c>
      <c r="B65" s="26">
        <v>1218790.0</v>
      </c>
      <c r="C65" s="26">
        <v>12278.0</v>
      </c>
      <c r="D65" s="26">
        <v>1589682.0</v>
      </c>
      <c r="E65" s="26">
        <v>15830.0</v>
      </c>
    </row>
    <row r="66" ht="14.25" customHeight="1">
      <c r="A66" s="25">
        <v>44047.0</v>
      </c>
      <c r="B66" s="26">
        <v>1234106.0</v>
      </c>
      <c r="C66" s="26">
        <v>15316.0</v>
      </c>
      <c r="D66" s="26">
        <v>1611827.0</v>
      </c>
      <c r="E66" s="26">
        <v>22145.0</v>
      </c>
    </row>
    <row r="67" ht="14.25" customHeight="1">
      <c r="A67" s="25">
        <v>44048.0</v>
      </c>
      <c r="B67" s="26">
        <v>1251322.0</v>
      </c>
      <c r="C67" s="26">
        <v>17216.0</v>
      </c>
      <c r="D67" s="26">
        <v>1636875.0</v>
      </c>
      <c r="E67" s="26">
        <v>25048.0</v>
      </c>
    </row>
    <row r="68" ht="14.25" customHeight="1">
      <c r="A68" s="25">
        <v>44049.0</v>
      </c>
      <c r="B68" s="26">
        <v>1262877.0</v>
      </c>
      <c r="C68" s="26">
        <v>11555.0</v>
      </c>
      <c r="D68" s="26">
        <v>1653792.0</v>
      </c>
      <c r="E68" s="26">
        <v>16917.0</v>
      </c>
    </row>
    <row r="69" ht="14.25" customHeight="1">
      <c r="A69" s="25">
        <v>44050.0</v>
      </c>
      <c r="B69" s="26">
        <v>1277617.0</v>
      </c>
      <c r="C69" s="26">
        <v>14740.0</v>
      </c>
      <c r="D69" s="26">
        <v>1676170.0</v>
      </c>
      <c r="E69" s="26">
        <v>22378.0</v>
      </c>
    </row>
    <row r="70" ht="14.25" customHeight="1">
      <c r="A70" s="25">
        <v>44051.0</v>
      </c>
      <c r="B70" s="26">
        <v>1294206.0</v>
      </c>
      <c r="C70" s="26">
        <v>16589.0</v>
      </c>
      <c r="D70" s="26">
        <v>1699442.0</v>
      </c>
      <c r="E70" s="26">
        <v>23272.0</v>
      </c>
    </row>
    <row r="71" ht="14.25" customHeight="1">
      <c r="A71" s="25">
        <v>44052.0</v>
      </c>
      <c r="B71" s="26">
        <v>1311358.0</v>
      </c>
      <c r="C71" s="26">
        <v>17152.0</v>
      </c>
      <c r="D71" s="26">
        <v>1723320.0</v>
      </c>
      <c r="E71" s="26">
        <v>23878.0</v>
      </c>
    </row>
    <row r="72" ht="14.25" customHeight="1">
      <c r="A72" s="25">
        <v>44053.0</v>
      </c>
      <c r="B72" s="26">
        <v>1322634.0</v>
      </c>
      <c r="C72" s="26">
        <v>11276.0</v>
      </c>
      <c r="D72" s="26">
        <v>1739378.0</v>
      </c>
      <c r="E72" s="26">
        <v>16058.0</v>
      </c>
    </row>
    <row r="73" ht="14.25" customHeight="1">
      <c r="A73" s="25">
        <v>44054.0</v>
      </c>
      <c r="B73" s="26">
        <v>1337606.0</v>
      </c>
      <c r="C73" s="26">
        <v>14972.0</v>
      </c>
      <c r="D73" s="26">
        <v>1759976.0</v>
      </c>
      <c r="E73" s="26">
        <v>20598.0</v>
      </c>
    </row>
    <row r="74" ht="14.25" customHeight="1">
      <c r="A74" s="25">
        <v>44055.0</v>
      </c>
      <c r="B74" s="26">
        <v>1353299.0</v>
      </c>
      <c r="C74" s="26">
        <v>15693.0</v>
      </c>
      <c r="D74" s="26">
        <v>1781548.0</v>
      </c>
      <c r="E74" s="26">
        <v>21572.0</v>
      </c>
      <c r="F74" s="26">
        <v>62483.0</v>
      </c>
      <c r="G74" s="26">
        <v>2518.0</v>
      </c>
    </row>
    <row r="75" ht="14.25" customHeight="1">
      <c r="A75" s="25">
        <v>44056.0</v>
      </c>
      <c r="B75" s="26">
        <v>1381178.0</v>
      </c>
      <c r="C75" s="26">
        <v>27879.0</v>
      </c>
      <c r="D75" s="26">
        <v>1821031.0</v>
      </c>
      <c r="E75" s="26">
        <v>39483.0</v>
      </c>
      <c r="F75" s="26">
        <v>63165.0</v>
      </c>
      <c r="G75" s="26">
        <v>682.0</v>
      </c>
    </row>
    <row r="76" ht="14.25" customHeight="1">
      <c r="A76" s="25">
        <v>44057.0</v>
      </c>
      <c r="B76" s="26">
        <v>1402730.0</v>
      </c>
      <c r="C76" s="26">
        <v>21552.0</v>
      </c>
      <c r="D76" s="26">
        <v>1853032.0</v>
      </c>
      <c r="E76" s="26">
        <v>32001.0</v>
      </c>
      <c r="F76" s="26">
        <v>64773.0</v>
      </c>
      <c r="G76" s="26">
        <v>1608.0</v>
      </c>
    </row>
    <row r="77" ht="14.25" customHeight="1">
      <c r="A77" s="25">
        <v>44058.0</v>
      </c>
      <c r="B77" s="26">
        <v>1425699.0</v>
      </c>
      <c r="C77" s="26">
        <v>22969.0</v>
      </c>
      <c r="D77" s="26">
        <v>1886299.0</v>
      </c>
      <c r="E77" s="26">
        <v>33267.0</v>
      </c>
      <c r="F77" s="26">
        <v>66513.0</v>
      </c>
      <c r="G77" s="26">
        <v>1740.0</v>
      </c>
    </row>
    <row r="78" ht="14.25" customHeight="1">
      <c r="A78" s="25">
        <v>44059.0</v>
      </c>
      <c r="B78" s="26">
        <v>1441166.0</v>
      </c>
      <c r="C78" s="26">
        <v>15467.0</v>
      </c>
      <c r="D78" s="26">
        <v>1908475.0</v>
      </c>
      <c r="E78" s="26">
        <v>22176.0</v>
      </c>
      <c r="F78" s="26">
        <v>68697.0</v>
      </c>
      <c r="G78" s="26">
        <v>2184.0</v>
      </c>
    </row>
    <row r="79" ht="14.25" customHeight="1">
      <c r="A79" s="25">
        <v>44060.0</v>
      </c>
      <c r="B79" s="26">
        <v>1456112.0</v>
      </c>
      <c r="C79" s="26">
        <v>14946.0</v>
      </c>
      <c r="D79" s="26">
        <v>1929891.0</v>
      </c>
      <c r="E79" s="26">
        <v>21416.0</v>
      </c>
      <c r="F79" s="26">
        <v>69018.0</v>
      </c>
      <c r="G79" s="26">
        <v>321.0</v>
      </c>
    </row>
    <row r="80" ht="14.25" customHeight="1">
      <c r="A80" s="25">
        <v>44061.0</v>
      </c>
      <c r="B80" s="26">
        <v>1467765.0</v>
      </c>
      <c r="C80" s="26">
        <v>11653.0</v>
      </c>
      <c r="D80" s="26">
        <v>1946517.0</v>
      </c>
      <c r="E80" s="26">
        <v>16626.0</v>
      </c>
      <c r="F80" s="26">
        <v>70597.0</v>
      </c>
      <c r="G80" s="26">
        <v>1579.0</v>
      </c>
    </row>
    <row r="81" ht="14.25" customHeight="1">
      <c r="A81" s="25">
        <v>44062.0</v>
      </c>
      <c r="B81" s="26">
        <v>1487273.0</v>
      </c>
      <c r="C81" s="26">
        <v>19508.0</v>
      </c>
      <c r="D81" s="26">
        <v>1974918.0</v>
      </c>
      <c r="E81" s="26">
        <v>28401.0</v>
      </c>
      <c r="F81" s="26">
        <v>72330.0</v>
      </c>
      <c r="G81" s="26">
        <v>1733.0</v>
      </c>
    </row>
    <row r="82" ht="14.25" customHeight="1">
      <c r="A82" s="25">
        <v>44063.0</v>
      </c>
      <c r="B82" s="26">
        <v>1509104.0</v>
      </c>
      <c r="C82" s="26">
        <v>21831.0</v>
      </c>
      <c r="D82" s="26">
        <v>2009062.0</v>
      </c>
      <c r="E82" s="26">
        <v>34144.0</v>
      </c>
      <c r="F82" s="26">
        <v>72890.0</v>
      </c>
      <c r="G82" s="26">
        <v>560.0</v>
      </c>
    </row>
    <row r="83" ht="14.25" customHeight="1">
      <c r="A83" s="25">
        <v>44064.0</v>
      </c>
      <c r="B83" s="26">
        <v>1535862.0</v>
      </c>
      <c r="C83" s="26">
        <v>26758.0</v>
      </c>
      <c r="D83" s="26">
        <v>2050871.0</v>
      </c>
      <c r="E83" s="26">
        <v>41809.0</v>
      </c>
      <c r="F83" s="26">
        <v>74485.0</v>
      </c>
      <c r="G83" s="26">
        <v>1595.0</v>
      </c>
    </row>
    <row r="84" ht="14.25" customHeight="1">
      <c r="A84" s="25">
        <v>44065.0</v>
      </c>
      <c r="B84" s="26">
        <v>1544163.0</v>
      </c>
      <c r="C84" s="26">
        <v>8301.0</v>
      </c>
      <c r="D84" s="26">
        <v>2064529.0</v>
      </c>
      <c r="E84" s="26">
        <v>13658.0</v>
      </c>
      <c r="F84" s="26">
        <v>74606.0</v>
      </c>
      <c r="G84" s="26">
        <v>121.0</v>
      </c>
    </row>
    <row r="85" ht="14.25" customHeight="1">
      <c r="A85" s="25">
        <v>44067.0</v>
      </c>
      <c r="B85" s="26">
        <v>1581978.0</v>
      </c>
      <c r="C85" s="26">
        <v>37815.0</v>
      </c>
      <c r="D85" s="26">
        <v>2122991.0</v>
      </c>
      <c r="E85" s="26">
        <v>58462.0</v>
      </c>
      <c r="F85" s="26">
        <v>77748.0</v>
      </c>
      <c r="G85" s="26">
        <v>3142.0</v>
      </c>
    </row>
    <row r="86" ht="14.25" customHeight="1">
      <c r="A86" s="25">
        <v>44068.0</v>
      </c>
      <c r="B86" s="26">
        <v>1604752.0</v>
      </c>
      <c r="C86" s="26">
        <v>22774.0</v>
      </c>
      <c r="D86" s="26">
        <v>2157864.0</v>
      </c>
      <c r="E86" s="26">
        <v>34873.0</v>
      </c>
      <c r="F86" s="26">
        <v>79979.0</v>
      </c>
      <c r="G86" s="26">
        <v>2231.0</v>
      </c>
    </row>
    <row r="87" ht="14.25" customHeight="1">
      <c r="A87" s="25">
        <v>44069.0</v>
      </c>
      <c r="B87" s="26">
        <v>1624496.0</v>
      </c>
      <c r="C87" s="26">
        <v>19744.0</v>
      </c>
      <c r="D87" s="26">
        <v>2194342.0</v>
      </c>
      <c r="E87" s="26">
        <v>36478.0</v>
      </c>
      <c r="F87" s="26">
        <v>82123.0</v>
      </c>
      <c r="G87" s="26">
        <v>2144.0</v>
      </c>
    </row>
    <row r="88" ht="14.25" customHeight="1">
      <c r="A88" s="25">
        <v>44070.0</v>
      </c>
      <c r="B88" s="26">
        <v>1649836.0</v>
      </c>
      <c r="C88" s="26">
        <v>25340.0</v>
      </c>
      <c r="D88" s="26">
        <v>2246626.0</v>
      </c>
      <c r="E88" s="26">
        <v>52284.0</v>
      </c>
      <c r="F88" s="26">
        <v>82573.0</v>
      </c>
      <c r="G88" s="26">
        <v>450.0</v>
      </c>
    </row>
    <row r="89" ht="14.25" customHeight="1">
      <c r="A89" s="25">
        <v>44071.0</v>
      </c>
      <c r="B89" s="26">
        <v>1673552.0</v>
      </c>
      <c r="C89" s="26">
        <v>23716.0</v>
      </c>
      <c r="D89" s="26">
        <v>2290752.0</v>
      </c>
      <c r="E89" s="26">
        <v>44126.0</v>
      </c>
      <c r="F89" s="26">
        <v>83972.0</v>
      </c>
      <c r="G89" s="26">
        <v>1399.0</v>
      </c>
    </row>
    <row r="90" ht="14.25" customHeight="1">
      <c r="A90" s="25">
        <v>44072.0</v>
      </c>
      <c r="B90" s="26">
        <v>1697434.0</v>
      </c>
      <c r="C90" s="26">
        <v>23882.0</v>
      </c>
      <c r="D90" s="26">
        <v>2339669.0</v>
      </c>
      <c r="E90" s="26">
        <v>48917.0</v>
      </c>
      <c r="F90" s="26">
        <v>85450.0</v>
      </c>
      <c r="G90" s="26">
        <v>1478.0</v>
      </c>
    </row>
    <row r="91" ht="14.25" customHeight="1">
      <c r="A91" s="25">
        <v>44073.0</v>
      </c>
      <c r="B91" s="26">
        <v>1714028.0</v>
      </c>
      <c r="C91" s="26">
        <v>16594.0</v>
      </c>
      <c r="D91" s="26">
        <v>2372564.0</v>
      </c>
      <c r="E91" s="26">
        <v>32895.0</v>
      </c>
      <c r="F91" s="26">
        <v>86612.0</v>
      </c>
      <c r="G91" s="26">
        <v>1162.0</v>
      </c>
    </row>
    <row r="92" ht="14.25" customHeight="1">
      <c r="A92" s="25">
        <v>44074.0</v>
      </c>
      <c r="B92" s="26">
        <v>1732768.0</v>
      </c>
      <c r="C92" s="26">
        <v>18740.0</v>
      </c>
      <c r="D92" s="26">
        <v>2404426.0</v>
      </c>
      <c r="E92" s="26">
        <v>31862.0</v>
      </c>
      <c r="F92" s="26">
        <v>86838.0</v>
      </c>
      <c r="G92" s="26">
        <v>226.0</v>
      </c>
    </row>
    <row r="93" ht="14.25" customHeight="1">
      <c r="A93" s="25">
        <v>44075.0</v>
      </c>
      <c r="B93" s="26">
        <v>1754422.0</v>
      </c>
      <c r="C93" s="26">
        <v>21654.0</v>
      </c>
      <c r="D93" s="26">
        <v>2448341.0</v>
      </c>
      <c r="E93" s="26">
        <v>43915.0</v>
      </c>
      <c r="F93" s="26">
        <v>87251.0</v>
      </c>
      <c r="G93" s="26">
        <v>413.0</v>
      </c>
    </row>
    <row r="94" ht="14.25" customHeight="1">
      <c r="A94" s="25">
        <v>44076.0</v>
      </c>
      <c r="B94" s="26">
        <v>1770001.0</v>
      </c>
      <c r="C94" s="26">
        <v>15579.0</v>
      </c>
      <c r="D94" s="26">
        <v>2478482.0</v>
      </c>
      <c r="E94" s="26">
        <v>30141.0</v>
      </c>
      <c r="F94" s="26">
        <v>89417.0</v>
      </c>
      <c r="G94" s="26">
        <v>2166.0</v>
      </c>
    </row>
    <row r="95" ht="14.25" customHeight="1">
      <c r="A95" s="25">
        <v>44077.0</v>
      </c>
      <c r="B95" s="26">
        <v>1801585.0</v>
      </c>
      <c r="C95" s="26">
        <v>31584.0</v>
      </c>
      <c r="D95" s="26">
        <v>2560869.0</v>
      </c>
      <c r="E95" s="26">
        <v>82387.0</v>
      </c>
      <c r="F95" s="26">
        <v>90721.0</v>
      </c>
      <c r="G95" s="26">
        <v>1304.0</v>
      </c>
    </row>
    <row r="96" ht="14.25" customHeight="1">
      <c r="A96" s="25">
        <v>44078.0</v>
      </c>
      <c r="B96" s="26">
        <v>1819144.0</v>
      </c>
      <c r="C96" s="26">
        <v>17559.0</v>
      </c>
      <c r="D96" s="26">
        <v>2600312.0</v>
      </c>
      <c r="E96" s="26">
        <v>39443.0</v>
      </c>
      <c r="F96" s="26">
        <v>91070.0</v>
      </c>
      <c r="G96" s="26">
        <v>349.0</v>
      </c>
    </row>
    <row r="97" ht="14.25" customHeight="1">
      <c r="A97" s="25">
        <v>44079.0</v>
      </c>
      <c r="B97" s="26">
        <v>1839933.0</v>
      </c>
      <c r="C97" s="26">
        <v>20789.0</v>
      </c>
      <c r="D97" s="26">
        <v>2660462.0</v>
      </c>
      <c r="E97" s="26">
        <v>60150.0</v>
      </c>
      <c r="F97" s="26">
        <v>92567.0</v>
      </c>
      <c r="G97" s="26">
        <v>1497.0</v>
      </c>
    </row>
    <row r="98" ht="14.25" customHeight="1">
      <c r="A98" s="25">
        <v>44080.0</v>
      </c>
      <c r="B98" s="26">
        <v>1857664.0</v>
      </c>
      <c r="C98" s="26">
        <v>17731.0</v>
      </c>
      <c r="D98" s="26">
        <v>2704512.0</v>
      </c>
      <c r="E98" s="26">
        <v>44050.0</v>
      </c>
      <c r="F98" s="26">
        <v>92907.0</v>
      </c>
      <c r="G98" s="26">
        <v>340.0</v>
      </c>
    </row>
    <row r="99" ht="14.25" customHeight="1">
      <c r="A99" s="25">
        <v>44081.0</v>
      </c>
      <c r="B99" s="26">
        <v>1867534.0</v>
      </c>
      <c r="C99" s="26">
        <v>9870.0</v>
      </c>
      <c r="D99" s="26">
        <v>2728153.0</v>
      </c>
      <c r="E99" s="26">
        <v>23641.0</v>
      </c>
      <c r="F99" s="26">
        <v>93223.0</v>
      </c>
      <c r="G99" s="26">
        <v>316.0</v>
      </c>
    </row>
    <row r="100" ht="14.25" customHeight="1">
      <c r="A100" s="25">
        <v>44082.0</v>
      </c>
      <c r="B100" s="26">
        <v>1876973.0</v>
      </c>
      <c r="C100" s="26">
        <v>9439.0</v>
      </c>
      <c r="D100" s="26">
        <v>2758384.0</v>
      </c>
      <c r="E100" s="26">
        <v>30231.0</v>
      </c>
      <c r="F100" s="26">
        <v>94986.0</v>
      </c>
      <c r="G100" s="26">
        <v>1763.0</v>
      </c>
    </row>
    <row r="101" ht="14.25" customHeight="1">
      <c r="A101" s="25">
        <v>44083.0</v>
      </c>
      <c r="B101" s="26">
        <v>1888323.0</v>
      </c>
      <c r="C101" s="26">
        <v>11350.0</v>
      </c>
      <c r="D101" s="26">
        <v>2798585.0</v>
      </c>
      <c r="E101" s="26">
        <v>40201.0</v>
      </c>
      <c r="F101" s="26">
        <v>95385.0</v>
      </c>
      <c r="G101" s="26">
        <v>399.0</v>
      </c>
    </row>
    <row r="102" ht="14.25" customHeight="1">
      <c r="A102" s="25">
        <v>44084.0</v>
      </c>
      <c r="B102" s="26">
        <v>1906212.0</v>
      </c>
      <c r="C102" s="26">
        <v>17889.0</v>
      </c>
      <c r="D102" s="26">
        <v>2852550.0</v>
      </c>
      <c r="E102" s="26">
        <v>53965.0</v>
      </c>
      <c r="F102" s="26">
        <v>97848.0</v>
      </c>
      <c r="G102" s="26">
        <v>2463.0</v>
      </c>
    </row>
    <row r="103" ht="14.25" customHeight="1">
      <c r="A103" s="25">
        <v>44085.0</v>
      </c>
      <c r="B103" s="26">
        <v>1925618.0</v>
      </c>
      <c r="C103" s="26">
        <v>19406.0</v>
      </c>
      <c r="D103" s="26">
        <v>2905353.0</v>
      </c>
      <c r="E103" s="26">
        <v>52803.0</v>
      </c>
      <c r="F103" s="26">
        <v>100148.0</v>
      </c>
      <c r="G103" s="26">
        <v>2300.0</v>
      </c>
    </row>
    <row r="104" ht="14.25" customHeight="1">
      <c r="A104" s="25">
        <v>44086.0</v>
      </c>
      <c r="B104" s="26">
        <v>1943931.0</v>
      </c>
      <c r="C104" s="26">
        <v>18313.0</v>
      </c>
      <c r="D104" s="26">
        <v>2968723.0</v>
      </c>
      <c r="E104" s="26">
        <v>63370.0</v>
      </c>
      <c r="F104" s="26">
        <v>106383.0</v>
      </c>
      <c r="G104" s="26">
        <v>6235.0</v>
      </c>
    </row>
    <row r="105" ht="14.25" customHeight="1">
      <c r="A105" s="25">
        <v>44087.0</v>
      </c>
      <c r="B105" s="26">
        <v>1956033.0</v>
      </c>
      <c r="C105" s="26">
        <v>12102.0</v>
      </c>
      <c r="D105" s="26">
        <v>3006158.0</v>
      </c>
      <c r="E105" s="26">
        <v>37435.0</v>
      </c>
      <c r="F105" s="26">
        <v>108478.0</v>
      </c>
      <c r="G105" s="26">
        <v>2095.0</v>
      </c>
    </row>
    <row r="106" ht="14.25" customHeight="1">
      <c r="A106" s="25">
        <v>44088.0</v>
      </c>
      <c r="B106" s="26">
        <v>1968234.0</v>
      </c>
      <c r="C106" s="26">
        <v>12201.0</v>
      </c>
      <c r="D106" s="26">
        <v>3038625.0</v>
      </c>
      <c r="E106" s="26">
        <v>32467.0</v>
      </c>
      <c r="F106" s="26">
        <v>109470.0</v>
      </c>
      <c r="G106" s="26">
        <v>992.0</v>
      </c>
    </row>
    <row r="107" ht="14.25" customHeight="1">
      <c r="A107" s="25">
        <v>44089.0</v>
      </c>
      <c r="B107" s="26">
        <v>1980030.0</v>
      </c>
      <c r="C107" s="26">
        <v>11796.0</v>
      </c>
      <c r="D107" s="26">
        <v>3075812.0</v>
      </c>
      <c r="E107" s="26">
        <v>37187.0</v>
      </c>
      <c r="F107" s="26">
        <v>110849.0</v>
      </c>
      <c r="G107" s="26">
        <v>1379.0</v>
      </c>
    </row>
    <row r="108" ht="14.25" customHeight="1">
      <c r="A108" s="25">
        <v>44090.0</v>
      </c>
      <c r="B108" s="26">
        <v>1996662.0</v>
      </c>
      <c r="C108" s="26">
        <v>16632.0</v>
      </c>
      <c r="D108" s="26">
        <v>3131714.0</v>
      </c>
      <c r="E108" s="26">
        <v>55902.0</v>
      </c>
      <c r="F108" s="26">
        <v>112394.0</v>
      </c>
      <c r="G108" s="26">
        <v>1545.0</v>
      </c>
    </row>
    <row r="109" ht="14.25" customHeight="1">
      <c r="A109" s="25">
        <v>44091.0</v>
      </c>
      <c r="B109" s="26">
        <v>2024306.0</v>
      </c>
      <c r="C109" s="26">
        <v>27644.0</v>
      </c>
      <c r="D109" s="26">
        <v>3199563.0</v>
      </c>
      <c r="E109" s="26">
        <v>67849.0</v>
      </c>
      <c r="F109" s="26">
        <v>113845.0</v>
      </c>
      <c r="G109" s="26">
        <v>1451.0</v>
      </c>
    </row>
    <row r="110" ht="14.25" customHeight="1">
      <c r="A110" s="25">
        <v>44092.0</v>
      </c>
      <c r="B110" s="26">
        <v>2046523.0</v>
      </c>
      <c r="C110" s="26">
        <v>22217.0</v>
      </c>
      <c r="D110" s="26">
        <v>3264873.0</v>
      </c>
      <c r="E110" s="26">
        <v>65310.0</v>
      </c>
      <c r="F110" s="26">
        <v>115162.0</v>
      </c>
      <c r="G110" s="26">
        <v>1317.0</v>
      </c>
    </row>
    <row r="111" ht="14.25" customHeight="1">
      <c r="A111" s="25">
        <v>44093.0</v>
      </c>
      <c r="B111" s="26">
        <v>2067821.0</v>
      </c>
      <c r="C111" s="26">
        <v>21298.0</v>
      </c>
      <c r="D111" s="26">
        <v>3337292.0</v>
      </c>
      <c r="E111" s="26">
        <v>72419.0</v>
      </c>
      <c r="F111" s="26">
        <v>116565.0</v>
      </c>
      <c r="G111" s="26">
        <v>1403.0</v>
      </c>
    </row>
    <row r="112" ht="14.25" customHeight="1">
      <c r="A112" s="25">
        <v>44094.0</v>
      </c>
      <c r="B112" s="26">
        <v>2085220.0</v>
      </c>
      <c r="C112" s="26">
        <v>17399.0</v>
      </c>
      <c r="D112" s="26">
        <v>3399512.0</v>
      </c>
      <c r="E112" s="26">
        <v>62220.0</v>
      </c>
      <c r="F112" s="26">
        <v>117973.0</v>
      </c>
      <c r="G112" s="26">
        <v>1408.0</v>
      </c>
    </row>
    <row r="113" ht="14.25" customHeight="1">
      <c r="A113" s="25">
        <v>44095.0</v>
      </c>
      <c r="B113" s="26">
        <v>2096043.0</v>
      </c>
      <c r="C113" s="26">
        <v>10823.0</v>
      </c>
      <c r="D113" s="26">
        <v>3436161.0</v>
      </c>
      <c r="E113" s="26">
        <v>36649.0</v>
      </c>
      <c r="F113" s="26">
        <v>119095.0</v>
      </c>
      <c r="G113" s="26">
        <v>1122.0</v>
      </c>
    </row>
    <row r="114" ht="14.25" customHeight="1">
      <c r="A114" s="25">
        <v>44096.0</v>
      </c>
      <c r="B114" s="26">
        <v>2105178.0</v>
      </c>
      <c r="C114" s="26">
        <v>9135.0</v>
      </c>
      <c r="D114" s="26">
        <v>3476679.0</v>
      </c>
      <c r="E114" s="26">
        <v>40518.0</v>
      </c>
      <c r="F114" s="26">
        <v>120496.0</v>
      </c>
      <c r="G114" s="26">
        <v>1401.0</v>
      </c>
    </row>
    <row r="115" ht="14.25" customHeight="1">
      <c r="A115" s="25">
        <v>44097.0</v>
      </c>
      <c r="B115" s="26">
        <v>2125840.0</v>
      </c>
      <c r="C115" s="26">
        <v>20662.0</v>
      </c>
      <c r="D115" s="26">
        <v>3557548.0</v>
      </c>
      <c r="E115" s="26">
        <v>80869.0</v>
      </c>
      <c r="F115" s="26">
        <v>121231.0</v>
      </c>
      <c r="G115" s="26">
        <v>735.0</v>
      </c>
    </row>
    <row r="116" ht="14.25" customHeight="1">
      <c r="A116" s="25">
        <v>44098.0</v>
      </c>
      <c r="B116" s="26">
        <v>2144396.0</v>
      </c>
      <c r="C116" s="26">
        <v>18556.0</v>
      </c>
      <c r="D116" s="26">
        <v>3642716.0</v>
      </c>
      <c r="E116" s="26">
        <v>85168.0</v>
      </c>
      <c r="F116" s="26">
        <v>122954.0</v>
      </c>
      <c r="G116" s="26">
        <v>1723.0</v>
      </c>
    </row>
    <row r="117" ht="14.25" customHeight="1">
      <c r="A117" s="25">
        <v>44099.0</v>
      </c>
      <c r="B117" s="26">
        <v>2160250.0</v>
      </c>
      <c r="C117" s="26">
        <v>15854.0</v>
      </c>
      <c r="D117" s="26">
        <v>3706728.0</v>
      </c>
      <c r="E117" s="26">
        <v>64012.0</v>
      </c>
      <c r="F117" s="26">
        <v>124547.0</v>
      </c>
      <c r="G117" s="26">
        <v>1593.0</v>
      </c>
    </row>
    <row r="118" ht="14.25" customHeight="1">
      <c r="A118" s="25">
        <v>44100.0</v>
      </c>
      <c r="B118" s="26">
        <v>2174560.0</v>
      </c>
      <c r="C118" s="26">
        <v>14310.0</v>
      </c>
      <c r="D118" s="26">
        <v>3780020.0</v>
      </c>
      <c r="E118" s="26">
        <v>73292.0</v>
      </c>
      <c r="F118" s="26">
        <v>126039.0</v>
      </c>
      <c r="G118" s="26">
        <v>1492.0</v>
      </c>
    </row>
    <row r="119" ht="14.25" customHeight="1">
      <c r="A119" s="25">
        <v>44101.0</v>
      </c>
      <c r="B119" s="26">
        <v>2192625.0</v>
      </c>
      <c r="C119" s="26">
        <v>18065.0</v>
      </c>
      <c r="D119" s="26">
        <v>3881846.0</v>
      </c>
      <c r="E119" s="26">
        <v>101826.0</v>
      </c>
      <c r="F119" s="26">
        <v>126585.0</v>
      </c>
      <c r="G119" s="26">
        <v>546.0</v>
      </c>
    </row>
    <row r="120" ht="14.25" customHeight="1">
      <c r="A120" s="25">
        <v>44102.0</v>
      </c>
      <c r="B120" s="26">
        <v>2205674.0</v>
      </c>
      <c r="C120" s="26">
        <v>13049.0</v>
      </c>
      <c r="D120" s="26">
        <v>3931219.0</v>
      </c>
      <c r="E120" s="26">
        <v>49373.0</v>
      </c>
      <c r="F120" s="26">
        <v>129009.0</v>
      </c>
      <c r="G120" s="26">
        <v>2424.0</v>
      </c>
    </row>
    <row r="121" ht="14.25" customHeight="1">
      <c r="A121" s="25">
        <v>44103.0</v>
      </c>
      <c r="B121" s="26">
        <v>2219798.0</v>
      </c>
      <c r="C121" s="26">
        <v>14124.0</v>
      </c>
      <c r="D121" s="26">
        <v>3988224.0</v>
      </c>
      <c r="E121" s="26">
        <v>57005.0</v>
      </c>
      <c r="F121" s="26">
        <v>130459.0</v>
      </c>
      <c r="G121" s="26">
        <v>1450.0</v>
      </c>
    </row>
    <row r="122" ht="14.25" customHeight="1">
      <c r="A122" s="25">
        <v>44104.0</v>
      </c>
      <c r="B122" s="26">
        <v>2234202.0</v>
      </c>
      <c r="C122" s="26">
        <v>14404.0</v>
      </c>
      <c r="D122" s="26">
        <v>4050617.0</v>
      </c>
      <c r="E122" s="26">
        <v>62393.0</v>
      </c>
      <c r="F122" s="26">
        <v>131852.0</v>
      </c>
      <c r="G122" s="26">
        <v>1393.0</v>
      </c>
    </row>
    <row r="123" ht="14.25" customHeight="1">
      <c r="A123" s="25">
        <v>44105.0</v>
      </c>
      <c r="B123" s="26">
        <v>2252361.0</v>
      </c>
      <c r="C123" s="26">
        <v>18159.0</v>
      </c>
      <c r="D123" s="26">
        <v>4125104.0</v>
      </c>
      <c r="E123" s="26">
        <v>74487.0</v>
      </c>
      <c r="F123" s="26">
        <v>133689.0</v>
      </c>
      <c r="G123" s="26">
        <v>1837.0</v>
      </c>
    </row>
    <row r="124" ht="14.25" customHeight="1">
      <c r="A124" s="25">
        <v>44106.0</v>
      </c>
      <c r="B124" s="26">
        <v>2273812.0</v>
      </c>
      <c r="C124" s="26">
        <v>21451.0</v>
      </c>
      <c r="D124" s="26">
        <v>4200018.0</v>
      </c>
      <c r="E124" s="26">
        <v>74914.0</v>
      </c>
      <c r="F124" s="26">
        <v>134197.0</v>
      </c>
      <c r="G124" s="26">
        <v>508.0</v>
      </c>
    </row>
    <row r="125" ht="14.25" customHeight="1">
      <c r="A125" s="25">
        <v>44107.0</v>
      </c>
      <c r="B125" s="26">
        <v>2287625.0</v>
      </c>
      <c r="C125" s="26">
        <v>13813.0</v>
      </c>
      <c r="D125" s="26">
        <v>4265786.0</v>
      </c>
      <c r="E125" s="26">
        <v>65768.0</v>
      </c>
      <c r="F125" s="26">
        <v>136823.0</v>
      </c>
      <c r="G125" s="26">
        <v>2626.0</v>
      </c>
    </row>
    <row r="126" ht="14.25" customHeight="1">
      <c r="A126" s="25">
        <v>44108.0</v>
      </c>
      <c r="B126" s="26">
        <v>2306606.0</v>
      </c>
      <c r="C126" s="26">
        <v>18981.0</v>
      </c>
      <c r="D126" s="26">
        <v>4334501.0</v>
      </c>
      <c r="E126" s="26">
        <v>68715.0</v>
      </c>
      <c r="F126" s="26">
        <v>138291.0</v>
      </c>
      <c r="G126" s="26">
        <v>1468.0</v>
      </c>
    </row>
    <row r="127" ht="14.25" customHeight="1">
      <c r="A127" s="25">
        <v>44109.0</v>
      </c>
      <c r="B127" s="26">
        <v>2317871.0</v>
      </c>
      <c r="C127" s="26">
        <v>11265.0</v>
      </c>
      <c r="D127" s="26">
        <v>4371050.0</v>
      </c>
      <c r="E127" s="26">
        <v>36549.0</v>
      </c>
      <c r="F127" s="26">
        <v>139854.0</v>
      </c>
      <c r="G127" s="26">
        <v>1563.0</v>
      </c>
    </row>
    <row r="128" ht="14.25" customHeight="1">
      <c r="A128" s="25">
        <v>44110.0</v>
      </c>
      <c r="B128" s="26">
        <v>2330656.0</v>
      </c>
      <c r="C128" s="26">
        <v>12785.0</v>
      </c>
      <c r="D128" s="26">
        <v>4416428.0</v>
      </c>
      <c r="E128" s="26">
        <v>45378.0</v>
      </c>
      <c r="F128" s="26">
        <v>141849.0</v>
      </c>
      <c r="G128" s="26">
        <v>1995.0</v>
      </c>
    </row>
    <row r="129" ht="14.25" customHeight="1">
      <c r="A129" s="25">
        <v>44111.0</v>
      </c>
      <c r="B129" s="26">
        <v>2346790.0</v>
      </c>
      <c r="C129" s="26">
        <v>16134.0</v>
      </c>
      <c r="D129" s="26">
        <v>4478131.0</v>
      </c>
      <c r="E129" s="26">
        <v>61703.0</v>
      </c>
      <c r="F129" s="26">
        <v>143436.0</v>
      </c>
      <c r="G129" s="26">
        <v>1587.0</v>
      </c>
    </row>
    <row r="130" ht="14.25" customHeight="1">
      <c r="A130" s="25">
        <v>44112.0</v>
      </c>
      <c r="B130" s="26">
        <v>2360825.0</v>
      </c>
      <c r="C130" s="26">
        <v>14035.0</v>
      </c>
      <c r="D130" s="26">
        <v>4541516.0</v>
      </c>
      <c r="E130" s="26">
        <v>63385.0</v>
      </c>
      <c r="F130" s="26">
        <v>145573.0</v>
      </c>
      <c r="G130" s="26">
        <v>2137.0</v>
      </c>
    </row>
    <row r="131" ht="14.25" customHeight="1">
      <c r="A131" s="25">
        <v>44113.0</v>
      </c>
      <c r="B131" s="26">
        <v>2380392.0</v>
      </c>
      <c r="C131" s="26">
        <v>19567.0</v>
      </c>
      <c r="D131" s="26">
        <v>4601434.0</v>
      </c>
      <c r="E131" s="26">
        <v>59918.0</v>
      </c>
      <c r="F131" s="26">
        <v>147155.0</v>
      </c>
      <c r="G131" s="26">
        <v>1582.0</v>
      </c>
    </row>
    <row r="132" ht="14.25" customHeight="1">
      <c r="A132" s="25">
        <v>44114.0</v>
      </c>
      <c r="B132" s="26">
        <v>2395552.0</v>
      </c>
      <c r="C132" s="26">
        <v>15160.0</v>
      </c>
      <c r="D132" s="26">
        <v>4670758.0</v>
      </c>
      <c r="E132" s="26">
        <v>69324.0</v>
      </c>
      <c r="F132" s="26">
        <v>149566.0</v>
      </c>
      <c r="G132" s="26">
        <v>2411.0</v>
      </c>
    </row>
    <row r="133" ht="14.25" customHeight="1">
      <c r="A133" s="25">
        <v>44115.0</v>
      </c>
      <c r="B133" s="26">
        <v>2411349.0</v>
      </c>
      <c r="C133" s="26">
        <v>15797.0</v>
      </c>
      <c r="D133" s="26">
        <v>4748004.0</v>
      </c>
      <c r="E133" s="26">
        <v>77246.0</v>
      </c>
      <c r="F133" s="26">
        <v>150341.0</v>
      </c>
      <c r="G133" s="26">
        <v>775.0</v>
      </c>
    </row>
    <row r="134" ht="14.25" customHeight="1">
      <c r="A134" s="25">
        <v>44116.0</v>
      </c>
      <c r="B134" s="26">
        <v>2430150.0</v>
      </c>
      <c r="C134" s="26">
        <v>18801.0</v>
      </c>
      <c r="D134" s="26">
        <v>4815399.0</v>
      </c>
      <c r="E134" s="26">
        <v>67395.0</v>
      </c>
      <c r="F134" s="26">
        <v>150702.0</v>
      </c>
      <c r="G134" s="26">
        <v>361.0</v>
      </c>
    </row>
    <row r="135" ht="14.25" customHeight="1">
      <c r="A135" s="25">
        <v>44117.0</v>
      </c>
      <c r="B135" s="26">
        <v>2443894.0</v>
      </c>
      <c r="C135" s="26">
        <v>13744.0</v>
      </c>
      <c r="D135" s="26">
        <v>4857515.0</v>
      </c>
      <c r="E135" s="26">
        <v>42116.0</v>
      </c>
      <c r="F135" s="26">
        <v>154194.0</v>
      </c>
      <c r="G135" s="26">
        <v>3492.0</v>
      </c>
    </row>
    <row r="136" ht="14.25" customHeight="1">
      <c r="A136" s="25">
        <v>44118.0</v>
      </c>
      <c r="B136" s="26">
        <v>2456951.0</v>
      </c>
      <c r="C136" s="26">
        <v>13057.0</v>
      </c>
      <c r="D136" s="26">
        <v>4896199.0</v>
      </c>
      <c r="E136" s="26">
        <v>38684.0</v>
      </c>
      <c r="F136" s="26">
        <v>156556.0</v>
      </c>
      <c r="G136" s="26">
        <v>2362.0</v>
      </c>
    </row>
    <row r="137" ht="14.25" customHeight="1">
      <c r="A137" s="25">
        <v>44119.0</v>
      </c>
      <c r="B137" s="26">
        <v>2471688.0</v>
      </c>
      <c r="C137" s="26">
        <v>14737.0</v>
      </c>
      <c r="D137" s="26">
        <v>4955322.0</v>
      </c>
      <c r="E137" s="26">
        <v>59123.0</v>
      </c>
      <c r="F137" s="26">
        <v>157165.0</v>
      </c>
      <c r="G137" s="26">
        <v>609.0</v>
      </c>
    </row>
    <row r="138" ht="14.25" customHeight="1">
      <c r="A138" s="25">
        <v>44120.0</v>
      </c>
      <c r="B138" s="26">
        <v>2486650.0</v>
      </c>
      <c r="C138" s="26">
        <v>14962.0</v>
      </c>
      <c r="D138" s="26">
        <v>5012963.0</v>
      </c>
      <c r="E138" s="26">
        <v>57641.0</v>
      </c>
      <c r="F138" s="26">
        <v>160204.0</v>
      </c>
      <c r="G138" s="26">
        <v>3039.0</v>
      </c>
    </row>
    <row r="139" ht="14.25" customHeight="1">
      <c r="A139" s="25">
        <v>44121.0</v>
      </c>
      <c r="B139" s="26">
        <v>2499045.0</v>
      </c>
      <c r="C139" s="26">
        <v>12395.0</v>
      </c>
      <c r="D139" s="26">
        <v>5088797.0</v>
      </c>
      <c r="E139" s="26">
        <v>75834.0</v>
      </c>
      <c r="F139" s="26">
        <v>161945.0</v>
      </c>
      <c r="G139" s="26">
        <v>1741.0</v>
      </c>
    </row>
    <row r="140" ht="14.25" customHeight="1">
      <c r="A140" s="25">
        <v>44122.0</v>
      </c>
      <c r="B140" s="26">
        <v>2514633.0</v>
      </c>
      <c r="C140" s="26">
        <v>15588.0</v>
      </c>
      <c r="D140" s="26">
        <v>5168943.0</v>
      </c>
      <c r="E140" s="26">
        <v>80146.0</v>
      </c>
      <c r="F140" s="26">
        <v>162157.0</v>
      </c>
      <c r="G140" s="26">
        <v>212.0</v>
      </c>
    </row>
    <row r="141" ht="14.25" customHeight="1">
      <c r="A141" s="25">
        <v>44123.0</v>
      </c>
      <c r="B141" s="26">
        <v>2532287.0</v>
      </c>
      <c r="C141" s="26">
        <v>17654.0</v>
      </c>
      <c r="D141" s="26">
        <v>5239651.0</v>
      </c>
      <c r="E141" s="26">
        <v>70708.0</v>
      </c>
      <c r="F141" s="26">
        <v>162655.0</v>
      </c>
      <c r="G141" s="26">
        <v>498.0</v>
      </c>
    </row>
    <row r="142" ht="14.25" customHeight="1">
      <c r="A142" s="25">
        <v>44124.0</v>
      </c>
      <c r="B142" s="26">
        <v>2549525.0</v>
      </c>
      <c r="C142" s="26">
        <v>17238.0</v>
      </c>
      <c r="D142" s="26">
        <v>5306041.0</v>
      </c>
      <c r="E142" s="26">
        <v>66390.0</v>
      </c>
      <c r="F142" s="26">
        <v>166394.0</v>
      </c>
      <c r="G142" s="26">
        <v>3739.0</v>
      </c>
    </row>
    <row r="143" ht="14.25" customHeight="1">
      <c r="A143" s="25">
        <v>44125.0</v>
      </c>
      <c r="B143" s="26">
        <v>2562247.0</v>
      </c>
      <c r="C143" s="26">
        <v>12722.0</v>
      </c>
      <c r="D143" s="26">
        <v>5366394.0</v>
      </c>
      <c r="E143" s="26">
        <v>60353.0</v>
      </c>
      <c r="F143" s="26">
        <v>168123.0</v>
      </c>
      <c r="G143" s="26">
        <v>1729.0</v>
      </c>
    </row>
    <row r="144" ht="14.25" customHeight="1">
      <c r="A144" s="25">
        <v>44126.0</v>
      </c>
      <c r="B144" s="26">
        <v>2580213.0</v>
      </c>
      <c r="C144" s="26">
        <v>17966.0</v>
      </c>
      <c r="D144" s="26">
        <v>5441066.0</v>
      </c>
      <c r="E144" s="26">
        <v>74672.0</v>
      </c>
      <c r="F144" s="26">
        <v>169922.0</v>
      </c>
      <c r="G144" s="26">
        <v>1799.0</v>
      </c>
    </row>
    <row r="145" ht="14.25" customHeight="1">
      <c r="A145" s="25">
        <v>44127.0</v>
      </c>
      <c r="B145" s="26">
        <v>2595974.0</v>
      </c>
      <c r="C145" s="26">
        <v>15761.0</v>
      </c>
      <c r="D145" s="26">
        <v>5515148.0</v>
      </c>
      <c r="E145" s="26">
        <v>74082.0</v>
      </c>
      <c r="F145" s="26">
        <v>171903.0</v>
      </c>
      <c r="G145" s="26">
        <v>1981.0</v>
      </c>
    </row>
    <row r="146" ht="14.25" customHeight="1">
      <c r="A146" s="25">
        <v>44128.0</v>
      </c>
      <c r="B146" s="26">
        <v>2615142.0</v>
      </c>
      <c r="C146" s="26">
        <v>19168.0</v>
      </c>
      <c r="D146" s="26">
        <v>5585169.0</v>
      </c>
      <c r="E146" s="26">
        <v>70021.0</v>
      </c>
      <c r="F146" s="26">
        <v>173868.0</v>
      </c>
      <c r="G146" s="26">
        <v>1965.0</v>
      </c>
    </row>
    <row r="147" ht="14.25" customHeight="1">
      <c r="A147" s="25">
        <v>44129.0</v>
      </c>
      <c r="B147" s="26">
        <v>2632162.0</v>
      </c>
      <c r="C147" s="26">
        <v>17020.0</v>
      </c>
      <c r="D147" s="26">
        <v>5668015.0</v>
      </c>
      <c r="E147" s="26">
        <v>82846.0</v>
      </c>
      <c r="F147" s="26">
        <v>174264.0</v>
      </c>
      <c r="G147" s="26">
        <v>396.0</v>
      </c>
    </row>
    <row r="148" ht="14.25" customHeight="1">
      <c r="A148" s="25">
        <v>44130.0</v>
      </c>
      <c r="B148" s="26">
        <v>2652248.0</v>
      </c>
      <c r="C148" s="26">
        <v>20086.0</v>
      </c>
      <c r="D148" s="26">
        <v>5723873.0</v>
      </c>
      <c r="E148" s="26">
        <v>55858.0</v>
      </c>
      <c r="F148" s="26">
        <v>174754.0</v>
      </c>
      <c r="G148" s="26">
        <v>490.0</v>
      </c>
    </row>
    <row r="149" ht="14.25" customHeight="1">
      <c r="A149" s="25">
        <v>44131.0</v>
      </c>
      <c r="B149" s="26">
        <v>2665975.0</v>
      </c>
      <c r="C149" s="26">
        <v>13727.0</v>
      </c>
      <c r="D149" s="26">
        <v>5781231.0</v>
      </c>
      <c r="E149" s="26">
        <v>57358.0</v>
      </c>
      <c r="F149" s="26">
        <v>178728.0</v>
      </c>
      <c r="G149" s="26">
        <v>3974.0</v>
      </c>
    </row>
    <row r="150" ht="14.25" customHeight="1">
      <c r="A150" s="25">
        <v>44132.0</v>
      </c>
      <c r="B150" s="26">
        <v>2684620.0</v>
      </c>
      <c r="C150" s="26">
        <v>18645.0</v>
      </c>
      <c r="D150" s="26">
        <v>5865571.0</v>
      </c>
      <c r="E150" s="26">
        <v>84340.0</v>
      </c>
      <c r="F150" s="26">
        <v>180772.0</v>
      </c>
      <c r="G150" s="26">
        <v>2044.0</v>
      </c>
    </row>
    <row r="151" ht="14.25" customHeight="1">
      <c r="A151" s="25">
        <v>44133.0</v>
      </c>
      <c r="B151" s="26">
        <v>2702953.0</v>
      </c>
      <c r="C151" s="26">
        <v>18333.0</v>
      </c>
      <c r="D151" s="26">
        <v>5931323.0</v>
      </c>
      <c r="E151" s="26">
        <v>65752.0</v>
      </c>
      <c r="F151" s="26">
        <v>183029.0</v>
      </c>
      <c r="G151" s="26">
        <v>2257.0</v>
      </c>
    </row>
    <row r="152" ht="14.25" customHeight="1">
      <c r="A152" s="25">
        <v>44134.0</v>
      </c>
      <c r="B152" s="26">
        <v>2723201.0</v>
      </c>
      <c r="C152" s="26">
        <v>20248.0</v>
      </c>
      <c r="D152" s="26">
        <v>6009927.0</v>
      </c>
      <c r="E152" s="26">
        <v>78604.0</v>
      </c>
      <c r="F152" s="26">
        <v>184974.0</v>
      </c>
      <c r="G152" s="26">
        <v>1945.0</v>
      </c>
    </row>
    <row r="153" ht="14.25" customHeight="1">
      <c r="A153" s="25">
        <v>44135.0</v>
      </c>
      <c r="B153" s="26">
        <v>2741323.0</v>
      </c>
      <c r="C153" s="26">
        <v>18122.0</v>
      </c>
      <c r="D153" s="26">
        <v>6103161.0</v>
      </c>
      <c r="E153" s="26">
        <v>93234.0</v>
      </c>
      <c r="F153" s="26">
        <v>187483.0</v>
      </c>
      <c r="G153" s="26">
        <v>2509.0</v>
      </c>
    </row>
    <row r="154" ht="14.25" customHeight="1">
      <c r="A154" s="25">
        <v>44136.0</v>
      </c>
      <c r="B154" s="26">
        <v>2758047.0</v>
      </c>
      <c r="C154" s="26">
        <v>16724.0</v>
      </c>
      <c r="D154" s="26">
        <v>6165624.0</v>
      </c>
      <c r="E154" s="26">
        <v>62463.0</v>
      </c>
      <c r="F154" s="26">
        <v>188181.0</v>
      </c>
      <c r="G154" s="26">
        <v>698.0</v>
      </c>
    </row>
    <row r="155" ht="14.25" customHeight="1">
      <c r="A155" s="25">
        <v>44137.0</v>
      </c>
      <c r="B155" s="26">
        <v>2772083.0</v>
      </c>
      <c r="C155" s="26">
        <v>14036.0</v>
      </c>
      <c r="D155" s="26">
        <v>6217043.0</v>
      </c>
      <c r="E155" s="26">
        <v>51419.0</v>
      </c>
      <c r="F155" s="26">
        <v>190746.0</v>
      </c>
      <c r="G155" s="26">
        <v>2565.0</v>
      </c>
      <c r="H155" s="26">
        <v>2.1</v>
      </c>
    </row>
    <row r="156" ht="14.25" customHeight="1">
      <c r="A156" s="25">
        <v>44138.0</v>
      </c>
      <c r="B156" s="26">
        <v>2786160.0</v>
      </c>
      <c r="C156" s="26">
        <v>14077.0</v>
      </c>
      <c r="D156" s="26">
        <v>6271886.0</v>
      </c>
      <c r="E156" s="26">
        <v>54843.0</v>
      </c>
      <c r="F156" s="26">
        <v>193148.0</v>
      </c>
      <c r="G156" s="26">
        <v>2402.0</v>
      </c>
    </row>
    <row r="157" ht="14.25" customHeight="1">
      <c r="A157" s="25">
        <v>44139.0</v>
      </c>
      <c r="B157" s="26">
        <v>2808177.0</v>
      </c>
      <c r="C157" s="26">
        <v>22017.0</v>
      </c>
      <c r="D157" s="26">
        <v>6374952.0</v>
      </c>
      <c r="E157" s="26">
        <v>103066.0</v>
      </c>
      <c r="F157" s="26">
        <v>195447.0</v>
      </c>
      <c r="G157" s="26">
        <v>2299.0</v>
      </c>
      <c r="H157" s="26">
        <v>1.79</v>
      </c>
    </row>
    <row r="158" ht="14.25" customHeight="1">
      <c r="A158" s="25">
        <v>44140.0</v>
      </c>
      <c r="B158" s="26">
        <v>2832631.0</v>
      </c>
      <c r="C158" s="26">
        <v>24454.0</v>
      </c>
      <c r="D158" s="26">
        <v>6461311.0</v>
      </c>
      <c r="E158" s="26">
        <v>86359.0</v>
      </c>
      <c r="F158" s="26">
        <v>197543.0</v>
      </c>
      <c r="G158" s="26">
        <v>2096.0</v>
      </c>
    </row>
    <row r="159" ht="14.25" customHeight="1">
      <c r="A159" s="25">
        <v>44141.0</v>
      </c>
      <c r="B159" s="26">
        <v>2853321.0</v>
      </c>
      <c r="C159" s="26">
        <v>20690.0</v>
      </c>
      <c r="D159" s="26">
        <v>6547668.0</v>
      </c>
      <c r="E159" s="26">
        <v>86357.0</v>
      </c>
      <c r="F159" s="26">
        <v>200056.0</v>
      </c>
      <c r="G159" s="26">
        <v>2513.0</v>
      </c>
    </row>
    <row r="160" ht="14.25" customHeight="1">
      <c r="A160" s="25">
        <v>44142.0</v>
      </c>
      <c r="B160" s="26">
        <v>2877127.0</v>
      </c>
      <c r="C160" s="26">
        <v>23806.0</v>
      </c>
      <c r="D160" s="26">
        <v>6639954.0</v>
      </c>
      <c r="E160" s="26">
        <v>92286.0</v>
      </c>
      <c r="F160" s="26">
        <v>202372.0</v>
      </c>
      <c r="G160" s="26">
        <v>2316.0</v>
      </c>
    </row>
    <row r="161" ht="14.25" customHeight="1">
      <c r="A161" s="25">
        <v>44143.0</v>
      </c>
      <c r="B161" s="26">
        <v>2897266.0</v>
      </c>
      <c r="C161" s="26">
        <v>20139.0</v>
      </c>
      <c r="D161" s="26">
        <v>6720526.0</v>
      </c>
      <c r="E161" s="26">
        <v>80572.0</v>
      </c>
      <c r="F161" s="26">
        <v>203073.0</v>
      </c>
      <c r="G161" s="26">
        <v>701.0</v>
      </c>
    </row>
    <row r="162" ht="14.25" customHeight="1">
      <c r="A162" s="25">
        <v>44144.0</v>
      </c>
      <c r="B162" s="26">
        <v>2911448.0</v>
      </c>
      <c r="C162" s="26">
        <v>14182.0</v>
      </c>
      <c r="D162" s="26">
        <v>6767987.0</v>
      </c>
      <c r="E162" s="26">
        <v>47461.0</v>
      </c>
      <c r="F162" s="26">
        <v>205541.0</v>
      </c>
      <c r="G162" s="26">
        <v>2468.0</v>
      </c>
    </row>
    <row r="163" ht="14.25" customHeight="1">
      <c r="A163" s="25">
        <v>44145.0</v>
      </c>
      <c r="B163" s="26">
        <v>2927192.0</v>
      </c>
      <c r="C163" s="26">
        <v>15744.0</v>
      </c>
      <c r="D163" s="26">
        <v>6826328.0</v>
      </c>
      <c r="E163" s="26">
        <v>58341.0</v>
      </c>
      <c r="F163" s="26">
        <v>207947.0</v>
      </c>
      <c r="G163" s="26">
        <v>2406.0</v>
      </c>
    </row>
    <row r="164" ht="14.25" customHeight="1">
      <c r="A164" s="25">
        <v>44146.0</v>
      </c>
      <c r="B164" s="26">
        <v>2947644.0</v>
      </c>
      <c r="C164" s="26">
        <v>20452.0</v>
      </c>
      <c r="D164" s="26">
        <v>6906649.0</v>
      </c>
      <c r="E164" s="26">
        <v>80321.0</v>
      </c>
      <c r="F164" s="26">
        <v>210771.0</v>
      </c>
      <c r="G164" s="26">
        <v>2824.0</v>
      </c>
      <c r="H164" s="26">
        <v>1.83</v>
      </c>
    </row>
    <row r="165" ht="14.25" customHeight="1">
      <c r="A165" s="25">
        <v>44147.0</v>
      </c>
      <c r="B165" s="26">
        <v>2969375.0</v>
      </c>
      <c r="C165" s="26">
        <v>21731.0</v>
      </c>
      <c r="D165" s="26">
        <v>7004724.0</v>
      </c>
      <c r="E165" s="26">
        <v>98075.0</v>
      </c>
      <c r="F165" s="26">
        <v>213220.0</v>
      </c>
      <c r="G165" s="26">
        <v>2449.0</v>
      </c>
    </row>
    <row r="166" ht="14.25" customHeight="1">
      <c r="A166" s="25">
        <v>44148.0</v>
      </c>
      <c r="B166" s="26">
        <v>2991261.0</v>
      </c>
      <c r="C166" s="26">
        <v>21886.0</v>
      </c>
      <c r="D166" s="26">
        <v>7086029.0</v>
      </c>
      <c r="E166" s="26">
        <v>81305.0</v>
      </c>
      <c r="F166" s="26">
        <v>218466.0</v>
      </c>
      <c r="G166" s="26">
        <v>5246.0</v>
      </c>
    </row>
    <row r="167" ht="14.25" customHeight="1">
      <c r="A167" s="25">
        <v>44149.0</v>
      </c>
      <c r="B167" s="26">
        <v>3019053.0</v>
      </c>
      <c r="C167" s="26">
        <v>27792.0</v>
      </c>
      <c r="D167" s="26">
        <v>7197095.0</v>
      </c>
      <c r="E167" s="26">
        <v>111066.0</v>
      </c>
      <c r="F167" s="26">
        <v>221431.0</v>
      </c>
      <c r="G167" s="26">
        <v>2965.0</v>
      </c>
    </row>
    <row r="168" ht="14.25" customHeight="1">
      <c r="A168" s="25">
        <v>44150.0</v>
      </c>
      <c r="B168" s="26">
        <v>3037193.0</v>
      </c>
      <c r="C168" s="26">
        <v>18140.0</v>
      </c>
      <c r="D168" s="26">
        <v>7268466.0</v>
      </c>
      <c r="E168" s="26">
        <v>71371.0</v>
      </c>
      <c r="F168" s="26">
        <v>222261.0</v>
      </c>
      <c r="G168" s="26">
        <v>830.0</v>
      </c>
    </row>
    <row r="169" ht="14.25" customHeight="1">
      <c r="A169" s="25">
        <v>44151.0</v>
      </c>
      <c r="B169" s="26">
        <v>3054153.0</v>
      </c>
      <c r="C169" s="26">
        <v>16960.0</v>
      </c>
      <c r="D169" s="26">
        <v>7321731.0</v>
      </c>
      <c r="E169" s="26">
        <v>53265.0</v>
      </c>
      <c r="F169" s="26">
        <v>225360.0</v>
      </c>
      <c r="G169" s="26">
        <v>3099.0</v>
      </c>
    </row>
    <row r="170" ht="14.25" customHeight="1">
      <c r="A170" s="25">
        <v>44152.0</v>
      </c>
      <c r="B170" s="26">
        <v>3071896.0</v>
      </c>
      <c r="C170" s="26">
        <v>17743.0</v>
      </c>
      <c r="D170" s="26">
        <v>7387199.0</v>
      </c>
      <c r="E170" s="26">
        <v>65468.0</v>
      </c>
      <c r="F170" s="26">
        <v>229932.0</v>
      </c>
      <c r="G170" s="26">
        <v>4572.0</v>
      </c>
    </row>
    <row r="171" ht="14.25" customHeight="1">
      <c r="A171" s="25">
        <v>44153.0</v>
      </c>
      <c r="B171" s="26">
        <v>3094958.0</v>
      </c>
      <c r="C171" s="26">
        <v>23062.0</v>
      </c>
      <c r="D171" s="26">
        <v>7484835.0</v>
      </c>
      <c r="E171" s="26">
        <v>97636.0</v>
      </c>
      <c r="F171" s="26">
        <v>234128.0</v>
      </c>
      <c r="G171" s="26">
        <v>4196.0</v>
      </c>
      <c r="H171" s="26">
        <v>1.92</v>
      </c>
    </row>
    <row r="172" ht="14.25" customHeight="1">
      <c r="A172" s="25">
        <v>44154.0</v>
      </c>
      <c r="B172" s="26">
        <v>3116908.0</v>
      </c>
      <c r="C172" s="26">
        <v>21950.0</v>
      </c>
      <c r="D172" s="26">
        <v>7576974.0</v>
      </c>
      <c r="E172" s="26">
        <v>92139.0</v>
      </c>
      <c r="F172" s="26">
        <v>237534.0</v>
      </c>
      <c r="G172" s="26">
        <v>3406.0</v>
      </c>
    </row>
    <row r="173" ht="14.25" customHeight="1">
      <c r="A173" s="25">
        <v>44155.0</v>
      </c>
      <c r="B173" s="26">
        <v>3141786.0</v>
      </c>
      <c r="C173" s="26">
        <v>24878.0</v>
      </c>
      <c r="D173" s="26">
        <v>7648243.0</v>
      </c>
      <c r="E173" s="26">
        <v>71269.0</v>
      </c>
      <c r="F173" s="26">
        <v>240068.0</v>
      </c>
      <c r="G173" s="26">
        <v>2534.0</v>
      </c>
    </row>
    <row r="174" ht="14.25" customHeight="1">
      <c r="A174" s="25">
        <v>44156.0</v>
      </c>
      <c r="B174" s="26">
        <v>3174345.0</v>
      </c>
      <c r="C174" s="26">
        <v>32559.0</v>
      </c>
      <c r="D174" s="26">
        <v>7757482.0</v>
      </c>
      <c r="E174" s="26">
        <v>109239.0</v>
      </c>
      <c r="F174" s="26">
        <v>244122.0</v>
      </c>
      <c r="G174" s="26">
        <v>4054.0</v>
      </c>
    </row>
    <row r="175" ht="14.25" customHeight="1">
      <c r="A175" s="25">
        <v>44157.0</v>
      </c>
      <c r="B175" s="26">
        <v>3200255.0</v>
      </c>
      <c r="C175" s="26">
        <v>25910.0</v>
      </c>
      <c r="D175" s="26">
        <v>7867762.0</v>
      </c>
      <c r="E175" s="26">
        <v>110280.0</v>
      </c>
      <c r="F175" s="26">
        <v>244860.0</v>
      </c>
      <c r="G175" s="26">
        <v>738.0</v>
      </c>
    </row>
    <row r="176" ht="14.25" customHeight="1">
      <c r="A176" s="25">
        <v>44158.0</v>
      </c>
      <c r="B176" s="26">
        <v>3215800.0</v>
      </c>
      <c r="C176" s="26">
        <v>15545.0</v>
      </c>
      <c r="D176" s="26">
        <v>7920042.0</v>
      </c>
      <c r="E176" s="26">
        <v>52280.0</v>
      </c>
      <c r="F176" s="26">
        <v>245501.0</v>
      </c>
      <c r="G176" s="26">
        <v>641.0</v>
      </c>
    </row>
    <row r="177" ht="14.25" customHeight="1">
      <c r="A177" s="25">
        <v>44159.0</v>
      </c>
      <c r="B177" s="26">
        <v>3238434.0</v>
      </c>
      <c r="C177" s="26">
        <v>22634.0</v>
      </c>
      <c r="D177" s="26">
        <v>8000861.0</v>
      </c>
      <c r="E177" s="26">
        <v>80819.0</v>
      </c>
      <c r="F177" s="26">
        <v>250995.0</v>
      </c>
      <c r="G177" s="26">
        <v>5494.0</v>
      </c>
    </row>
    <row r="178" ht="14.25" customHeight="1">
      <c r="A178" s="25">
        <v>44160.0</v>
      </c>
      <c r="B178" s="26">
        <v>3268099.0</v>
      </c>
      <c r="C178" s="26">
        <v>29665.0</v>
      </c>
      <c r="D178" s="26">
        <v>8130694.0</v>
      </c>
      <c r="E178" s="26">
        <v>129833.0</v>
      </c>
      <c r="F178" s="26">
        <v>254007.0</v>
      </c>
      <c r="G178" s="26">
        <v>3012.0</v>
      </c>
      <c r="H178" s="26">
        <v>1.92</v>
      </c>
    </row>
    <row r="179" ht="14.25" customHeight="1">
      <c r="A179" s="25">
        <v>44162.0</v>
      </c>
      <c r="B179" s="26">
        <v>3301676.0</v>
      </c>
      <c r="C179" s="26">
        <v>33577.0</v>
      </c>
      <c r="D179" s="26">
        <v>8250436.0</v>
      </c>
      <c r="E179" s="26">
        <v>119742.0</v>
      </c>
      <c r="F179" s="26">
        <v>257397.0</v>
      </c>
      <c r="G179" s="26">
        <v>3390.0</v>
      </c>
    </row>
    <row r="180" ht="14.25" customHeight="1">
      <c r="A180" s="25">
        <v>44163.0</v>
      </c>
      <c r="B180" s="26">
        <v>3319627.0</v>
      </c>
      <c r="C180" s="26">
        <v>17951.0</v>
      </c>
      <c r="D180" s="26">
        <v>8322705.0</v>
      </c>
      <c r="E180" s="26">
        <v>72269.0</v>
      </c>
      <c r="F180" s="26">
        <v>261693.0</v>
      </c>
      <c r="G180" s="26">
        <v>4296.0</v>
      </c>
    </row>
    <row r="181" ht="14.25" customHeight="1">
      <c r="A181" s="25">
        <v>44164.0</v>
      </c>
      <c r="B181" s="26">
        <v>3337886.0</v>
      </c>
      <c r="C181" s="26">
        <v>18259.0</v>
      </c>
      <c r="D181" s="26">
        <v>8371390.0</v>
      </c>
      <c r="E181" s="26">
        <v>48685.0</v>
      </c>
      <c r="F181" s="26">
        <v>262332.0</v>
      </c>
      <c r="G181" s="26">
        <v>639.0</v>
      </c>
    </row>
    <row r="182" ht="14.25" customHeight="1">
      <c r="A182" s="25">
        <v>44165.0</v>
      </c>
      <c r="B182" s="26">
        <v>3345543.0</v>
      </c>
      <c r="C182" s="26">
        <v>7657.0</v>
      </c>
      <c r="D182" s="26">
        <v>8400585.0</v>
      </c>
      <c r="E182" s="26">
        <v>29195.0</v>
      </c>
      <c r="F182" s="26">
        <v>262710.0</v>
      </c>
      <c r="G182" s="26">
        <v>378.0</v>
      </c>
    </row>
    <row r="183" ht="14.25" customHeight="1">
      <c r="A183" s="25">
        <v>44166.0</v>
      </c>
      <c r="B183" s="26">
        <v>3363670.0</v>
      </c>
      <c r="C183" s="26">
        <v>18127.0</v>
      </c>
      <c r="D183" s="26">
        <v>8460417.0</v>
      </c>
      <c r="E183" s="26">
        <v>59832.0</v>
      </c>
      <c r="F183" s="26">
        <v>265989.0</v>
      </c>
      <c r="G183" s="26">
        <v>3279.0</v>
      </c>
    </row>
    <row r="184" ht="14.25" customHeight="1">
      <c r="A184" s="25">
        <v>44167.0</v>
      </c>
      <c r="B184" s="26">
        <v>3386978.0</v>
      </c>
      <c r="C184" s="26">
        <v>23308.0</v>
      </c>
      <c r="D184" s="26">
        <v>8566262.0</v>
      </c>
      <c r="E184" s="26">
        <v>105845.0</v>
      </c>
      <c r="F184" s="26">
        <v>270281.0</v>
      </c>
      <c r="G184" s="26">
        <v>4292.0</v>
      </c>
      <c r="H184" s="26">
        <v>2.1</v>
      </c>
    </row>
    <row r="185" ht="14.25" customHeight="1">
      <c r="A185" s="25">
        <v>44168.0</v>
      </c>
      <c r="B185" s="26">
        <v>3419203.0</v>
      </c>
      <c r="C185" s="26">
        <v>32225.0</v>
      </c>
      <c r="D185" s="26">
        <v>8677996.0</v>
      </c>
      <c r="E185" s="26">
        <v>111734.0</v>
      </c>
      <c r="F185" s="26">
        <v>272797.0</v>
      </c>
      <c r="G185" s="26">
        <v>2516.0</v>
      </c>
    </row>
    <row r="186" ht="14.25" customHeight="1">
      <c r="A186" s="25">
        <v>44169.0</v>
      </c>
      <c r="B186" s="26">
        <v>3445413.0</v>
      </c>
      <c r="C186" s="26">
        <v>26210.0</v>
      </c>
      <c r="D186" s="26">
        <v>8774697.0</v>
      </c>
      <c r="E186" s="26">
        <v>96701.0</v>
      </c>
      <c r="F186" s="26">
        <v>275819.0</v>
      </c>
      <c r="G186" s="26">
        <v>3022.0</v>
      </c>
    </row>
    <row r="187" ht="14.25" customHeight="1">
      <c r="A187" s="25">
        <v>44170.0</v>
      </c>
      <c r="B187" s="26">
        <v>3473719.0</v>
      </c>
      <c r="C187" s="26">
        <v>28306.0</v>
      </c>
      <c r="D187" s="26">
        <v>8880813.0</v>
      </c>
      <c r="E187" s="26">
        <v>106116.0</v>
      </c>
      <c r="F187" s="26">
        <v>279060.0</v>
      </c>
      <c r="G187" s="26">
        <v>3241.0</v>
      </c>
    </row>
    <row r="188" ht="14.25" customHeight="1">
      <c r="A188" s="25">
        <v>44171.0</v>
      </c>
      <c r="B188" s="26">
        <v>3498287.0</v>
      </c>
      <c r="C188" s="26">
        <v>24568.0</v>
      </c>
      <c r="D188" s="26">
        <v>8970252.0</v>
      </c>
      <c r="E188" s="26">
        <v>89439.0</v>
      </c>
      <c r="F188" s="26">
        <v>280427.0</v>
      </c>
      <c r="G188" s="26">
        <v>1367.0</v>
      </c>
    </row>
    <row r="189" ht="14.25" customHeight="1">
      <c r="A189" s="25">
        <v>44172.0</v>
      </c>
      <c r="B189" s="26">
        <v>3511793.0</v>
      </c>
      <c r="C189" s="26">
        <v>13506.0</v>
      </c>
      <c r="D189" s="26">
        <v>9013556.0</v>
      </c>
      <c r="E189" s="26">
        <v>43304.0</v>
      </c>
      <c r="F189" s="26">
        <v>280896.0</v>
      </c>
      <c r="G189" s="26">
        <v>469.0</v>
      </c>
    </row>
    <row r="190" ht="14.25" customHeight="1">
      <c r="A190" s="25">
        <v>44173.0</v>
      </c>
      <c r="B190" s="26">
        <v>3530366.0</v>
      </c>
      <c r="C190" s="26">
        <v>18573.0</v>
      </c>
      <c r="D190" s="26">
        <v>9072057.0</v>
      </c>
      <c r="E190" s="26">
        <v>58501.0</v>
      </c>
      <c r="F190" s="26">
        <v>284946.0</v>
      </c>
      <c r="G190" s="26">
        <v>4050.0</v>
      </c>
    </row>
    <row r="191" ht="14.25" customHeight="1">
      <c r="A191" s="25">
        <v>44174.0</v>
      </c>
      <c r="B191" s="26">
        <v>3556357.0</v>
      </c>
      <c r="C191" s="26">
        <v>25991.0</v>
      </c>
      <c r="D191" s="26">
        <v>9181066.0</v>
      </c>
      <c r="E191" s="26">
        <v>109009.0</v>
      </c>
      <c r="F191" s="26">
        <v>287469.0</v>
      </c>
      <c r="G191" s="26">
        <v>2523.0</v>
      </c>
      <c r="H191" s="26">
        <v>2.0</v>
      </c>
    </row>
    <row r="192" ht="14.25" customHeight="1">
      <c r="A192" s="25">
        <v>44175.0</v>
      </c>
      <c r="B192" s="26">
        <v>3579841.0</v>
      </c>
      <c r="C192" s="26">
        <v>23484.0</v>
      </c>
      <c r="D192" s="26">
        <v>9278419.0</v>
      </c>
      <c r="E192" s="26">
        <v>97353.0</v>
      </c>
      <c r="F192" s="26">
        <v>290670.0</v>
      </c>
      <c r="G192" s="26">
        <v>3201.0</v>
      </c>
    </row>
    <row r="193" ht="14.25" customHeight="1">
      <c r="A193" s="25">
        <v>44176.0</v>
      </c>
      <c r="B193" s="26">
        <v>3606261.0</v>
      </c>
      <c r="C193" s="26">
        <v>26420.0</v>
      </c>
      <c r="D193" s="26">
        <v>9377600.0</v>
      </c>
      <c r="E193" s="26">
        <v>99181.0</v>
      </c>
      <c r="F193" s="26">
        <v>293014.0</v>
      </c>
      <c r="G193" s="26">
        <v>2344.0</v>
      </c>
    </row>
    <row r="194" ht="14.25" customHeight="1">
      <c r="A194" s="25">
        <v>44177.0</v>
      </c>
      <c r="B194" s="26">
        <v>3629920.0</v>
      </c>
      <c r="C194" s="26">
        <v>23659.0</v>
      </c>
      <c r="D194" s="26">
        <v>9477319.0</v>
      </c>
      <c r="E194" s="26">
        <v>99719.0</v>
      </c>
      <c r="F194" s="26">
        <v>296649.0</v>
      </c>
      <c r="G194" s="26">
        <v>3635.0</v>
      </c>
    </row>
    <row r="195" ht="14.25" customHeight="1">
      <c r="A195" s="25">
        <v>44178.0</v>
      </c>
      <c r="B195" s="26">
        <v>3652348.0</v>
      </c>
      <c r="C195" s="26">
        <v>22428.0</v>
      </c>
      <c r="D195" s="26">
        <v>9567575.0</v>
      </c>
      <c r="E195" s="26">
        <v>90256.0</v>
      </c>
      <c r="F195" s="26">
        <v>299450.0</v>
      </c>
      <c r="G195" s="26">
        <v>2801.0</v>
      </c>
    </row>
    <row r="196" ht="14.25" customHeight="1">
      <c r="A196" s="25">
        <v>44179.0</v>
      </c>
      <c r="B196" s="26">
        <v>3669524.0</v>
      </c>
      <c r="C196" s="26">
        <v>17176.0</v>
      </c>
      <c r="D196" s="26">
        <v>9623697.0</v>
      </c>
      <c r="E196" s="26">
        <v>56122.0</v>
      </c>
      <c r="F196" s="26">
        <v>300791.0</v>
      </c>
      <c r="G196" s="26">
        <v>1341.0</v>
      </c>
    </row>
    <row r="197" ht="14.25" customHeight="1">
      <c r="A197" s="25">
        <v>44180.0</v>
      </c>
      <c r="B197" s="26">
        <v>3688859.0</v>
      </c>
      <c r="C197" s="26">
        <v>19335.0</v>
      </c>
      <c r="D197" s="26">
        <v>9684933.0</v>
      </c>
      <c r="E197" s="26">
        <v>61236.0</v>
      </c>
      <c r="F197" s="26">
        <v>303783.0</v>
      </c>
      <c r="G197" s="26">
        <v>2992.0</v>
      </c>
    </row>
    <row r="198" ht="14.25" customHeight="1">
      <c r="A198" s="25">
        <v>44181.0</v>
      </c>
      <c r="B198" s="26">
        <v>3717083.0</v>
      </c>
      <c r="C198" s="26">
        <v>28224.0</v>
      </c>
      <c r="D198" s="26">
        <v>9809105.0</v>
      </c>
      <c r="E198" s="26">
        <v>124172.0</v>
      </c>
      <c r="F198" s="26">
        <v>309136.0</v>
      </c>
      <c r="G198" s="26">
        <v>5353.0</v>
      </c>
      <c r="H198" s="26">
        <v>1.83</v>
      </c>
    </row>
    <row r="199" ht="14.25" customHeight="1">
      <c r="A199" s="25">
        <v>44182.0</v>
      </c>
      <c r="B199" s="26">
        <v>3741189.0</v>
      </c>
      <c r="C199" s="26">
        <v>24106.0</v>
      </c>
      <c r="D199" s="26">
        <v>9901732.0</v>
      </c>
      <c r="E199" s="26">
        <v>92627.0</v>
      </c>
      <c r="F199" s="26">
        <v>312716.0</v>
      </c>
      <c r="G199" s="26">
        <v>3580.0</v>
      </c>
    </row>
    <row r="200" ht="14.25" customHeight="1">
      <c r="A200" s="25">
        <v>44183.0</v>
      </c>
      <c r="B200" s="26">
        <v>3773117.0</v>
      </c>
      <c r="C200" s="26">
        <v>31928.0</v>
      </c>
      <c r="D200" s="26">
        <v>1.0007766E7</v>
      </c>
      <c r="E200" s="26">
        <v>106034.0</v>
      </c>
      <c r="F200" s="26">
        <v>315192.0</v>
      </c>
      <c r="G200" s="26">
        <v>2476.0</v>
      </c>
    </row>
    <row r="201" ht="14.25" customHeight="1">
      <c r="A201" s="25">
        <v>44184.0</v>
      </c>
      <c r="B201" s="26">
        <v>3790419.0</v>
      </c>
      <c r="C201" s="26">
        <v>17302.0</v>
      </c>
      <c r="D201" s="26">
        <v>1.008798E7</v>
      </c>
      <c r="E201" s="26">
        <v>80214.0</v>
      </c>
      <c r="F201" s="26">
        <v>319467.0</v>
      </c>
      <c r="G201" s="26">
        <v>4275.0</v>
      </c>
    </row>
    <row r="202" ht="14.25" customHeight="1">
      <c r="A202" s="25">
        <v>44185.0</v>
      </c>
      <c r="B202" s="26">
        <v>3811336.0</v>
      </c>
      <c r="C202" s="26">
        <v>20917.0</v>
      </c>
      <c r="D202" s="26">
        <v>1.0178769E7</v>
      </c>
      <c r="E202" s="26">
        <v>90789.0</v>
      </c>
      <c r="F202" s="26">
        <v>321267.0</v>
      </c>
      <c r="G202" s="26">
        <v>1800.0</v>
      </c>
    </row>
    <row r="203" ht="14.25" customHeight="1">
      <c r="A203" s="25">
        <v>44186.0</v>
      </c>
      <c r="B203" s="26">
        <v>3830385.0</v>
      </c>
      <c r="C203" s="26">
        <v>19094.0</v>
      </c>
      <c r="D203" s="26">
        <v>1.0239836E7</v>
      </c>
      <c r="E203" s="26">
        <v>61067.0</v>
      </c>
      <c r="F203" s="26">
        <v>322335.0</v>
      </c>
      <c r="G203" s="26">
        <v>1068.0</v>
      </c>
    </row>
    <row r="204" ht="14.25" customHeight="1">
      <c r="A204" s="25">
        <v>44187.0</v>
      </c>
      <c r="B204" s="26">
        <v>3848427.0</v>
      </c>
      <c r="C204" s="26">
        <v>18042.0</v>
      </c>
      <c r="D204" s="26">
        <v>1.0301914E7</v>
      </c>
      <c r="E204" s="26">
        <v>62078.0</v>
      </c>
      <c r="F204" s="26">
        <v>327368.0</v>
      </c>
      <c r="G204" s="26">
        <v>5033.0</v>
      </c>
    </row>
    <row r="205" ht="14.25" customHeight="1">
      <c r="A205" s="25">
        <v>44188.0</v>
      </c>
      <c r="B205" s="26">
        <v>3871487.0</v>
      </c>
      <c r="C205" s="26">
        <v>23060.0</v>
      </c>
      <c r="D205" s="26">
        <v>1.0399569E7</v>
      </c>
      <c r="E205" s="26">
        <v>97655.0</v>
      </c>
      <c r="F205" s="26">
        <v>331189.0</v>
      </c>
      <c r="G205" s="26">
        <v>3821.0</v>
      </c>
      <c r="H205" s="26">
        <v>2.9</v>
      </c>
    </row>
    <row r="206" ht="14.25" customHeight="1">
      <c r="A206" s="25">
        <v>44189.0</v>
      </c>
      <c r="B206" s="26">
        <v>3900571.0</v>
      </c>
      <c r="C206" s="26">
        <v>29084.0</v>
      </c>
      <c r="D206" s="26">
        <v>1.0514045E7</v>
      </c>
      <c r="E206" s="26">
        <v>114476.0</v>
      </c>
      <c r="F206" s="26">
        <v>335800.0</v>
      </c>
      <c r="G206" s="26">
        <v>4611.0</v>
      </c>
    </row>
    <row r="207" ht="14.25" customHeight="1">
      <c r="A207" s="25">
        <v>44191.0</v>
      </c>
      <c r="B207" s="26">
        <v>3930813.0</v>
      </c>
      <c r="C207" s="26">
        <v>30242.0</v>
      </c>
      <c r="D207" s="26">
        <v>1.062249E7</v>
      </c>
      <c r="E207" s="26">
        <v>108445.0</v>
      </c>
      <c r="F207" s="26">
        <v>340254.0</v>
      </c>
      <c r="G207" s="26">
        <v>4454.0</v>
      </c>
    </row>
    <row r="208" ht="14.25" customHeight="1">
      <c r="A208" s="25">
        <v>44192.0</v>
      </c>
      <c r="B208" s="26">
        <v>3942432.0</v>
      </c>
      <c r="C208" s="26">
        <v>11619.0</v>
      </c>
      <c r="D208" s="26">
        <v>1.0663821E7</v>
      </c>
      <c r="E208" s="26">
        <v>41331.0</v>
      </c>
      <c r="F208" s="26">
        <v>343468.0</v>
      </c>
      <c r="G208" s="26">
        <v>3214.0</v>
      </c>
    </row>
    <row r="209" ht="14.25" customHeight="1">
      <c r="A209" s="25">
        <v>44193.0</v>
      </c>
      <c r="B209" s="26">
        <v>3957424.0</v>
      </c>
      <c r="C209" s="26">
        <v>14992.0</v>
      </c>
      <c r="D209" s="26">
        <v>1.0713593E7</v>
      </c>
      <c r="E209" s="26">
        <v>49772.0</v>
      </c>
      <c r="F209" s="26">
        <v>344885.0</v>
      </c>
      <c r="G209" s="26">
        <v>1417.0</v>
      </c>
    </row>
    <row r="210" ht="14.25" customHeight="1">
      <c r="A210" s="25">
        <v>44194.0</v>
      </c>
      <c r="B210" s="26">
        <v>3972076.0</v>
      </c>
      <c r="C210" s="26">
        <v>14652.0</v>
      </c>
      <c r="D210" s="26">
        <v>1.0762822E7</v>
      </c>
      <c r="E210" s="26">
        <v>49229.0</v>
      </c>
      <c r="F210" s="26">
        <v>349077.0</v>
      </c>
      <c r="G210" s="26">
        <v>4192.0</v>
      </c>
    </row>
    <row r="211" ht="14.25" customHeight="1">
      <c r="A211" s="25">
        <v>44195.0</v>
      </c>
      <c r="B211" s="26">
        <v>3993326.0</v>
      </c>
      <c r="C211" s="26">
        <v>21250.0</v>
      </c>
      <c r="D211" s="26">
        <v>1.0848872E7</v>
      </c>
      <c r="E211" s="26">
        <v>86050.0</v>
      </c>
      <c r="F211" s="26">
        <v>356615.0</v>
      </c>
      <c r="G211" s="26">
        <v>7538.0</v>
      </c>
      <c r="H211" s="26">
        <v>3.1</v>
      </c>
    </row>
    <row r="212" ht="14.25" customHeight="1">
      <c r="A212" s="25">
        <v>44196.0</v>
      </c>
      <c r="B212" s="26">
        <v>4017610.0</v>
      </c>
      <c r="C212" s="26">
        <v>24284.0</v>
      </c>
      <c r="D212" s="26">
        <v>1.0944699E7</v>
      </c>
      <c r="E212" s="26">
        <v>95827.0</v>
      </c>
      <c r="F212" s="26">
        <v>360840.0</v>
      </c>
      <c r="G212" s="26">
        <v>4225.0</v>
      </c>
    </row>
    <row r="213" ht="14.25" customHeight="1">
      <c r="A213" s="25">
        <v>44198.0</v>
      </c>
      <c r="B213" s="26">
        <v>4047356.0</v>
      </c>
      <c r="C213" s="26">
        <v>29746.0</v>
      </c>
      <c r="D213" s="26">
        <v>1.1046093E7</v>
      </c>
      <c r="E213" s="26">
        <v>101394.0</v>
      </c>
      <c r="F213" s="26">
        <v>366370.0</v>
      </c>
      <c r="G213" s="26">
        <v>5530.0</v>
      </c>
    </row>
    <row r="214" ht="14.25" customHeight="1">
      <c r="A214" s="25">
        <v>44199.0</v>
      </c>
      <c r="B214" s="26">
        <v>4059008.0</v>
      </c>
      <c r="C214" s="26">
        <f t="shared" ref="C214:C221" si="1">(B214-B213)</f>
        <v>11652</v>
      </c>
      <c r="D214" s="26">
        <v>1.1090924E7</v>
      </c>
      <c r="E214" s="26">
        <f t="shared" ref="E214:E221" si="2">D214-D213</f>
        <v>44831</v>
      </c>
      <c r="F214" s="26">
        <v>370296.0</v>
      </c>
      <c r="G214" s="26">
        <f t="shared" ref="G214:G221" si="3">F214-F213</f>
        <v>3926</v>
      </c>
    </row>
    <row r="215" ht="14.25" customHeight="1">
      <c r="A215" s="25">
        <v>44200.0</v>
      </c>
      <c r="B215" s="26">
        <v>4074204.0</v>
      </c>
      <c r="C215" s="28">
        <f t="shared" si="1"/>
        <v>15196</v>
      </c>
      <c r="D215" s="26">
        <v>1.1146494E7</v>
      </c>
      <c r="E215" s="28">
        <f t="shared" si="2"/>
        <v>55570</v>
      </c>
      <c r="F215" s="26">
        <v>374565.0</v>
      </c>
      <c r="G215" s="28">
        <f t="shared" si="3"/>
        <v>4269</v>
      </c>
    </row>
    <row r="216" ht="14.25" customHeight="1">
      <c r="A216" s="25">
        <v>44201.0</v>
      </c>
      <c r="B216" s="26">
        <v>4089972.0</v>
      </c>
      <c r="C216" s="28">
        <f t="shared" si="1"/>
        <v>15768</v>
      </c>
      <c r="D216" s="26">
        <v>1.1206212E7</v>
      </c>
      <c r="E216" s="28">
        <f t="shared" si="2"/>
        <v>59718</v>
      </c>
      <c r="F216" s="26">
        <v>379103.0</v>
      </c>
      <c r="G216" s="28">
        <f t="shared" si="3"/>
        <v>4538</v>
      </c>
    </row>
    <row r="217" ht="14.25" customHeight="1">
      <c r="A217" s="25">
        <v>44202.0</v>
      </c>
      <c r="B217" s="26">
        <v>4111430.0</v>
      </c>
      <c r="C217" s="28">
        <f t="shared" si="1"/>
        <v>21458</v>
      </c>
      <c r="D217" s="26">
        <v>1.1308785E7</v>
      </c>
      <c r="E217" s="28">
        <f t="shared" si="2"/>
        <v>102573</v>
      </c>
      <c r="F217" s="26">
        <v>383427.0</v>
      </c>
      <c r="G217" s="28">
        <f t="shared" si="3"/>
        <v>4324</v>
      </c>
      <c r="H217" s="26">
        <v>1.97</v>
      </c>
    </row>
    <row r="218" ht="14.25" customHeight="1">
      <c r="A218" s="25">
        <v>44203.0</v>
      </c>
      <c r="B218" s="26">
        <v>4136654.0</v>
      </c>
      <c r="C218" s="28">
        <f t="shared" si="1"/>
        <v>25224</v>
      </c>
      <c r="D218" s="26">
        <v>1.1417197E7</v>
      </c>
      <c r="E218" s="28">
        <f t="shared" si="2"/>
        <v>108412</v>
      </c>
      <c r="F218" s="26">
        <v>387433.0</v>
      </c>
      <c r="G218" s="28">
        <f t="shared" si="3"/>
        <v>4006</v>
      </c>
    </row>
    <row r="219" ht="14.25" customHeight="1">
      <c r="A219" s="25">
        <v>44204.0</v>
      </c>
      <c r="B219" s="26">
        <v>4163163.0</v>
      </c>
      <c r="C219" s="28">
        <f t="shared" si="1"/>
        <v>26509</v>
      </c>
      <c r="D219" s="26">
        <v>1.1525766E7</v>
      </c>
      <c r="E219" s="28">
        <f t="shared" si="2"/>
        <v>108569</v>
      </c>
      <c r="F219" s="26">
        <v>392437.0</v>
      </c>
      <c r="G219" s="28">
        <f t="shared" si="3"/>
        <v>5004</v>
      </c>
    </row>
    <row r="220" ht="14.25" customHeight="1">
      <c r="A220" s="25">
        <v>44205.0</v>
      </c>
      <c r="B220" s="26">
        <v>4188453.0</v>
      </c>
      <c r="C220" s="28">
        <f t="shared" si="1"/>
        <v>25290</v>
      </c>
      <c r="D220" s="26">
        <v>1.1635559E7</v>
      </c>
      <c r="E220" s="28">
        <f t="shared" si="2"/>
        <v>109793</v>
      </c>
      <c r="F220" s="26">
        <v>396117.0</v>
      </c>
      <c r="G220" s="28">
        <f t="shared" si="3"/>
        <v>3680</v>
      </c>
    </row>
    <row r="221" ht="14.25" customHeight="1">
      <c r="A221" s="25">
        <v>44206.0</v>
      </c>
      <c r="B221" s="26">
        <v>4208706.0</v>
      </c>
      <c r="C221" s="28">
        <f t="shared" si="1"/>
        <v>20253</v>
      </c>
      <c r="D221" s="26">
        <v>1.1717313E7</v>
      </c>
      <c r="E221" s="28">
        <f t="shared" si="2"/>
        <v>81754</v>
      </c>
      <c r="F221" s="26">
        <v>399660.0</v>
      </c>
      <c r="G221" s="28">
        <f t="shared" si="3"/>
        <v>3543</v>
      </c>
    </row>
    <row r="222" ht="14.25" customHeight="1">
      <c r="A222" s="25"/>
    </row>
    <row r="223" ht="14.25" customHeight="1">
      <c r="A223" s="25"/>
    </row>
    <row r="224" ht="14.25" customHeight="1">
      <c r="A224" s="25"/>
    </row>
    <row r="225" ht="14.25" customHeight="1">
      <c r="A225" s="25"/>
    </row>
    <row r="226" ht="14.25" customHeight="1">
      <c r="A226" s="25"/>
    </row>
    <row r="227" ht="14.25" customHeight="1">
      <c r="A227" s="25"/>
    </row>
    <row r="228" ht="14.25" customHeight="1">
      <c r="A228" s="25"/>
    </row>
    <row r="229" ht="14.25" customHeight="1">
      <c r="A229" s="25"/>
    </row>
    <row r="230" ht="14.25" customHeight="1">
      <c r="A230" s="25"/>
    </row>
    <row r="231" ht="14.25" customHeight="1">
      <c r="A231" s="25"/>
    </row>
    <row r="232" ht="14.25" customHeight="1">
      <c r="A232" s="25"/>
    </row>
    <row r="233" ht="14.25" customHeight="1">
      <c r="A233" s="25"/>
    </row>
    <row r="234" ht="14.25" customHeight="1">
      <c r="A234" s="25"/>
    </row>
    <row r="235" ht="14.25" customHeight="1">
      <c r="A235" s="25"/>
    </row>
    <row r="236" ht="14.25" customHeight="1">
      <c r="A236" s="25"/>
    </row>
    <row r="237" ht="14.25" customHeight="1">
      <c r="A237" s="25"/>
    </row>
    <row r="238" ht="14.25" customHeight="1">
      <c r="A238" s="25"/>
    </row>
    <row r="239" ht="14.25" customHeight="1">
      <c r="A239" s="25"/>
    </row>
    <row r="240" ht="14.25" customHeight="1">
      <c r="A240" s="25"/>
    </row>
    <row r="241" ht="14.25" customHeight="1">
      <c r="A241" s="25"/>
    </row>
    <row r="242" ht="14.25" customHeight="1">
      <c r="A242" s="25"/>
    </row>
    <row r="243" ht="14.25" customHeight="1">
      <c r="A243" s="25"/>
    </row>
    <row r="244" ht="14.25" customHeight="1">
      <c r="A244" s="25"/>
    </row>
    <row r="245" ht="14.25" customHeight="1">
      <c r="A245" s="25"/>
    </row>
    <row r="246" ht="14.25" customHeight="1">
      <c r="A246" s="25"/>
    </row>
    <row r="247" ht="14.25" customHeight="1">
      <c r="A247" s="25"/>
    </row>
    <row r="248" ht="14.25" customHeight="1">
      <c r="A248" s="25"/>
    </row>
    <row r="249" ht="14.25" customHeight="1">
      <c r="A249" s="25"/>
    </row>
    <row r="250" ht="14.25" customHeight="1">
      <c r="A250" s="25"/>
    </row>
    <row r="251" ht="14.25" customHeight="1">
      <c r="A251" s="25"/>
    </row>
    <row r="252" ht="14.25" customHeight="1">
      <c r="A252" s="25"/>
    </row>
    <row r="253" ht="14.25" customHeight="1">
      <c r="A253" s="25"/>
    </row>
    <row r="254" ht="14.25" customHeight="1">
      <c r="A254" s="25"/>
    </row>
    <row r="255" ht="14.25" customHeight="1">
      <c r="A255" s="25"/>
    </row>
    <row r="256" ht="14.25" customHeight="1">
      <c r="A256" s="25"/>
    </row>
    <row r="257" ht="14.25" customHeight="1">
      <c r="A257" s="25"/>
    </row>
    <row r="258" ht="14.25" customHeight="1">
      <c r="A258" s="25"/>
    </row>
    <row r="259" ht="14.25" customHeight="1">
      <c r="A259" s="25"/>
    </row>
    <row r="260" ht="14.25" customHeight="1">
      <c r="A260" s="25"/>
    </row>
    <row r="261" ht="14.25" customHeight="1">
      <c r="A261" s="25"/>
    </row>
    <row r="262" ht="14.25" customHeight="1">
      <c r="A262" s="25"/>
    </row>
    <row r="263" ht="14.25" customHeight="1">
      <c r="A263" s="25"/>
    </row>
    <row r="264" ht="14.25" customHeight="1">
      <c r="A264" s="25"/>
    </row>
    <row r="265" ht="14.25" customHeight="1">
      <c r="A265" s="25"/>
    </row>
    <row r="266" ht="14.25" customHeight="1">
      <c r="A266" s="25"/>
    </row>
    <row r="267" ht="14.25" customHeight="1">
      <c r="A267" s="25"/>
    </row>
    <row r="268" ht="14.25" customHeight="1">
      <c r="A268" s="25"/>
    </row>
    <row r="269" ht="14.25" customHeight="1">
      <c r="A269" s="25"/>
    </row>
    <row r="270" ht="14.25" customHeight="1">
      <c r="A270" s="25"/>
    </row>
    <row r="271" ht="14.25" customHeight="1">
      <c r="A271" s="25"/>
    </row>
    <row r="272" ht="14.25" customHeight="1">
      <c r="A272" s="25"/>
    </row>
    <row r="273" ht="14.25" customHeight="1">
      <c r="A273" s="25"/>
    </row>
    <row r="274" ht="14.25" customHeight="1">
      <c r="A274" s="25"/>
    </row>
    <row r="275" ht="14.25" customHeight="1">
      <c r="A275" s="25"/>
    </row>
    <row r="276" ht="14.25" customHeight="1">
      <c r="A276" s="25"/>
    </row>
    <row r="277" ht="14.25" customHeight="1">
      <c r="A277" s="25"/>
    </row>
    <row r="278" ht="14.25" customHeight="1">
      <c r="A278" s="25"/>
    </row>
    <row r="279" ht="14.25" customHeight="1">
      <c r="A279" s="25"/>
    </row>
    <row r="280" ht="14.25" customHeight="1">
      <c r="A280" s="25"/>
    </row>
    <row r="281" ht="14.25" customHeight="1">
      <c r="A281" s="25"/>
    </row>
    <row r="282" ht="14.25" customHeight="1">
      <c r="A282" s="25"/>
    </row>
    <row r="283" ht="14.25" customHeight="1">
      <c r="A283" s="25"/>
    </row>
    <row r="284" ht="14.25" customHeight="1">
      <c r="A284" s="25"/>
    </row>
    <row r="285" ht="14.25" customHeight="1">
      <c r="A285" s="25"/>
    </row>
    <row r="286" ht="14.25" customHeight="1">
      <c r="A286" s="25"/>
    </row>
    <row r="287" ht="14.25" customHeight="1">
      <c r="A287" s="25"/>
    </row>
    <row r="288" ht="14.25" customHeight="1">
      <c r="A288" s="25"/>
    </row>
    <row r="289" ht="14.25" customHeight="1">
      <c r="A289" s="25"/>
    </row>
    <row r="290" ht="14.25" customHeight="1">
      <c r="A290" s="25"/>
    </row>
    <row r="291" ht="14.25" customHeight="1">
      <c r="A291" s="25"/>
    </row>
    <row r="292" ht="14.25" customHeight="1">
      <c r="A292" s="25"/>
    </row>
    <row r="293" ht="14.25" customHeight="1">
      <c r="A293" s="25"/>
    </row>
    <row r="294" ht="14.25" customHeight="1">
      <c r="A294" s="25"/>
    </row>
    <row r="295" ht="14.25" customHeight="1">
      <c r="A295" s="25"/>
    </row>
    <row r="296" ht="14.25" customHeight="1">
      <c r="A296" s="25"/>
    </row>
    <row r="297" ht="14.25" customHeight="1">
      <c r="A297" s="25"/>
    </row>
    <row r="298" ht="14.25" customHeight="1">
      <c r="A298" s="25"/>
    </row>
    <row r="299" ht="14.25" customHeight="1">
      <c r="A299" s="25"/>
    </row>
    <row r="300" ht="14.25" customHeight="1">
      <c r="A300" s="25"/>
    </row>
    <row r="301" ht="14.25" customHeight="1">
      <c r="A301" s="25"/>
    </row>
    <row r="302" ht="14.25" customHeight="1">
      <c r="A302" s="25"/>
    </row>
    <row r="303" ht="14.25" customHeight="1">
      <c r="A303" s="25"/>
    </row>
    <row r="304" ht="14.25" customHeight="1">
      <c r="A304" s="25"/>
    </row>
    <row r="305" ht="14.25" customHeight="1">
      <c r="A305" s="25"/>
    </row>
    <row r="306" ht="14.25" customHeight="1">
      <c r="A306" s="25"/>
    </row>
    <row r="307" ht="14.25" customHeight="1">
      <c r="A307" s="25"/>
    </row>
    <row r="308" ht="14.25" customHeight="1">
      <c r="A308" s="25"/>
    </row>
    <row r="309" ht="14.25" customHeight="1">
      <c r="A309" s="25"/>
    </row>
    <row r="310" ht="14.25" customHeight="1">
      <c r="A310" s="25"/>
    </row>
    <row r="311" ht="14.25" customHeight="1">
      <c r="A311" s="25"/>
    </row>
    <row r="312" ht="14.25" customHeight="1">
      <c r="A312" s="25"/>
    </row>
    <row r="313" ht="14.25" customHeight="1">
      <c r="A313" s="25"/>
    </row>
    <row r="314" ht="14.25" customHeight="1">
      <c r="A314" s="25"/>
    </row>
    <row r="315" ht="14.25" customHeight="1">
      <c r="A315" s="25"/>
    </row>
    <row r="316" ht="14.25" customHeight="1">
      <c r="A316" s="25"/>
    </row>
    <row r="317" ht="14.25" customHeight="1">
      <c r="A317" s="25"/>
    </row>
    <row r="318" ht="14.25" customHeight="1">
      <c r="A318" s="25"/>
    </row>
    <row r="319" ht="14.25" customHeight="1">
      <c r="A319" s="25"/>
    </row>
    <row r="320" ht="14.25" customHeight="1">
      <c r="A320" s="25"/>
    </row>
    <row r="321" ht="14.25" customHeight="1">
      <c r="A321" s="25"/>
    </row>
    <row r="322" ht="14.25" customHeight="1">
      <c r="A322" s="25"/>
    </row>
    <row r="323" ht="14.25" customHeight="1">
      <c r="A323" s="25"/>
    </row>
    <row r="324" ht="14.25" customHeight="1">
      <c r="A324" s="25"/>
    </row>
    <row r="325" ht="14.25" customHeight="1">
      <c r="A325" s="25"/>
    </row>
    <row r="326" ht="14.25" customHeight="1">
      <c r="A326" s="25"/>
    </row>
    <row r="327" ht="14.25" customHeight="1">
      <c r="A327" s="25"/>
    </row>
    <row r="328" ht="14.25" customHeight="1">
      <c r="A328" s="25"/>
    </row>
    <row r="329" ht="14.25" customHeight="1">
      <c r="A329" s="25"/>
    </row>
    <row r="330" ht="14.25" customHeight="1">
      <c r="A330" s="25"/>
    </row>
    <row r="331" ht="14.25" customHeight="1">
      <c r="A331" s="25"/>
    </row>
    <row r="332" ht="14.25" customHeight="1">
      <c r="A332" s="25"/>
    </row>
    <row r="333" ht="14.25" customHeight="1">
      <c r="A333" s="25"/>
    </row>
    <row r="334" ht="14.25" customHeight="1">
      <c r="A334" s="25"/>
    </row>
    <row r="335" ht="14.25" customHeight="1">
      <c r="A335" s="25"/>
    </row>
    <row r="336" ht="14.25" customHeight="1">
      <c r="A336" s="25"/>
    </row>
    <row r="337" ht="14.25" customHeight="1">
      <c r="A337" s="25"/>
    </row>
    <row r="338" ht="14.25" customHeight="1">
      <c r="A338" s="25"/>
    </row>
    <row r="339" ht="14.25" customHeight="1">
      <c r="A339" s="25"/>
    </row>
    <row r="340" ht="14.25" customHeight="1">
      <c r="A340" s="25"/>
    </row>
    <row r="341" ht="14.25" customHeight="1">
      <c r="A341" s="25"/>
    </row>
    <row r="342" ht="14.25" customHeight="1">
      <c r="A342" s="25"/>
    </row>
    <row r="343" ht="14.25" customHeight="1">
      <c r="A343" s="25"/>
    </row>
    <row r="344" ht="14.25" customHeight="1">
      <c r="A344" s="25"/>
    </row>
    <row r="345" ht="14.25" customHeight="1">
      <c r="A345" s="25"/>
    </row>
    <row r="346" ht="14.25" customHeight="1">
      <c r="A346" s="25"/>
    </row>
    <row r="347" ht="14.25" customHeight="1">
      <c r="A347" s="25"/>
    </row>
    <row r="348" ht="14.25" customHeight="1">
      <c r="A348" s="25"/>
    </row>
    <row r="349" ht="14.25" customHeight="1">
      <c r="A349" s="25"/>
    </row>
    <row r="350" ht="14.25" customHeight="1">
      <c r="A350" s="25"/>
    </row>
    <row r="351" ht="14.25" customHeight="1">
      <c r="A351" s="25"/>
    </row>
    <row r="352" ht="14.25" customHeight="1">
      <c r="A352" s="25"/>
    </row>
    <row r="353" ht="14.25" customHeight="1">
      <c r="A353" s="25"/>
    </row>
    <row r="354" ht="14.25" customHeight="1">
      <c r="A354" s="25"/>
    </row>
    <row r="355" ht="14.25" customHeight="1">
      <c r="A355" s="25"/>
    </row>
    <row r="356" ht="14.25" customHeight="1">
      <c r="A356" s="25"/>
    </row>
    <row r="357" ht="14.25" customHeight="1">
      <c r="A357" s="25"/>
    </row>
    <row r="358" ht="14.25" customHeight="1">
      <c r="A358" s="25"/>
    </row>
    <row r="359" ht="14.25" customHeight="1">
      <c r="A359" s="25"/>
    </row>
    <row r="360" ht="14.25" customHeight="1">
      <c r="A360" s="25"/>
    </row>
    <row r="361" ht="14.25" customHeight="1">
      <c r="A361" s="25"/>
    </row>
    <row r="362" ht="14.25" customHeight="1">
      <c r="A362" s="25"/>
    </row>
    <row r="363" ht="14.25" customHeight="1">
      <c r="A363" s="25"/>
    </row>
    <row r="364" ht="14.25" customHeight="1">
      <c r="A364" s="25"/>
    </row>
    <row r="365" ht="14.25" customHeight="1">
      <c r="A365" s="25"/>
    </row>
    <row r="366" ht="14.25" customHeight="1">
      <c r="A366" s="25"/>
    </row>
    <row r="367" ht="14.25" customHeight="1">
      <c r="A367" s="25"/>
    </row>
    <row r="368" ht="14.25" customHeight="1">
      <c r="A368" s="25"/>
    </row>
    <row r="369" ht="14.25" customHeight="1">
      <c r="A369" s="25"/>
    </row>
    <row r="370" ht="14.25" customHeight="1">
      <c r="A370" s="25"/>
    </row>
    <row r="371" ht="14.25" customHeight="1">
      <c r="A371" s="25"/>
    </row>
    <row r="372" ht="14.25" customHeight="1">
      <c r="A372" s="25"/>
    </row>
    <row r="373" ht="14.25" customHeight="1">
      <c r="A373" s="25"/>
    </row>
    <row r="374" ht="14.25" customHeight="1">
      <c r="A374" s="25"/>
    </row>
    <row r="375" ht="14.25" customHeight="1">
      <c r="A375" s="25"/>
    </row>
    <row r="376" ht="14.25" customHeight="1">
      <c r="A376" s="25"/>
    </row>
    <row r="377" ht="14.25" customHeight="1">
      <c r="A377" s="25"/>
    </row>
    <row r="378" ht="14.25" customHeight="1">
      <c r="A378" s="25"/>
    </row>
    <row r="379" ht="14.25" customHeight="1">
      <c r="A379" s="25"/>
    </row>
    <row r="380" ht="14.25" customHeight="1">
      <c r="A380" s="25"/>
    </row>
    <row r="381" ht="14.25" customHeight="1">
      <c r="A381" s="25"/>
    </row>
    <row r="382" ht="14.25" customHeight="1">
      <c r="A382" s="25"/>
    </row>
    <row r="383" ht="14.25" customHeight="1">
      <c r="A383" s="25"/>
    </row>
    <row r="384" ht="14.25" customHeight="1">
      <c r="A384" s="25"/>
    </row>
    <row r="385" ht="14.25" customHeight="1">
      <c r="A385" s="25"/>
    </row>
    <row r="386" ht="14.25" customHeight="1">
      <c r="A386" s="25"/>
    </row>
    <row r="387" ht="14.25" customHeight="1">
      <c r="A387" s="25"/>
    </row>
    <row r="388" ht="14.25" customHeight="1">
      <c r="A388" s="25"/>
    </row>
    <row r="389" ht="14.25" customHeight="1">
      <c r="A389" s="25"/>
    </row>
    <row r="390" ht="14.25" customHeight="1">
      <c r="A390" s="25"/>
    </row>
    <row r="391" ht="14.25" customHeight="1">
      <c r="A391" s="25"/>
    </row>
    <row r="392" ht="14.25" customHeight="1">
      <c r="A392" s="25"/>
    </row>
    <row r="393" ht="14.25" customHeight="1">
      <c r="A393" s="25"/>
    </row>
    <row r="394" ht="14.25" customHeight="1">
      <c r="A394" s="25"/>
    </row>
    <row r="395" ht="14.25" customHeight="1">
      <c r="A395" s="25"/>
    </row>
    <row r="396" ht="14.25" customHeight="1">
      <c r="A396" s="25"/>
    </row>
    <row r="397" ht="14.25" customHeight="1">
      <c r="A397" s="25"/>
    </row>
    <row r="398" ht="14.25" customHeight="1">
      <c r="A398" s="25"/>
    </row>
    <row r="399" ht="14.25" customHeight="1">
      <c r="A399" s="25"/>
    </row>
    <row r="400" ht="14.25" customHeight="1">
      <c r="A400" s="25"/>
    </row>
    <row r="401" ht="14.25" customHeight="1">
      <c r="A401" s="25"/>
    </row>
    <row r="402" ht="14.25" customHeight="1">
      <c r="A402" s="25"/>
    </row>
    <row r="403" ht="14.25" customHeight="1">
      <c r="A403" s="25"/>
    </row>
    <row r="404" ht="14.25" customHeight="1">
      <c r="A404" s="25"/>
    </row>
    <row r="405" ht="14.25" customHeight="1">
      <c r="A405" s="25"/>
    </row>
    <row r="406" ht="14.25" customHeight="1">
      <c r="A406" s="25"/>
    </row>
    <row r="407" ht="14.25" customHeight="1">
      <c r="A407" s="25"/>
    </row>
    <row r="408" ht="14.25" customHeight="1">
      <c r="A408" s="25"/>
    </row>
    <row r="409" ht="14.25" customHeight="1">
      <c r="A409" s="25"/>
    </row>
    <row r="410" ht="14.25" customHeight="1">
      <c r="A410" s="25"/>
    </row>
    <row r="411" ht="14.25" customHeight="1">
      <c r="A411" s="25"/>
    </row>
    <row r="412" ht="14.25" customHeight="1">
      <c r="A412" s="25"/>
    </row>
    <row r="413" ht="14.25" customHeight="1">
      <c r="A413" s="25"/>
    </row>
    <row r="414" ht="14.25" customHeight="1">
      <c r="A414" s="25"/>
    </row>
    <row r="415" ht="14.25" customHeight="1">
      <c r="A415" s="25"/>
    </row>
    <row r="416" ht="14.25" customHeight="1">
      <c r="A416" s="25"/>
    </row>
    <row r="417" ht="14.25" customHeight="1">
      <c r="A417" s="25"/>
    </row>
    <row r="418" ht="14.25" customHeight="1">
      <c r="A418" s="25"/>
    </row>
    <row r="419" ht="14.25" customHeight="1">
      <c r="A419" s="25"/>
    </row>
    <row r="420" ht="14.25" customHeight="1">
      <c r="A420" s="25"/>
    </row>
    <row r="421" ht="14.25" customHeight="1">
      <c r="A421" s="25"/>
    </row>
    <row r="422" ht="14.25" customHeight="1">
      <c r="A422" s="25"/>
    </row>
    <row r="423" ht="14.25" customHeight="1">
      <c r="A423" s="25"/>
    </row>
    <row r="424" ht="14.25" customHeight="1">
      <c r="A424" s="25"/>
    </row>
    <row r="425" ht="14.25" customHeight="1">
      <c r="A425" s="25"/>
    </row>
    <row r="426" ht="14.25" customHeight="1">
      <c r="A426" s="25"/>
    </row>
    <row r="427" ht="14.25" customHeight="1">
      <c r="A427" s="25"/>
    </row>
    <row r="428" ht="14.25" customHeight="1">
      <c r="A428" s="25"/>
    </row>
    <row r="429" ht="14.25" customHeight="1">
      <c r="A429" s="25"/>
    </row>
    <row r="430" ht="14.25" customHeight="1">
      <c r="A430" s="25"/>
    </row>
    <row r="431" ht="14.25" customHeight="1">
      <c r="A431" s="25"/>
    </row>
    <row r="432" ht="14.25" customHeight="1">
      <c r="A432" s="25"/>
    </row>
    <row r="433" ht="14.25" customHeight="1">
      <c r="A433" s="25"/>
    </row>
    <row r="434" ht="14.25" customHeight="1">
      <c r="A434" s="25"/>
    </row>
    <row r="435" ht="14.25" customHeight="1">
      <c r="A435" s="25"/>
    </row>
    <row r="436" ht="14.25" customHeight="1">
      <c r="A436" s="25"/>
    </row>
    <row r="437" ht="14.25" customHeight="1">
      <c r="A437" s="25"/>
    </row>
    <row r="438" ht="14.25" customHeight="1">
      <c r="A438" s="25"/>
    </row>
    <row r="439" ht="14.25" customHeight="1">
      <c r="A439" s="25"/>
    </row>
    <row r="440" ht="14.25" customHeight="1">
      <c r="A440" s="25"/>
    </row>
    <row r="441" ht="14.25" customHeight="1">
      <c r="A441" s="25"/>
    </row>
    <row r="442" ht="14.25" customHeight="1">
      <c r="A442" s="25"/>
    </row>
    <row r="443" ht="14.25" customHeight="1">
      <c r="A443" s="25"/>
    </row>
    <row r="444" ht="14.25" customHeight="1">
      <c r="A444" s="25"/>
    </row>
    <row r="445" ht="14.25" customHeight="1">
      <c r="A445" s="25"/>
    </row>
    <row r="446" ht="14.25" customHeight="1">
      <c r="A446" s="25"/>
    </row>
    <row r="447" ht="14.25" customHeight="1">
      <c r="A447" s="25"/>
    </row>
    <row r="448" ht="14.25" customHeight="1">
      <c r="A448" s="25"/>
    </row>
    <row r="449" ht="14.25" customHeight="1">
      <c r="A449" s="25"/>
    </row>
    <row r="450" ht="14.25" customHeight="1">
      <c r="A450" s="25"/>
    </row>
    <row r="451" ht="14.25" customHeight="1">
      <c r="A451" s="25"/>
    </row>
    <row r="452" ht="14.25" customHeight="1">
      <c r="A452" s="25"/>
    </row>
    <row r="453" ht="14.25" customHeight="1">
      <c r="A453" s="25"/>
    </row>
    <row r="454" ht="14.25" customHeight="1">
      <c r="A454" s="25"/>
    </row>
    <row r="455" ht="14.25" customHeight="1">
      <c r="A455" s="25"/>
    </row>
    <row r="456" ht="14.25" customHeight="1">
      <c r="A456" s="25"/>
    </row>
    <row r="457" ht="14.25" customHeight="1">
      <c r="A457" s="25"/>
    </row>
    <row r="458" ht="14.25" customHeight="1">
      <c r="A458" s="25"/>
    </row>
    <row r="459" ht="14.25" customHeight="1">
      <c r="A459" s="25"/>
    </row>
    <row r="460" ht="14.25" customHeight="1">
      <c r="A460" s="25"/>
    </row>
    <row r="461" ht="14.25" customHeight="1">
      <c r="A461" s="25"/>
    </row>
    <row r="462" ht="14.25" customHeight="1">
      <c r="A462" s="25"/>
    </row>
    <row r="463" ht="14.25" customHeight="1">
      <c r="A463" s="25"/>
    </row>
    <row r="464" ht="14.25" customHeight="1">
      <c r="A464" s="25"/>
    </row>
    <row r="465" ht="14.25" customHeight="1">
      <c r="A465" s="25"/>
    </row>
    <row r="466" ht="14.25" customHeight="1">
      <c r="A466" s="25"/>
    </row>
    <row r="467" ht="14.25" customHeight="1">
      <c r="A467" s="25"/>
    </row>
    <row r="468" ht="14.25" customHeight="1">
      <c r="A468" s="25"/>
    </row>
    <row r="469" ht="14.25" customHeight="1">
      <c r="A469" s="25"/>
    </row>
    <row r="470" ht="14.25" customHeight="1">
      <c r="A470" s="25"/>
    </row>
    <row r="471" ht="14.25" customHeight="1">
      <c r="A471" s="25"/>
    </row>
    <row r="472" ht="14.25" customHeight="1">
      <c r="A472" s="25"/>
    </row>
    <row r="473" ht="14.25" customHeight="1">
      <c r="A473" s="25"/>
    </row>
    <row r="474" ht="14.25" customHeight="1">
      <c r="A474" s="25"/>
    </row>
    <row r="475" ht="14.25" customHeight="1">
      <c r="A475" s="25"/>
    </row>
    <row r="476" ht="14.25" customHeight="1">
      <c r="A476" s="25"/>
    </row>
    <row r="477" ht="14.25" customHeight="1">
      <c r="A477" s="25"/>
    </row>
    <row r="478" ht="14.25" customHeight="1">
      <c r="A478" s="25"/>
    </row>
    <row r="479" ht="14.25" customHeight="1">
      <c r="A479" s="25"/>
    </row>
    <row r="480" ht="14.25" customHeight="1">
      <c r="A480" s="25"/>
    </row>
    <row r="481" ht="14.25" customHeight="1">
      <c r="A481" s="25"/>
    </row>
    <row r="482" ht="14.25" customHeight="1">
      <c r="A482" s="25"/>
    </row>
    <row r="483" ht="14.25" customHeight="1">
      <c r="A483" s="25"/>
    </row>
    <row r="484" ht="14.25" customHeight="1">
      <c r="A484" s="25"/>
    </row>
    <row r="485" ht="14.25" customHeight="1">
      <c r="A485" s="25"/>
    </row>
    <row r="486" ht="14.25" customHeight="1">
      <c r="A486" s="25"/>
    </row>
    <row r="487" ht="14.25" customHeight="1">
      <c r="A487" s="25"/>
    </row>
    <row r="488" ht="14.25" customHeight="1">
      <c r="A488" s="25"/>
    </row>
    <row r="489" ht="14.25" customHeight="1">
      <c r="A489" s="25"/>
    </row>
    <row r="490" ht="14.25" customHeight="1">
      <c r="A490" s="25"/>
    </row>
    <row r="491" ht="14.25" customHeight="1">
      <c r="A491" s="25"/>
    </row>
    <row r="492" ht="14.25" customHeight="1">
      <c r="A492" s="25"/>
    </row>
    <row r="493" ht="14.25" customHeight="1">
      <c r="A493" s="25"/>
    </row>
    <row r="494" ht="14.25" customHeight="1">
      <c r="A494" s="25"/>
    </row>
    <row r="495" ht="14.25" customHeight="1">
      <c r="A495" s="25"/>
    </row>
    <row r="496" ht="14.25" customHeight="1">
      <c r="A496" s="25"/>
    </row>
    <row r="497" ht="14.25" customHeight="1">
      <c r="A497" s="25"/>
    </row>
    <row r="498" ht="14.25" customHeight="1">
      <c r="A498" s="25"/>
    </row>
    <row r="499" ht="14.25" customHeight="1">
      <c r="A499" s="25"/>
    </row>
    <row r="500" ht="14.25" customHeight="1">
      <c r="A500" s="25"/>
    </row>
    <row r="501" ht="14.25" customHeight="1">
      <c r="A501" s="25"/>
    </row>
    <row r="502" ht="14.25" customHeight="1">
      <c r="A502" s="25"/>
    </row>
    <row r="503" ht="14.25" customHeight="1">
      <c r="A503" s="25"/>
    </row>
    <row r="504" ht="14.25" customHeight="1">
      <c r="A504" s="25"/>
    </row>
    <row r="505" ht="14.25" customHeight="1">
      <c r="A505" s="25"/>
    </row>
    <row r="506" ht="14.25" customHeight="1">
      <c r="A506" s="25"/>
    </row>
    <row r="507" ht="14.25" customHeight="1">
      <c r="A507" s="25"/>
    </row>
    <row r="508" ht="14.25" customHeight="1">
      <c r="A508" s="25"/>
    </row>
    <row r="509" ht="14.25" customHeight="1">
      <c r="A509" s="25"/>
    </row>
    <row r="510" ht="14.25" customHeight="1">
      <c r="A510" s="25"/>
    </row>
    <row r="511" ht="14.25" customHeight="1">
      <c r="A511" s="25"/>
    </row>
    <row r="512" ht="14.25" customHeight="1">
      <c r="A512" s="25"/>
    </row>
    <row r="513" ht="14.25" customHeight="1">
      <c r="A513" s="25"/>
    </row>
    <row r="514" ht="14.25" customHeight="1">
      <c r="A514" s="25"/>
    </row>
    <row r="515" ht="14.25" customHeight="1">
      <c r="A515" s="25"/>
    </row>
    <row r="516" ht="14.25" customHeight="1">
      <c r="A516" s="25"/>
    </row>
    <row r="517" ht="14.25" customHeight="1">
      <c r="A517" s="25"/>
    </row>
    <row r="518" ht="14.25" customHeight="1">
      <c r="A518" s="25"/>
    </row>
    <row r="519" ht="14.25" customHeight="1">
      <c r="A519" s="25"/>
    </row>
    <row r="520" ht="14.25" customHeight="1">
      <c r="A520" s="25"/>
    </row>
    <row r="521" ht="14.25" customHeight="1">
      <c r="A521" s="25"/>
    </row>
    <row r="522" ht="14.25" customHeight="1">
      <c r="A522" s="25"/>
    </row>
    <row r="523" ht="14.25" customHeight="1">
      <c r="A523" s="25"/>
    </row>
    <row r="524" ht="14.25" customHeight="1">
      <c r="A524" s="25"/>
    </row>
    <row r="525" ht="14.25" customHeight="1">
      <c r="A525" s="25"/>
    </row>
    <row r="526" ht="14.25" customHeight="1">
      <c r="A526" s="25"/>
    </row>
    <row r="527" ht="14.25" customHeight="1">
      <c r="A527" s="25"/>
    </row>
    <row r="528" ht="14.25" customHeight="1">
      <c r="A528" s="25"/>
    </row>
    <row r="529" ht="14.25" customHeight="1">
      <c r="A529" s="25"/>
    </row>
    <row r="530" ht="14.25" customHeight="1">
      <c r="A530" s="25"/>
    </row>
    <row r="531" ht="14.25" customHeight="1">
      <c r="A531" s="25"/>
    </row>
    <row r="532" ht="14.25" customHeight="1">
      <c r="A532" s="25"/>
    </row>
    <row r="533" ht="14.25" customHeight="1">
      <c r="A533" s="25"/>
    </row>
    <row r="534" ht="14.25" customHeight="1">
      <c r="A534" s="25"/>
    </row>
    <row r="535" ht="14.25" customHeight="1">
      <c r="A535" s="25"/>
    </row>
    <row r="536" ht="14.25" customHeight="1">
      <c r="A536" s="25"/>
    </row>
    <row r="537" ht="14.25" customHeight="1">
      <c r="A537" s="25"/>
    </row>
    <row r="538" ht="14.25" customHeight="1">
      <c r="A538" s="25"/>
    </row>
    <row r="539" ht="14.25" customHeight="1">
      <c r="A539" s="25"/>
    </row>
    <row r="540" ht="14.25" customHeight="1">
      <c r="A540" s="25"/>
    </row>
    <row r="541" ht="14.25" customHeight="1">
      <c r="A541" s="25"/>
    </row>
    <row r="542" ht="14.25" customHeight="1">
      <c r="A542" s="25"/>
    </row>
    <row r="543" ht="14.25" customHeight="1">
      <c r="A543" s="25"/>
    </row>
    <row r="544" ht="14.25" customHeight="1">
      <c r="A544" s="25"/>
    </row>
    <row r="545" ht="14.25" customHeight="1">
      <c r="A545" s="25"/>
    </row>
    <row r="546" ht="14.25" customHeight="1">
      <c r="A546" s="25"/>
    </row>
    <row r="547" ht="14.25" customHeight="1">
      <c r="A547" s="25"/>
    </row>
    <row r="548" ht="14.25" customHeight="1">
      <c r="A548" s="25"/>
    </row>
    <row r="549" ht="14.25" customHeight="1">
      <c r="A549" s="25"/>
    </row>
    <row r="550" ht="14.25" customHeight="1">
      <c r="A550" s="25"/>
    </row>
    <row r="551" ht="14.25" customHeight="1">
      <c r="A551" s="25"/>
    </row>
    <row r="552" ht="14.25" customHeight="1">
      <c r="A552" s="25"/>
    </row>
    <row r="553" ht="14.25" customHeight="1">
      <c r="A553" s="25"/>
    </row>
    <row r="554" ht="14.25" customHeight="1">
      <c r="A554" s="25"/>
    </row>
    <row r="555" ht="14.25" customHeight="1">
      <c r="A555" s="25"/>
    </row>
    <row r="556" ht="14.25" customHeight="1">
      <c r="A556" s="25"/>
    </row>
    <row r="557" ht="14.25" customHeight="1">
      <c r="A557" s="25"/>
    </row>
    <row r="558" ht="14.25" customHeight="1">
      <c r="A558" s="25"/>
    </row>
    <row r="559" ht="14.25" customHeight="1">
      <c r="A559" s="25"/>
    </row>
    <row r="560" ht="14.25" customHeight="1">
      <c r="A560" s="25"/>
    </row>
    <row r="561" ht="14.25" customHeight="1">
      <c r="A561" s="25"/>
    </row>
    <row r="562" ht="14.25" customHeight="1">
      <c r="A562" s="25"/>
    </row>
    <row r="563" ht="14.25" customHeight="1">
      <c r="A563" s="25"/>
    </row>
    <row r="564" ht="14.25" customHeight="1">
      <c r="A564" s="25"/>
    </row>
    <row r="565" ht="14.25" customHeight="1">
      <c r="A565" s="25"/>
    </row>
    <row r="566" ht="14.25" customHeight="1">
      <c r="A566" s="25"/>
    </row>
    <row r="567" ht="14.25" customHeight="1">
      <c r="A567" s="25"/>
    </row>
    <row r="568" ht="14.25" customHeight="1">
      <c r="A568" s="25"/>
    </row>
    <row r="569" ht="14.25" customHeight="1">
      <c r="A569" s="25"/>
    </row>
    <row r="570" ht="14.25" customHeight="1">
      <c r="A570" s="25"/>
    </row>
    <row r="571" ht="14.25" customHeight="1">
      <c r="A571" s="25"/>
    </row>
    <row r="572" ht="14.25" customHeight="1">
      <c r="A572" s="25"/>
    </row>
    <row r="573" ht="14.25" customHeight="1">
      <c r="A573" s="25"/>
    </row>
    <row r="574" ht="14.25" customHeight="1">
      <c r="A574" s="25"/>
    </row>
    <row r="575" ht="14.25" customHeight="1">
      <c r="A575" s="25"/>
    </row>
    <row r="576" ht="14.25" customHeight="1">
      <c r="A576" s="25"/>
    </row>
    <row r="577" ht="14.25" customHeight="1">
      <c r="A577" s="25"/>
    </row>
    <row r="578" ht="14.25" customHeight="1">
      <c r="A578" s="25"/>
    </row>
    <row r="579" ht="14.25" customHeight="1">
      <c r="A579" s="25"/>
    </row>
    <row r="580" ht="14.25" customHeight="1">
      <c r="A580" s="25"/>
    </row>
    <row r="581" ht="14.25" customHeight="1">
      <c r="A581" s="25"/>
    </row>
    <row r="582" ht="14.25" customHeight="1">
      <c r="A582" s="25"/>
    </row>
    <row r="583" ht="14.25" customHeight="1">
      <c r="A583" s="25"/>
    </row>
    <row r="584" ht="14.25" customHeight="1">
      <c r="A584" s="25"/>
    </row>
    <row r="585" ht="14.25" customHeight="1">
      <c r="A585" s="25"/>
    </row>
    <row r="586" ht="14.25" customHeight="1">
      <c r="A586" s="25"/>
    </row>
    <row r="587" ht="14.25" customHeight="1">
      <c r="A587" s="25"/>
    </row>
    <row r="588" ht="14.25" customHeight="1">
      <c r="A588" s="25"/>
    </row>
    <row r="589" ht="14.25" customHeight="1">
      <c r="A589" s="25"/>
    </row>
    <row r="590" ht="14.25" customHeight="1">
      <c r="A590" s="25"/>
    </row>
    <row r="591" ht="14.25" customHeight="1">
      <c r="A591" s="25"/>
    </row>
    <row r="592" ht="14.25" customHeight="1">
      <c r="A592" s="25"/>
    </row>
    <row r="593" ht="14.25" customHeight="1">
      <c r="A593" s="25"/>
    </row>
    <row r="594" ht="14.25" customHeight="1">
      <c r="A594" s="25"/>
    </row>
    <row r="595" ht="14.25" customHeight="1">
      <c r="A595" s="25"/>
    </row>
    <row r="596" ht="14.25" customHeight="1">
      <c r="A596" s="25"/>
    </row>
    <row r="597" ht="14.25" customHeight="1">
      <c r="A597" s="25"/>
    </row>
    <row r="598" ht="14.25" customHeight="1">
      <c r="A598" s="25"/>
    </row>
    <row r="599" ht="14.25" customHeight="1">
      <c r="A599" s="25"/>
    </row>
    <row r="600" ht="14.25" customHeight="1">
      <c r="A600" s="25"/>
    </row>
    <row r="601" ht="14.25" customHeight="1">
      <c r="A601" s="25"/>
    </row>
    <row r="602" ht="14.25" customHeight="1">
      <c r="A602" s="25"/>
    </row>
    <row r="603" ht="14.25" customHeight="1">
      <c r="A603" s="25"/>
    </row>
    <row r="604" ht="14.25" customHeight="1">
      <c r="A604" s="25"/>
    </row>
    <row r="605" ht="14.25" customHeight="1">
      <c r="A605" s="25"/>
    </row>
    <row r="606" ht="14.25" customHeight="1">
      <c r="A606" s="25"/>
    </row>
    <row r="607" ht="14.25" customHeight="1">
      <c r="A607" s="25"/>
    </row>
    <row r="608" ht="14.25" customHeight="1">
      <c r="A608" s="25"/>
    </row>
    <row r="609" ht="14.25" customHeight="1">
      <c r="A609" s="25"/>
    </row>
    <row r="610" ht="14.25" customHeight="1">
      <c r="A610" s="25"/>
    </row>
    <row r="611" ht="14.25" customHeight="1">
      <c r="A611" s="25"/>
    </row>
    <row r="612" ht="14.25" customHeight="1">
      <c r="A612" s="25"/>
    </row>
    <row r="613" ht="14.25" customHeight="1">
      <c r="A613" s="25"/>
    </row>
    <row r="614" ht="14.25" customHeight="1">
      <c r="A614" s="25"/>
    </row>
    <row r="615" ht="14.25" customHeight="1">
      <c r="A615" s="25"/>
    </row>
    <row r="616" ht="14.25" customHeight="1">
      <c r="A616" s="25"/>
    </row>
    <row r="617" ht="14.25" customHeight="1">
      <c r="A617" s="25"/>
    </row>
    <row r="618" ht="14.25" customHeight="1">
      <c r="A618" s="25"/>
    </row>
    <row r="619" ht="14.25" customHeight="1">
      <c r="A619" s="25"/>
    </row>
    <row r="620" ht="14.25" customHeight="1">
      <c r="A620" s="25"/>
    </row>
    <row r="621" ht="14.25" customHeight="1">
      <c r="A621" s="25"/>
    </row>
    <row r="622" ht="14.25" customHeight="1">
      <c r="A622" s="25"/>
    </row>
    <row r="623" ht="14.25" customHeight="1">
      <c r="A623" s="25"/>
    </row>
    <row r="624" ht="14.25" customHeight="1">
      <c r="A624" s="25"/>
    </row>
    <row r="625" ht="14.25" customHeight="1">
      <c r="A625" s="25"/>
    </row>
    <row r="626" ht="14.25" customHeight="1">
      <c r="A626" s="25"/>
    </row>
    <row r="627" ht="14.25" customHeight="1">
      <c r="A627" s="25"/>
    </row>
    <row r="628" ht="14.25" customHeight="1">
      <c r="A628" s="25"/>
    </row>
    <row r="629" ht="14.25" customHeight="1">
      <c r="A629" s="25"/>
    </row>
    <row r="630" ht="14.25" customHeight="1">
      <c r="A630" s="25"/>
    </row>
    <row r="631" ht="14.25" customHeight="1">
      <c r="A631" s="25"/>
    </row>
    <row r="632" ht="14.25" customHeight="1">
      <c r="A632" s="25"/>
    </row>
    <row r="633" ht="14.25" customHeight="1">
      <c r="A633" s="25"/>
    </row>
    <row r="634" ht="14.25" customHeight="1">
      <c r="A634" s="25"/>
    </row>
    <row r="635" ht="14.25" customHeight="1">
      <c r="A635" s="25"/>
    </row>
    <row r="636" ht="14.25" customHeight="1">
      <c r="A636" s="25"/>
    </row>
    <row r="637" ht="14.25" customHeight="1">
      <c r="A637" s="25"/>
    </row>
    <row r="638" ht="14.25" customHeight="1">
      <c r="A638" s="25"/>
    </row>
    <row r="639" ht="14.25" customHeight="1">
      <c r="A639" s="25"/>
    </row>
    <row r="640" ht="14.25" customHeight="1">
      <c r="A640" s="25"/>
    </row>
    <row r="641" ht="14.25" customHeight="1">
      <c r="A641" s="25"/>
    </row>
    <row r="642" ht="14.25" customHeight="1">
      <c r="A642" s="25"/>
    </row>
    <row r="643" ht="14.25" customHeight="1">
      <c r="A643" s="25"/>
    </row>
    <row r="644" ht="14.25" customHeight="1">
      <c r="A644" s="25"/>
    </row>
    <row r="645" ht="14.25" customHeight="1">
      <c r="A645" s="25"/>
    </row>
    <row r="646" ht="14.25" customHeight="1">
      <c r="A646" s="25"/>
    </row>
    <row r="647" ht="14.25" customHeight="1">
      <c r="A647" s="25"/>
    </row>
    <row r="648" ht="14.25" customHeight="1">
      <c r="A648" s="25"/>
    </row>
    <row r="649" ht="14.25" customHeight="1">
      <c r="A649" s="25"/>
    </row>
    <row r="650" ht="14.25" customHeight="1">
      <c r="A650" s="25"/>
    </row>
    <row r="651" ht="14.25" customHeight="1">
      <c r="A651" s="25"/>
    </row>
    <row r="652" ht="14.25" customHeight="1">
      <c r="A652" s="25"/>
    </row>
    <row r="653" ht="14.25" customHeight="1">
      <c r="A653" s="25"/>
    </row>
    <row r="654" ht="14.25" customHeight="1">
      <c r="A654" s="25"/>
    </row>
    <row r="655" ht="14.25" customHeight="1">
      <c r="A655" s="25"/>
    </row>
    <row r="656" ht="14.25" customHeight="1">
      <c r="A656" s="25"/>
    </row>
    <row r="657" ht="14.25" customHeight="1">
      <c r="A657" s="25"/>
    </row>
    <row r="658" ht="14.25" customHeight="1">
      <c r="A658" s="25"/>
    </row>
    <row r="659" ht="14.25" customHeight="1">
      <c r="A659" s="25"/>
    </row>
    <row r="660" ht="14.25" customHeight="1">
      <c r="A660" s="25"/>
    </row>
    <row r="661" ht="14.25" customHeight="1">
      <c r="A661" s="25"/>
    </row>
    <row r="662" ht="14.25" customHeight="1">
      <c r="A662" s="25"/>
    </row>
    <row r="663" ht="14.25" customHeight="1">
      <c r="A663" s="25"/>
    </row>
    <row r="664" ht="14.25" customHeight="1">
      <c r="A664" s="25"/>
    </row>
    <row r="665" ht="14.25" customHeight="1">
      <c r="A665" s="25"/>
    </row>
    <row r="666" ht="14.25" customHeight="1">
      <c r="A666" s="25"/>
    </row>
    <row r="667" ht="14.25" customHeight="1">
      <c r="A667" s="25"/>
    </row>
    <row r="668" ht="14.25" customHeight="1">
      <c r="A668" s="25"/>
    </row>
    <row r="669" ht="14.25" customHeight="1">
      <c r="A669" s="25"/>
    </row>
    <row r="670" ht="14.25" customHeight="1">
      <c r="A670" s="25"/>
    </row>
    <row r="671" ht="14.25" customHeight="1">
      <c r="A671" s="25"/>
    </row>
    <row r="672" ht="14.25" customHeight="1">
      <c r="A672" s="25"/>
    </row>
    <row r="673" ht="14.25" customHeight="1">
      <c r="A673" s="25"/>
    </row>
    <row r="674" ht="14.25" customHeight="1">
      <c r="A674" s="25"/>
    </row>
    <row r="675" ht="14.25" customHeight="1">
      <c r="A675" s="25"/>
    </row>
    <row r="676" ht="14.25" customHeight="1">
      <c r="A676" s="25"/>
    </row>
    <row r="677" ht="14.25" customHeight="1">
      <c r="A677" s="25"/>
    </row>
    <row r="678" ht="14.25" customHeight="1">
      <c r="A678" s="25"/>
    </row>
    <row r="679" ht="14.25" customHeight="1">
      <c r="A679" s="25"/>
    </row>
    <row r="680" ht="14.25" customHeight="1">
      <c r="A680" s="25"/>
    </row>
    <row r="681" ht="14.25" customHeight="1">
      <c r="A681" s="25"/>
    </row>
    <row r="682" ht="14.25" customHeight="1">
      <c r="A682" s="25"/>
    </row>
    <row r="683" ht="14.25" customHeight="1">
      <c r="A683" s="25"/>
    </row>
    <row r="684" ht="14.25" customHeight="1">
      <c r="A684" s="25"/>
    </row>
    <row r="685" ht="14.25" customHeight="1">
      <c r="A685" s="25"/>
    </row>
    <row r="686" ht="14.25" customHeight="1">
      <c r="A686" s="25"/>
    </row>
    <row r="687" ht="14.25" customHeight="1">
      <c r="A687" s="25"/>
    </row>
    <row r="688" ht="14.25" customHeight="1">
      <c r="A688" s="25"/>
    </row>
    <row r="689" ht="14.25" customHeight="1">
      <c r="A689" s="25"/>
    </row>
    <row r="690" ht="14.25" customHeight="1">
      <c r="A690" s="25"/>
    </row>
    <row r="691" ht="14.25" customHeight="1">
      <c r="A691" s="25"/>
    </row>
    <row r="692" ht="14.25" customHeight="1">
      <c r="A692" s="25"/>
    </row>
    <row r="693" ht="14.25" customHeight="1">
      <c r="A693" s="25"/>
    </row>
    <row r="694" ht="14.25" customHeight="1">
      <c r="A694" s="25"/>
    </row>
    <row r="695" ht="14.25" customHeight="1">
      <c r="A695" s="25"/>
    </row>
    <row r="696" ht="14.25" customHeight="1">
      <c r="A696" s="25"/>
    </row>
    <row r="697" ht="14.25" customHeight="1">
      <c r="A697" s="25"/>
    </row>
    <row r="698" ht="14.25" customHeight="1">
      <c r="A698" s="25"/>
    </row>
    <row r="699" ht="14.25" customHeight="1">
      <c r="A699" s="25"/>
    </row>
    <row r="700" ht="14.25" customHeight="1">
      <c r="A700" s="25"/>
    </row>
    <row r="701" ht="14.25" customHeight="1">
      <c r="A701" s="25"/>
    </row>
    <row r="702" ht="14.25" customHeight="1">
      <c r="A702" s="25"/>
    </row>
    <row r="703" ht="14.25" customHeight="1">
      <c r="A703" s="25"/>
    </row>
    <row r="704" ht="14.25" customHeight="1">
      <c r="A704" s="25"/>
    </row>
    <row r="705" ht="14.25" customHeight="1">
      <c r="A705" s="25"/>
    </row>
    <row r="706" ht="14.25" customHeight="1">
      <c r="A706" s="25"/>
    </row>
    <row r="707" ht="14.25" customHeight="1">
      <c r="A707" s="25"/>
    </row>
    <row r="708" ht="14.25" customHeight="1">
      <c r="A708" s="25"/>
    </row>
    <row r="709" ht="14.25" customHeight="1">
      <c r="A709" s="25"/>
    </row>
    <row r="710" ht="14.25" customHeight="1">
      <c r="A710" s="25"/>
    </row>
    <row r="711" ht="14.25" customHeight="1">
      <c r="A711" s="25"/>
    </row>
    <row r="712" ht="14.25" customHeight="1">
      <c r="A712" s="25"/>
    </row>
    <row r="713" ht="14.25" customHeight="1">
      <c r="A713" s="25"/>
    </row>
    <row r="714" ht="14.25" customHeight="1">
      <c r="A714" s="25"/>
    </row>
    <row r="715" ht="14.25" customHeight="1">
      <c r="A715" s="25"/>
    </row>
    <row r="716" ht="14.25" customHeight="1">
      <c r="A716" s="25"/>
    </row>
    <row r="717" ht="14.25" customHeight="1">
      <c r="A717" s="25"/>
    </row>
    <row r="718" ht="14.25" customHeight="1">
      <c r="A718" s="25"/>
    </row>
    <row r="719" ht="14.25" customHeight="1">
      <c r="A719" s="25"/>
    </row>
    <row r="720" ht="14.25" customHeight="1">
      <c r="A720" s="25"/>
    </row>
    <row r="721" ht="14.25" customHeight="1">
      <c r="A721" s="25"/>
    </row>
    <row r="722" ht="14.25" customHeight="1">
      <c r="A722" s="25"/>
    </row>
    <row r="723" ht="14.25" customHeight="1">
      <c r="A723" s="25"/>
    </row>
    <row r="724" ht="14.25" customHeight="1">
      <c r="A724" s="25"/>
    </row>
    <row r="725" ht="14.25" customHeight="1">
      <c r="A725" s="25"/>
    </row>
    <row r="726" ht="14.25" customHeight="1">
      <c r="A726" s="25"/>
    </row>
    <row r="727" ht="14.25" customHeight="1">
      <c r="A727" s="25"/>
    </row>
    <row r="728" ht="14.25" customHeight="1">
      <c r="A728" s="25"/>
    </row>
    <row r="729" ht="14.25" customHeight="1">
      <c r="A729" s="25"/>
    </row>
    <row r="730" ht="14.25" customHeight="1">
      <c r="A730" s="25"/>
    </row>
    <row r="731" ht="14.25" customHeight="1">
      <c r="A731" s="25"/>
    </row>
    <row r="732" ht="14.25" customHeight="1">
      <c r="A732" s="25"/>
    </row>
    <row r="733" ht="14.25" customHeight="1">
      <c r="A733" s="25"/>
    </row>
    <row r="734" ht="14.25" customHeight="1">
      <c r="A734" s="25"/>
    </row>
    <row r="735" ht="14.25" customHeight="1">
      <c r="A735" s="25"/>
    </row>
    <row r="736" ht="14.25" customHeight="1">
      <c r="A736" s="25"/>
    </row>
    <row r="737" ht="14.25" customHeight="1">
      <c r="A737" s="25"/>
    </row>
    <row r="738" ht="14.25" customHeight="1">
      <c r="A738" s="25"/>
    </row>
    <row r="739" ht="14.25" customHeight="1">
      <c r="A739" s="25"/>
    </row>
    <row r="740" ht="14.25" customHeight="1">
      <c r="A740" s="25"/>
    </row>
    <row r="741" ht="14.25" customHeight="1">
      <c r="A741" s="25"/>
    </row>
    <row r="742" ht="14.25" customHeight="1">
      <c r="A742" s="25"/>
    </row>
    <row r="743" ht="14.25" customHeight="1">
      <c r="A743" s="25"/>
    </row>
    <row r="744" ht="14.25" customHeight="1">
      <c r="A744" s="25"/>
    </row>
    <row r="745" ht="14.25" customHeight="1">
      <c r="A745" s="25"/>
    </row>
    <row r="746" ht="14.25" customHeight="1">
      <c r="A746" s="25"/>
    </row>
    <row r="747" ht="14.25" customHeight="1">
      <c r="A747" s="25"/>
    </row>
    <row r="748" ht="14.25" customHeight="1">
      <c r="A748" s="25"/>
    </row>
    <row r="749" ht="14.25" customHeight="1">
      <c r="A749" s="25"/>
    </row>
    <row r="750" ht="14.25" customHeight="1">
      <c r="A750" s="25"/>
    </row>
    <row r="751" ht="14.25" customHeight="1">
      <c r="A751" s="25"/>
    </row>
    <row r="752" ht="14.25" customHeight="1">
      <c r="A752" s="25"/>
    </row>
    <row r="753" ht="14.25" customHeight="1">
      <c r="A753" s="25"/>
    </row>
    <row r="754" ht="14.25" customHeight="1">
      <c r="A754" s="25"/>
    </row>
    <row r="755" ht="14.25" customHeight="1">
      <c r="A755" s="25"/>
    </row>
    <row r="756" ht="14.25" customHeight="1">
      <c r="A756" s="25"/>
    </row>
    <row r="757" ht="14.25" customHeight="1">
      <c r="A757" s="25"/>
    </row>
    <row r="758" ht="14.25" customHeight="1">
      <c r="A758" s="25"/>
    </row>
    <row r="759" ht="14.25" customHeight="1">
      <c r="A759" s="25"/>
    </row>
    <row r="760" ht="14.25" customHeight="1">
      <c r="A760" s="25"/>
    </row>
    <row r="761" ht="14.25" customHeight="1">
      <c r="A761" s="25"/>
    </row>
    <row r="762" ht="14.25" customHeight="1">
      <c r="A762" s="25"/>
    </row>
    <row r="763" ht="14.25" customHeight="1">
      <c r="A763" s="25"/>
    </row>
    <row r="764" ht="14.25" customHeight="1">
      <c r="A764" s="25"/>
    </row>
    <row r="765" ht="14.25" customHeight="1">
      <c r="A765" s="25"/>
    </row>
    <row r="766" ht="14.25" customHeight="1">
      <c r="A766" s="25"/>
    </row>
    <row r="767" ht="14.25" customHeight="1">
      <c r="A767" s="25"/>
    </row>
    <row r="768" ht="14.25" customHeight="1">
      <c r="A768" s="25"/>
    </row>
    <row r="769" ht="14.25" customHeight="1">
      <c r="A769" s="25"/>
    </row>
    <row r="770" ht="14.25" customHeight="1">
      <c r="A770" s="25"/>
    </row>
    <row r="771" ht="14.25" customHeight="1">
      <c r="A771" s="25"/>
    </row>
    <row r="772" ht="14.25" customHeight="1">
      <c r="A772" s="25"/>
    </row>
    <row r="773" ht="14.25" customHeight="1">
      <c r="A773" s="25"/>
    </row>
    <row r="774" ht="14.25" customHeight="1">
      <c r="A774" s="25"/>
    </row>
    <row r="775" ht="14.25" customHeight="1">
      <c r="A775" s="25"/>
    </row>
    <row r="776" ht="14.25" customHeight="1">
      <c r="A776" s="25"/>
    </row>
    <row r="777" ht="14.25" customHeight="1">
      <c r="A777" s="25"/>
    </row>
    <row r="778" ht="14.25" customHeight="1">
      <c r="A778" s="25"/>
    </row>
    <row r="779" ht="14.25" customHeight="1">
      <c r="A779" s="25"/>
    </row>
    <row r="780" ht="14.25" customHeight="1">
      <c r="A780" s="25"/>
    </row>
    <row r="781" ht="14.25" customHeight="1">
      <c r="A781" s="25"/>
    </row>
    <row r="782" ht="14.25" customHeight="1">
      <c r="A782" s="25"/>
    </row>
    <row r="783" ht="14.25" customHeight="1">
      <c r="A783" s="25"/>
    </row>
    <row r="784" ht="14.25" customHeight="1">
      <c r="A784" s="25"/>
    </row>
    <row r="785" ht="14.25" customHeight="1">
      <c r="A785" s="25"/>
    </row>
    <row r="786" ht="14.25" customHeight="1">
      <c r="A786" s="25"/>
    </row>
    <row r="787" ht="14.25" customHeight="1">
      <c r="A787" s="25"/>
    </row>
    <row r="788" ht="14.25" customHeight="1">
      <c r="A788" s="25"/>
    </row>
    <row r="789" ht="14.25" customHeight="1">
      <c r="A789" s="25"/>
    </row>
    <row r="790" ht="14.25" customHeight="1">
      <c r="A790" s="25"/>
    </row>
    <row r="791" ht="14.25" customHeight="1">
      <c r="A791" s="25"/>
    </row>
    <row r="792" ht="14.25" customHeight="1">
      <c r="A792" s="25"/>
    </row>
    <row r="793" ht="14.25" customHeight="1">
      <c r="A793" s="25"/>
    </row>
    <row r="794" ht="14.25" customHeight="1">
      <c r="A794" s="25"/>
    </row>
    <row r="795" ht="14.25" customHeight="1">
      <c r="A795" s="25"/>
    </row>
    <row r="796" ht="14.25" customHeight="1">
      <c r="A796" s="25"/>
    </row>
    <row r="797" ht="14.25" customHeight="1">
      <c r="A797" s="25"/>
    </row>
    <row r="798" ht="14.25" customHeight="1">
      <c r="A798" s="25"/>
    </row>
    <row r="799" ht="14.25" customHeight="1">
      <c r="A799" s="25"/>
    </row>
    <row r="800" ht="14.25" customHeight="1">
      <c r="A800" s="25"/>
    </row>
    <row r="801" ht="14.25" customHeight="1">
      <c r="A801" s="25"/>
    </row>
    <row r="802" ht="14.25" customHeight="1">
      <c r="A802" s="25"/>
    </row>
    <row r="803" ht="14.25" customHeight="1">
      <c r="A803" s="25"/>
    </row>
    <row r="804" ht="14.25" customHeight="1">
      <c r="A804" s="25"/>
    </row>
    <row r="805" ht="14.25" customHeight="1">
      <c r="A805" s="25"/>
    </row>
    <row r="806" ht="14.25" customHeight="1">
      <c r="A806" s="25"/>
    </row>
    <row r="807" ht="14.25" customHeight="1">
      <c r="A807" s="25"/>
    </row>
    <row r="808" ht="14.25" customHeight="1">
      <c r="A808" s="25"/>
    </row>
    <row r="809" ht="14.25" customHeight="1">
      <c r="A809" s="25"/>
    </row>
    <row r="810" ht="14.25" customHeight="1">
      <c r="A810" s="25"/>
    </row>
    <row r="811" ht="14.25" customHeight="1">
      <c r="A811" s="25"/>
    </row>
    <row r="812" ht="14.25" customHeight="1">
      <c r="A812" s="25"/>
    </row>
    <row r="813" ht="14.25" customHeight="1">
      <c r="A813" s="25"/>
    </row>
    <row r="814" ht="14.25" customHeight="1">
      <c r="A814" s="25"/>
    </row>
    <row r="815" ht="14.25" customHeight="1">
      <c r="A815" s="25"/>
    </row>
    <row r="816" ht="14.25" customHeight="1">
      <c r="A816" s="25"/>
    </row>
    <row r="817" ht="14.25" customHeight="1">
      <c r="A817" s="25"/>
    </row>
    <row r="818" ht="14.25" customHeight="1">
      <c r="A818" s="25"/>
    </row>
    <row r="819" ht="14.25" customHeight="1">
      <c r="A819" s="25"/>
    </row>
    <row r="820" ht="14.25" customHeight="1">
      <c r="A820" s="25"/>
    </row>
    <row r="821" ht="14.25" customHeight="1">
      <c r="A821" s="25"/>
    </row>
    <row r="822" ht="14.25" customHeight="1">
      <c r="A822" s="25"/>
    </row>
    <row r="823" ht="14.25" customHeight="1">
      <c r="A823" s="25"/>
    </row>
    <row r="824" ht="14.25" customHeight="1">
      <c r="A824" s="25"/>
    </row>
    <row r="825" ht="14.25" customHeight="1">
      <c r="A825" s="25"/>
    </row>
    <row r="826" ht="14.25" customHeight="1">
      <c r="A826" s="25"/>
    </row>
    <row r="827" ht="14.25" customHeight="1">
      <c r="A827" s="25"/>
    </row>
    <row r="828" ht="14.25" customHeight="1">
      <c r="A828" s="25"/>
    </row>
    <row r="829" ht="14.25" customHeight="1">
      <c r="A829" s="25"/>
    </row>
    <row r="830" ht="14.25" customHeight="1">
      <c r="A830" s="25"/>
    </row>
    <row r="831" ht="14.25" customHeight="1">
      <c r="A831" s="25"/>
    </row>
    <row r="832" ht="14.25" customHeight="1">
      <c r="A832" s="25"/>
    </row>
    <row r="833" ht="14.25" customHeight="1">
      <c r="A833" s="25"/>
    </row>
    <row r="834" ht="14.25" customHeight="1">
      <c r="A834" s="25"/>
    </row>
    <row r="835" ht="14.25" customHeight="1">
      <c r="A835" s="25"/>
    </row>
    <row r="836" ht="14.25" customHeight="1">
      <c r="A836" s="25"/>
    </row>
    <row r="837" ht="14.25" customHeight="1">
      <c r="A837" s="25"/>
    </row>
    <row r="838" ht="14.25" customHeight="1">
      <c r="A838" s="25"/>
    </row>
    <row r="839" ht="14.25" customHeight="1">
      <c r="A839" s="25"/>
    </row>
    <row r="840" ht="14.25" customHeight="1">
      <c r="A840" s="25"/>
    </row>
    <row r="841" ht="14.25" customHeight="1">
      <c r="A841" s="25"/>
    </row>
    <row r="842" ht="14.25" customHeight="1">
      <c r="A842" s="25"/>
    </row>
    <row r="843" ht="14.25" customHeight="1">
      <c r="A843" s="25"/>
    </row>
    <row r="844" ht="14.25" customHeight="1">
      <c r="A844" s="25"/>
    </row>
    <row r="845" ht="14.25" customHeight="1">
      <c r="A845" s="25"/>
    </row>
    <row r="846" ht="14.25" customHeight="1">
      <c r="A846" s="25"/>
    </row>
    <row r="847" ht="14.25" customHeight="1">
      <c r="A847" s="25"/>
    </row>
    <row r="848" ht="14.25" customHeight="1">
      <c r="A848" s="25"/>
    </row>
    <row r="849" ht="14.25" customHeight="1">
      <c r="A849" s="25"/>
    </row>
    <row r="850" ht="14.25" customHeight="1">
      <c r="A850" s="25"/>
    </row>
    <row r="851" ht="14.25" customHeight="1">
      <c r="A851" s="25"/>
    </row>
    <row r="852" ht="14.25" customHeight="1">
      <c r="A852" s="25"/>
    </row>
    <row r="853" ht="14.25" customHeight="1">
      <c r="A853" s="25"/>
    </row>
    <row r="854" ht="14.25" customHeight="1">
      <c r="A854" s="25"/>
    </row>
    <row r="855" ht="14.25" customHeight="1">
      <c r="A855" s="25"/>
    </row>
    <row r="856" ht="14.25" customHeight="1">
      <c r="A856" s="25"/>
    </row>
    <row r="857" ht="14.25" customHeight="1">
      <c r="A857" s="25"/>
    </row>
    <row r="858" ht="14.25" customHeight="1">
      <c r="A858" s="25"/>
    </row>
    <row r="859" ht="14.25" customHeight="1">
      <c r="A859" s="25"/>
    </row>
    <row r="860" ht="14.25" customHeight="1">
      <c r="A860" s="25"/>
    </row>
    <row r="861" ht="14.25" customHeight="1">
      <c r="A861" s="25"/>
    </row>
    <row r="862" ht="14.25" customHeight="1">
      <c r="A862" s="25"/>
    </row>
    <row r="863" ht="14.25" customHeight="1">
      <c r="A863" s="25"/>
    </row>
    <row r="864" ht="14.25" customHeight="1">
      <c r="A864" s="25"/>
    </row>
    <row r="865" ht="14.25" customHeight="1">
      <c r="A865" s="25"/>
    </row>
    <row r="866" ht="14.25" customHeight="1">
      <c r="A866" s="25"/>
    </row>
    <row r="867" ht="14.25" customHeight="1">
      <c r="A867" s="25"/>
    </row>
    <row r="868" ht="14.25" customHeight="1">
      <c r="A868" s="25"/>
    </row>
    <row r="869" ht="14.25" customHeight="1">
      <c r="A869" s="25"/>
    </row>
    <row r="870" ht="14.25" customHeight="1">
      <c r="A870" s="25"/>
    </row>
    <row r="871" ht="14.25" customHeight="1">
      <c r="A871" s="25"/>
    </row>
    <row r="872" ht="14.25" customHeight="1">
      <c r="A872" s="25"/>
    </row>
    <row r="873" ht="14.25" customHeight="1">
      <c r="A873" s="25"/>
    </row>
    <row r="874" ht="14.25" customHeight="1">
      <c r="A874" s="25"/>
    </row>
    <row r="875" ht="14.25" customHeight="1">
      <c r="A875" s="25"/>
    </row>
    <row r="876" ht="14.25" customHeight="1">
      <c r="A876" s="25"/>
    </row>
    <row r="877" ht="14.25" customHeight="1">
      <c r="A877" s="25"/>
    </row>
    <row r="878" ht="14.25" customHeight="1">
      <c r="A878" s="25"/>
    </row>
    <row r="879" ht="14.25" customHeight="1">
      <c r="A879" s="25"/>
    </row>
    <row r="880" ht="14.25" customHeight="1">
      <c r="A880" s="25"/>
    </row>
    <row r="881" ht="14.25" customHeight="1">
      <c r="A881" s="25"/>
    </row>
    <row r="882" ht="14.25" customHeight="1">
      <c r="A882" s="25"/>
    </row>
    <row r="883" ht="14.25" customHeight="1">
      <c r="A883" s="25"/>
    </row>
    <row r="884" ht="14.25" customHeight="1">
      <c r="A884" s="25"/>
    </row>
    <row r="885" ht="14.25" customHeight="1">
      <c r="A885" s="25"/>
    </row>
    <row r="886" ht="14.25" customHeight="1">
      <c r="A886" s="25"/>
    </row>
    <row r="887" ht="14.25" customHeight="1">
      <c r="A887" s="25"/>
    </row>
    <row r="888" ht="14.25" customHeight="1">
      <c r="A888" s="25"/>
    </row>
    <row r="889" ht="14.25" customHeight="1">
      <c r="A889" s="25"/>
    </row>
    <row r="890" ht="14.25" customHeight="1">
      <c r="A890" s="25"/>
    </row>
    <row r="891" ht="14.25" customHeight="1">
      <c r="A891" s="25"/>
    </row>
    <row r="892" ht="14.25" customHeight="1">
      <c r="A892" s="25"/>
    </row>
    <row r="893" ht="14.25" customHeight="1">
      <c r="A893" s="25"/>
    </row>
    <row r="894" ht="14.25" customHeight="1">
      <c r="A894" s="25"/>
    </row>
    <row r="895" ht="14.25" customHeight="1">
      <c r="A895" s="25"/>
    </row>
    <row r="896" ht="14.25" customHeight="1">
      <c r="A896" s="25"/>
    </row>
    <row r="897" ht="14.25" customHeight="1">
      <c r="A897" s="25"/>
    </row>
    <row r="898" ht="14.25" customHeight="1">
      <c r="A898" s="25"/>
    </row>
    <row r="899" ht="14.25" customHeight="1">
      <c r="A899" s="25"/>
    </row>
    <row r="900" ht="14.25" customHeight="1">
      <c r="A900" s="25"/>
    </row>
    <row r="901" ht="14.25" customHeight="1">
      <c r="A901" s="25"/>
    </row>
    <row r="902" ht="14.25" customHeight="1">
      <c r="A902" s="25"/>
    </row>
    <row r="903" ht="14.25" customHeight="1">
      <c r="A903" s="25"/>
    </row>
    <row r="904" ht="14.25" customHeight="1">
      <c r="A904" s="25"/>
    </row>
    <row r="905" ht="14.25" customHeight="1">
      <c r="A905" s="25"/>
    </row>
    <row r="906" ht="14.25" customHeight="1">
      <c r="A906" s="25"/>
    </row>
    <row r="907" ht="14.25" customHeight="1">
      <c r="A907" s="25"/>
    </row>
    <row r="908" ht="14.25" customHeight="1">
      <c r="A908" s="25"/>
    </row>
    <row r="909" ht="14.25" customHeight="1">
      <c r="A909" s="25"/>
    </row>
    <row r="910" ht="14.25" customHeight="1">
      <c r="A910" s="25"/>
    </row>
    <row r="911" ht="14.25" customHeight="1">
      <c r="A911" s="25"/>
    </row>
    <row r="912" ht="14.25" customHeight="1">
      <c r="A912" s="25"/>
    </row>
    <row r="913" ht="14.25" customHeight="1">
      <c r="A913" s="25"/>
    </row>
    <row r="914" ht="14.25" customHeight="1">
      <c r="A914" s="25"/>
    </row>
    <row r="915" ht="14.25" customHeight="1">
      <c r="A915" s="25"/>
    </row>
    <row r="916" ht="14.25" customHeight="1">
      <c r="A916" s="25"/>
    </row>
    <row r="917" ht="14.25" customHeight="1">
      <c r="A917" s="25"/>
    </row>
    <row r="918" ht="14.25" customHeight="1">
      <c r="A918" s="25"/>
    </row>
    <row r="919" ht="14.25" customHeight="1">
      <c r="A919" s="25"/>
    </row>
    <row r="920" ht="14.25" customHeight="1">
      <c r="A920" s="25"/>
    </row>
    <row r="921" ht="14.25" customHeight="1">
      <c r="A921" s="25"/>
    </row>
    <row r="922" ht="14.25" customHeight="1">
      <c r="A922" s="25"/>
    </row>
    <row r="923" ht="14.25" customHeight="1">
      <c r="A923" s="25"/>
    </row>
    <row r="924" ht="14.25" customHeight="1">
      <c r="A924" s="25"/>
    </row>
    <row r="925" ht="14.25" customHeight="1">
      <c r="A925" s="25"/>
    </row>
    <row r="926" ht="14.25" customHeight="1">
      <c r="A926" s="25"/>
    </row>
    <row r="927" ht="14.25" customHeight="1">
      <c r="A927" s="25"/>
    </row>
    <row r="928" ht="14.25" customHeight="1">
      <c r="A928" s="25"/>
    </row>
    <row r="929" ht="14.25" customHeight="1">
      <c r="A929" s="25"/>
    </row>
    <row r="930" ht="14.25" customHeight="1">
      <c r="A930" s="25"/>
    </row>
    <row r="931" ht="14.25" customHeight="1">
      <c r="A931" s="25"/>
    </row>
    <row r="932" ht="14.25" customHeight="1">
      <c r="A932" s="25"/>
    </row>
    <row r="933" ht="14.25" customHeight="1">
      <c r="A933" s="25"/>
    </row>
    <row r="934" ht="14.25" customHeight="1">
      <c r="A934" s="25"/>
    </row>
    <row r="935" ht="14.25" customHeight="1">
      <c r="A935" s="25"/>
    </row>
    <row r="936" ht="14.25" customHeight="1">
      <c r="A936" s="25"/>
    </row>
    <row r="937" ht="14.25" customHeight="1">
      <c r="A937" s="25"/>
    </row>
    <row r="938" ht="14.25" customHeight="1">
      <c r="A938" s="25"/>
    </row>
    <row r="939" ht="14.25" customHeight="1">
      <c r="A939" s="25"/>
    </row>
    <row r="940" ht="14.25" customHeight="1">
      <c r="A940" s="25"/>
    </row>
    <row r="941" ht="14.25" customHeight="1">
      <c r="A941" s="25"/>
    </row>
    <row r="942" ht="14.25" customHeight="1">
      <c r="A942" s="25"/>
    </row>
    <row r="943" ht="14.25" customHeight="1">
      <c r="A943" s="25"/>
    </row>
    <row r="944" ht="14.25" customHeight="1">
      <c r="A944" s="25"/>
    </row>
    <row r="945" ht="14.25" customHeight="1">
      <c r="A945" s="25"/>
    </row>
    <row r="946" ht="14.25" customHeight="1">
      <c r="A946" s="25"/>
    </row>
    <row r="947" ht="14.25" customHeight="1">
      <c r="A947" s="25"/>
    </row>
    <row r="948" ht="14.25" customHeight="1">
      <c r="A948" s="25"/>
    </row>
    <row r="949" ht="14.25" customHeight="1">
      <c r="A949" s="25"/>
    </row>
    <row r="950" ht="14.25" customHeight="1">
      <c r="A950" s="25"/>
    </row>
    <row r="951" ht="14.25" customHeight="1">
      <c r="A951" s="25"/>
    </row>
    <row r="952" ht="14.25" customHeight="1">
      <c r="A952" s="25"/>
    </row>
    <row r="953" ht="14.25" customHeight="1">
      <c r="A953" s="25"/>
    </row>
    <row r="954" ht="14.25" customHeight="1">
      <c r="A954" s="25"/>
    </row>
    <row r="955" ht="14.25" customHeight="1">
      <c r="A955" s="25"/>
    </row>
    <row r="956" ht="14.25" customHeight="1">
      <c r="A956" s="25"/>
    </row>
    <row r="957" ht="14.25" customHeight="1">
      <c r="A957" s="25"/>
    </row>
    <row r="958" ht="14.25" customHeight="1">
      <c r="A958" s="25"/>
    </row>
    <row r="959" ht="14.25" customHeight="1">
      <c r="A959" s="25"/>
    </row>
    <row r="960" ht="14.25" customHeight="1">
      <c r="A960" s="25"/>
    </row>
    <row r="961" ht="14.25" customHeight="1">
      <c r="A961" s="25"/>
    </row>
    <row r="962" ht="14.25" customHeight="1">
      <c r="A962" s="25"/>
    </row>
    <row r="963" ht="14.25" customHeight="1">
      <c r="A963" s="25"/>
    </row>
    <row r="964" ht="14.25" customHeight="1">
      <c r="A964" s="25"/>
    </row>
    <row r="965" ht="14.25" customHeight="1">
      <c r="A965" s="25"/>
    </row>
    <row r="966" ht="14.25" customHeight="1">
      <c r="A966" s="25"/>
    </row>
    <row r="967" ht="14.25" customHeight="1">
      <c r="A967" s="25"/>
    </row>
    <row r="968" ht="14.25" customHeight="1">
      <c r="A968" s="25"/>
    </row>
    <row r="969" ht="14.25" customHeight="1">
      <c r="A969" s="25"/>
    </row>
    <row r="970" ht="14.25" customHeight="1">
      <c r="A970" s="25"/>
    </row>
    <row r="971" ht="14.25" customHeight="1">
      <c r="A971" s="25"/>
    </row>
    <row r="972" ht="14.25" customHeight="1">
      <c r="A972" s="25"/>
    </row>
    <row r="973" ht="14.25" customHeight="1">
      <c r="A973" s="25"/>
    </row>
    <row r="974" ht="14.25" customHeight="1">
      <c r="A974" s="25"/>
    </row>
    <row r="975" ht="14.25" customHeight="1">
      <c r="A975" s="25"/>
    </row>
    <row r="976" ht="14.25" customHeight="1">
      <c r="A976" s="25"/>
    </row>
    <row r="977" ht="14.25" customHeight="1">
      <c r="A977" s="25"/>
    </row>
    <row r="978" ht="14.25" customHeight="1">
      <c r="A978" s="25"/>
    </row>
    <row r="979" ht="14.25" customHeight="1">
      <c r="A979" s="25"/>
    </row>
    <row r="980" ht="14.25" customHeight="1">
      <c r="A980" s="25"/>
    </row>
    <row r="981" ht="14.25" customHeight="1">
      <c r="A981" s="25"/>
    </row>
    <row r="982" ht="14.25" customHeight="1">
      <c r="A982" s="25"/>
    </row>
    <row r="983" ht="14.25" customHeight="1">
      <c r="A983" s="25"/>
    </row>
    <row r="984" ht="14.25" customHeight="1">
      <c r="A984" s="25"/>
    </row>
    <row r="985" ht="14.25" customHeight="1">
      <c r="A985" s="25"/>
    </row>
    <row r="986" ht="14.25" customHeight="1">
      <c r="A986" s="25"/>
    </row>
    <row r="987" ht="14.25" customHeight="1">
      <c r="A987" s="25"/>
    </row>
    <row r="988" ht="14.25" customHeight="1">
      <c r="A988" s="25"/>
    </row>
    <row r="989" ht="14.25" customHeight="1">
      <c r="A989" s="25"/>
    </row>
    <row r="990" ht="14.25" customHeight="1">
      <c r="A990" s="25"/>
    </row>
    <row r="991" ht="14.25" customHeight="1">
      <c r="A991" s="25"/>
    </row>
    <row r="992" ht="14.25" customHeight="1">
      <c r="A992" s="25"/>
    </row>
    <row r="993" ht="14.25" customHeight="1">
      <c r="A993" s="25"/>
    </row>
    <row r="994" ht="14.25" customHeight="1">
      <c r="A994" s="25"/>
    </row>
    <row r="995" ht="14.25" customHeight="1">
      <c r="A995" s="25"/>
    </row>
    <row r="996" ht="14.25" customHeight="1">
      <c r="A996" s="25"/>
    </row>
    <row r="997" ht="14.25" customHeight="1">
      <c r="A997" s="25"/>
    </row>
    <row r="998" ht="14.25" customHeight="1">
      <c r="A998" s="25"/>
    </row>
    <row r="999" ht="14.25" customHeight="1">
      <c r="A999" s="25"/>
    </row>
    <row r="1000" ht="14.25" customHeight="1">
      <c r="A1000" s="25"/>
    </row>
  </sheetData>
  <printOptions/>
  <pageMargins bottom="0.75" footer="0.0" header="0.0" left="0.7" right="0.7" top="0.75"/>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13"/>
    <col customWidth="1" min="2" max="2" width="12.25"/>
    <col customWidth="1" min="3" max="3" width="11.75"/>
    <col customWidth="1" min="4" max="4" width="18.0"/>
    <col customWidth="1" min="5" max="5" width="14.0"/>
    <col customWidth="1" min="6" max="6" width="16.25"/>
    <col customWidth="1" min="7" max="7" width="10.0"/>
    <col customWidth="1" min="8" max="8" width="10.5"/>
    <col customWidth="1" min="9" max="9" width="23.75"/>
    <col customWidth="1" min="10" max="10" width="18.0"/>
    <col customWidth="1" min="11" max="11" width="14.5"/>
    <col customWidth="1" min="12" max="12" width="20.88"/>
    <col customWidth="1" min="13" max="13" width="27.0"/>
    <col customWidth="1" min="14" max="14" width="33.38"/>
    <col customWidth="1" min="15" max="15" width="32.25"/>
    <col customWidth="1" min="16" max="16" width="38.38"/>
    <col customWidth="1" min="17" max="17" width="50.0"/>
    <col customWidth="1" min="18" max="18" width="57.88"/>
    <col customWidth="1" min="19" max="19" width="62.88"/>
    <col customWidth="1" min="20" max="20" width="25.38"/>
    <col customWidth="1" min="21" max="21" width="44.25"/>
    <col customWidth="1" min="22" max="22" width="39.25"/>
    <col customWidth="1" min="23" max="23" width="51.5"/>
    <col customWidth="1" min="24" max="24" width="46.5"/>
    <col customWidth="1" min="25" max="26" width="9.5"/>
  </cols>
  <sheetData>
    <row r="1" ht="14.25" customHeight="1">
      <c r="A1" s="27" t="s">
        <v>8</v>
      </c>
      <c r="B1" s="24" t="s">
        <v>258</v>
      </c>
      <c r="C1" s="24" t="s">
        <v>260</v>
      </c>
      <c r="D1" s="24" t="s">
        <v>277</v>
      </c>
      <c r="E1" s="24" t="s">
        <v>279</v>
      </c>
      <c r="F1" s="24" t="s">
        <v>281</v>
      </c>
      <c r="G1" s="24" t="s">
        <v>268</v>
      </c>
      <c r="H1" s="24" t="s">
        <v>266</v>
      </c>
      <c r="I1" s="24" t="s">
        <v>285</v>
      </c>
      <c r="J1" s="24" t="s">
        <v>287</v>
      </c>
      <c r="K1" s="24" t="s">
        <v>289</v>
      </c>
      <c r="L1" s="24" t="s">
        <v>291</v>
      </c>
      <c r="M1" s="24" t="s">
        <v>293</v>
      </c>
      <c r="N1" s="24" t="s">
        <v>295</v>
      </c>
      <c r="O1" s="24" t="s">
        <v>297</v>
      </c>
      <c r="P1" s="24" t="s">
        <v>299</v>
      </c>
      <c r="Q1" s="24" t="s">
        <v>301</v>
      </c>
      <c r="R1" s="24" t="s">
        <v>303</v>
      </c>
      <c r="S1" s="24" t="s">
        <v>305</v>
      </c>
      <c r="T1" s="24" t="s">
        <v>307</v>
      </c>
      <c r="U1" s="24" t="s">
        <v>309</v>
      </c>
      <c r="V1" s="24" t="s">
        <v>311</v>
      </c>
      <c r="W1" s="24" t="s">
        <v>313</v>
      </c>
      <c r="X1" s="24" t="s">
        <v>315</v>
      </c>
      <c r="Y1" s="24"/>
      <c r="Z1" s="24"/>
    </row>
    <row r="2" ht="14.25" customHeight="1">
      <c r="A2" s="25">
        <v>43852.0</v>
      </c>
      <c r="B2" s="28">
        <v>1.0</v>
      </c>
      <c r="C2" s="28">
        <v>1.0</v>
      </c>
      <c r="D2" s="28">
        <v>0.0</v>
      </c>
      <c r="E2" s="28"/>
      <c r="F2" s="28">
        <v>0.0</v>
      </c>
      <c r="G2" s="28">
        <v>0.0</v>
      </c>
      <c r="H2" s="28">
        <v>0.0</v>
      </c>
      <c r="I2" s="28">
        <v>1.0</v>
      </c>
      <c r="J2" s="28">
        <v>0.0</v>
      </c>
      <c r="K2" s="28">
        <v>1.0</v>
      </c>
      <c r="L2" s="28">
        <v>0.0</v>
      </c>
      <c r="M2" s="28"/>
      <c r="N2" s="28"/>
      <c r="O2" s="28"/>
      <c r="P2" s="28"/>
      <c r="Q2" s="28"/>
      <c r="R2" s="28"/>
      <c r="S2" s="28"/>
      <c r="T2" s="28"/>
      <c r="U2" s="28"/>
      <c r="V2" s="28"/>
      <c r="W2" s="28"/>
      <c r="X2" s="28"/>
    </row>
    <row r="3" ht="14.25" customHeight="1">
      <c r="A3" s="25">
        <v>43853.0</v>
      </c>
      <c r="B3" s="28">
        <f t="shared" ref="B3:B355" si="1">C3+B2</f>
        <v>2</v>
      </c>
      <c r="C3" s="28">
        <v>1.0</v>
      </c>
      <c r="D3" s="28">
        <v>0.0</v>
      </c>
      <c r="E3" s="28"/>
      <c r="F3" s="28">
        <v>0.0</v>
      </c>
      <c r="G3" s="28">
        <v>0.0</v>
      </c>
      <c r="H3" s="28">
        <f t="shared" ref="H3:H355" si="2">G3+H2</f>
        <v>0</v>
      </c>
      <c r="I3" s="28">
        <v>1.0</v>
      </c>
      <c r="J3" s="28">
        <v>0.0</v>
      </c>
      <c r="K3" s="28">
        <v>1.0</v>
      </c>
      <c r="L3" s="28">
        <v>0.0</v>
      </c>
      <c r="M3" s="28"/>
      <c r="N3" s="28"/>
      <c r="O3" s="28"/>
      <c r="P3" s="28"/>
      <c r="Q3" s="28"/>
      <c r="R3" s="28"/>
      <c r="S3" s="28"/>
      <c r="T3" s="28"/>
      <c r="U3" s="28"/>
      <c r="V3" s="28"/>
      <c r="W3" s="28"/>
      <c r="X3" s="28"/>
    </row>
    <row r="4" ht="14.25" customHeight="1">
      <c r="A4" s="25">
        <v>43854.0</v>
      </c>
      <c r="B4" s="28">
        <f t="shared" si="1"/>
        <v>2</v>
      </c>
      <c r="C4" s="28">
        <v>0.0</v>
      </c>
      <c r="D4" s="28">
        <v>0.0</v>
      </c>
      <c r="E4" s="28"/>
      <c r="F4" s="28">
        <v>0.0</v>
      </c>
      <c r="G4" s="28">
        <v>0.0</v>
      </c>
      <c r="H4" s="28">
        <f t="shared" si="2"/>
        <v>0</v>
      </c>
      <c r="I4" s="28">
        <v>0.0</v>
      </c>
      <c r="J4" s="28">
        <v>0.0</v>
      </c>
      <c r="K4" s="28">
        <v>0.0</v>
      </c>
      <c r="L4" s="28">
        <v>0.0</v>
      </c>
      <c r="M4" s="28"/>
      <c r="N4" s="28"/>
      <c r="O4" s="28"/>
      <c r="P4" s="28"/>
      <c r="Q4" s="28"/>
      <c r="R4" s="28"/>
      <c r="S4" s="28"/>
      <c r="T4" s="28"/>
      <c r="U4" s="28"/>
      <c r="V4" s="28"/>
      <c r="W4" s="28"/>
      <c r="X4" s="28"/>
    </row>
    <row r="5" ht="14.25" customHeight="1">
      <c r="A5" s="25">
        <v>43855.0</v>
      </c>
      <c r="B5" s="28">
        <f t="shared" si="1"/>
        <v>2</v>
      </c>
      <c r="C5" s="28">
        <v>0.0</v>
      </c>
      <c r="D5" s="28">
        <v>0.0</v>
      </c>
      <c r="E5" s="28"/>
      <c r="F5" s="28">
        <v>0.0</v>
      </c>
      <c r="G5" s="28">
        <v>0.0</v>
      </c>
      <c r="H5" s="28">
        <f t="shared" si="2"/>
        <v>0</v>
      </c>
      <c r="I5" s="28">
        <v>0.0</v>
      </c>
      <c r="J5" s="28">
        <v>0.0</v>
      </c>
      <c r="K5" s="28">
        <v>0.0</v>
      </c>
      <c r="L5" s="28">
        <v>0.0</v>
      </c>
      <c r="M5" s="28"/>
      <c r="N5" s="28"/>
      <c r="O5" s="28"/>
      <c r="P5" s="28"/>
      <c r="Q5" s="28"/>
      <c r="R5" s="28"/>
      <c r="S5" s="28"/>
      <c r="T5" s="28"/>
      <c r="U5" s="28"/>
      <c r="V5" s="28"/>
      <c r="W5" s="28"/>
      <c r="X5" s="28"/>
    </row>
    <row r="6" ht="14.25" customHeight="1">
      <c r="A6" s="25">
        <v>43856.0</v>
      </c>
      <c r="B6" s="28">
        <f t="shared" si="1"/>
        <v>2</v>
      </c>
      <c r="C6" s="28">
        <v>0.0</v>
      </c>
      <c r="D6" s="28">
        <v>0.0</v>
      </c>
      <c r="E6" s="28"/>
      <c r="F6" s="28">
        <v>0.0</v>
      </c>
      <c r="G6" s="28">
        <v>0.0</v>
      </c>
      <c r="H6" s="28">
        <f t="shared" si="2"/>
        <v>0</v>
      </c>
      <c r="I6" s="28">
        <v>0.0</v>
      </c>
      <c r="J6" s="28">
        <v>0.0</v>
      </c>
      <c r="K6" s="28">
        <v>0.0</v>
      </c>
      <c r="L6" s="28">
        <v>0.0</v>
      </c>
      <c r="M6" s="28"/>
      <c r="N6" s="28"/>
      <c r="O6" s="28"/>
      <c r="P6" s="28"/>
      <c r="Q6" s="28"/>
      <c r="R6" s="28"/>
      <c r="S6" s="28"/>
      <c r="T6" s="28"/>
      <c r="U6" s="28"/>
      <c r="V6" s="28"/>
      <c r="W6" s="28"/>
      <c r="X6" s="28"/>
    </row>
    <row r="7" ht="14.25" customHeight="1">
      <c r="A7" s="25">
        <v>43857.0</v>
      </c>
      <c r="B7" s="28">
        <f t="shared" si="1"/>
        <v>3</v>
      </c>
      <c r="C7" s="28">
        <v>1.0</v>
      </c>
      <c r="D7" s="28">
        <v>0.0</v>
      </c>
      <c r="E7" s="28"/>
      <c r="F7" s="28">
        <v>0.0</v>
      </c>
      <c r="G7" s="28">
        <v>0.0</v>
      </c>
      <c r="H7" s="28">
        <f t="shared" si="2"/>
        <v>0</v>
      </c>
      <c r="I7" s="28">
        <v>1.0</v>
      </c>
      <c r="J7" s="28">
        <v>0.0</v>
      </c>
      <c r="K7" s="28">
        <v>1.0</v>
      </c>
      <c r="L7" s="28">
        <v>0.0</v>
      </c>
      <c r="M7" s="28"/>
      <c r="N7" s="28"/>
      <c r="O7" s="28"/>
      <c r="P7" s="28"/>
      <c r="Q7" s="28"/>
      <c r="R7" s="28"/>
      <c r="S7" s="28"/>
      <c r="T7" s="28"/>
      <c r="U7" s="28"/>
      <c r="V7" s="28"/>
      <c r="W7" s="28"/>
      <c r="X7" s="28"/>
    </row>
    <row r="8" ht="14.25" customHeight="1">
      <c r="A8" s="25">
        <v>43858.0</v>
      </c>
      <c r="B8" s="28">
        <f t="shared" si="1"/>
        <v>4</v>
      </c>
      <c r="C8" s="28">
        <v>1.0</v>
      </c>
      <c r="D8" s="28">
        <v>0.0</v>
      </c>
      <c r="E8" s="28"/>
      <c r="F8" s="28">
        <v>0.0</v>
      </c>
      <c r="G8" s="28">
        <v>0.0</v>
      </c>
      <c r="H8" s="28">
        <f t="shared" si="2"/>
        <v>0</v>
      </c>
      <c r="I8" s="28">
        <v>1.0</v>
      </c>
      <c r="J8" s="28">
        <v>0.0</v>
      </c>
      <c r="K8" s="28">
        <v>1.0</v>
      </c>
      <c r="L8" s="28">
        <v>0.0</v>
      </c>
      <c r="M8" s="28"/>
      <c r="N8" s="28"/>
      <c r="O8" s="28"/>
      <c r="P8" s="28"/>
      <c r="Q8" s="28">
        <f t="shared" ref="Q8:Q355" si="3">((SUM(L2:L8))/(SUM(K2:K8)))</f>
        <v>0</v>
      </c>
      <c r="R8" s="28"/>
      <c r="S8" s="28"/>
      <c r="T8" s="28">
        <f t="shared" ref="T8:T355" si="4">AVERAGE(K2:K8)</f>
        <v>0.5714285714</v>
      </c>
      <c r="U8" s="28"/>
      <c r="V8" s="28"/>
      <c r="W8" s="28"/>
      <c r="X8" s="28"/>
    </row>
    <row r="9" ht="14.25" customHeight="1">
      <c r="A9" s="25">
        <v>43859.0</v>
      </c>
      <c r="B9" s="28">
        <f t="shared" si="1"/>
        <v>5</v>
      </c>
      <c r="C9" s="28">
        <v>1.0</v>
      </c>
      <c r="D9" s="28">
        <v>1.0</v>
      </c>
      <c r="E9" s="28"/>
      <c r="F9" s="28">
        <v>0.0</v>
      </c>
      <c r="G9" s="28">
        <v>0.0</v>
      </c>
      <c r="H9" s="28">
        <f t="shared" si="2"/>
        <v>0</v>
      </c>
      <c r="I9" s="28">
        <v>1.0</v>
      </c>
      <c r="J9" s="28">
        <v>0.0</v>
      </c>
      <c r="K9" s="28">
        <v>1.0</v>
      </c>
      <c r="L9" s="28">
        <v>1.0</v>
      </c>
      <c r="M9" s="28"/>
      <c r="N9" s="28"/>
      <c r="O9" s="28"/>
      <c r="P9" s="28"/>
      <c r="Q9" s="28">
        <f t="shared" si="3"/>
        <v>0.25</v>
      </c>
      <c r="R9" s="28"/>
      <c r="S9" s="28"/>
      <c r="T9" s="28">
        <f t="shared" si="4"/>
        <v>0.5714285714</v>
      </c>
      <c r="U9" s="28"/>
      <c r="V9" s="28"/>
      <c r="W9" s="28"/>
      <c r="X9" s="28"/>
    </row>
    <row r="10" ht="14.25" customHeight="1">
      <c r="A10" s="25">
        <v>43860.0</v>
      </c>
      <c r="B10" s="28">
        <f t="shared" si="1"/>
        <v>5</v>
      </c>
      <c r="C10" s="28">
        <v>0.0</v>
      </c>
      <c r="D10" s="28">
        <v>0.0</v>
      </c>
      <c r="E10" s="28"/>
      <c r="F10" s="28">
        <v>0.0</v>
      </c>
      <c r="G10" s="28">
        <v>0.0</v>
      </c>
      <c r="H10" s="28">
        <f t="shared" si="2"/>
        <v>0</v>
      </c>
      <c r="I10" s="28">
        <v>0.0</v>
      </c>
      <c r="J10" s="28">
        <v>0.0</v>
      </c>
      <c r="K10" s="28">
        <v>0.0</v>
      </c>
      <c r="L10" s="28">
        <v>0.0</v>
      </c>
      <c r="M10" s="28"/>
      <c r="N10" s="28"/>
      <c r="O10" s="28"/>
      <c r="P10" s="28"/>
      <c r="Q10" s="28">
        <f t="shared" si="3"/>
        <v>0.3333333333</v>
      </c>
      <c r="R10" s="28"/>
      <c r="S10" s="28"/>
      <c r="T10" s="28">
        <f t="shared" si="4"/>
        <v>0.4285714286</v>
      </c>
      <c r="U10" s="28"/>
      <c r="V10" s="28"/>
      <c r="W10" s="28"/>
      <c r="X10" s="28"/>
    </row>
    <row r="11" ht="14.25" customHeight="1">
      <c r="A11" s="25">
        <v>43861.0</v>
      </c>
      <c r="B11" s="28">
        <f t="shared" si="1"/>
        <v>5</v>
      </c>
      <c r="C11" s="28">
        <v>0.0</v>
      </c>
      <c r="D11" s="28">
        <v>0.0</v>
      </c>
      <c r="E11" s="28"/>
      <c r="F11" s="28">
        <v>0.0</v>
      </c>
      <c r="G11" s="28">
        <v>0.0</v>
      </c>
      <c r="H11" s="28">
        <f t="shared" si="2"/>
        <v>0</v>
      </c>
      <c r="I11" s="28">
        <v>0.0</v>
      </c>
      <c r="J11" s="28">
        <v>0.0</v>
      </c>
      <c r="K11" s="28">
        <v>0.0</v>
      </c>
      <c r="L11" s="28">
        <v>0.0</v>
      </c>
      <c r="M11" s="28"/>
      <c r="N11" s="28"/>
      <c r="O11" s="28"/>
      <c r="P11" s="28"/>
      <c r="Q11" s="28">
        <f t="shared" si="3"/>
        <v>0.3333333333</v>
      </c>
      <c r="R11" s="28"/>
      <c r="S11" s="28"/>
      <c r="T11" s="28">
        <f t="shared" si="4"/>
        <v>0.4285714286</v>
      </c>
      <c r="U11" s="28"/>
      <c r="V11" s="28"/>
      <c r="W11" s="28"/>
      <c r="X11" s="28"/>
    </row>
    <row r="12" ht="14.25" customHeight="1">
      <c r="A12" s="25">
        <v>43862.0</v>
      </c>
      <c r="B12" s="28">
        <f t="shared" si="1"/>
        <v>5</v>
      </c>
      <c r="C12" s="28">
        <v>0.0</v>
      </c>
      <c r="D12" s="28">
        <v>0.0</v>
      </c>
      <c r="E12" s="28"/>
      <c r="F12" s="28">
        <v>0.0</v>
      </c>
      <c r="G12" s="28">
        <v>0.0</v>
      </c>
      <c r="H12" s="28">
        <f t="shared" si="2"/>
        <v>0</v>
      </c>
      <c r="I12" s="28">
        <v>0.0</v>
      </c>
      <c r="J12" s="28">
        <v>0.0</v>
      </c>
      <c r="K12" s="28">
        <v>0.0</v>
      </c>
      <c r="L12" s="28">
        <v>0.0</v>
      </c>
      <c r="M12" s="28"/>
      <c r="N12" s="28"/>
      <c r="O12" s="28"/>
      <c r="P12" s="28"/>
      <c r="Q12" s="28">
        <f t="shared" si="3"/>
        <v>0.3333333333</v>
      </c>
      <c r="R12" s="28"/>
      <c r="S12" s="28"/>
      <c r="T12" s="28">
        <f t="shared" si="4"/>
        <v>0.4285714286</v>
      </c>
      <c r="U12" s="28"/>
      <c r="V12" s="28"/>
      <c r="W12" s="28"/>
      <c r="X12" s="28"/>
    </row>
    <row r="13" ht="14.25" customHeight="1">
      <c r="A13" s="25">
        <v>43863.0</v>
      </c>
      <c r="B13" s="28">
        <f t="shared" si="1"/>
        <v>5</v>
      </c>
      <c r="C13" s="28">
        <v>0.0</v>
      </c>
      <c r="D13" s="28">
        <v>0.0</v>
      </c>
      <c r="E13" s="28"/>
      <c r="F13" s="28">
        <v>0.0</v>
      </c>
      <c r="G13" s="28">
        <v>0.0</v>
      </c>
      <c r="H13" s="28">
        <f t="shared" si="2"/>
        <v>0</v>
      </c>
      <c r="I13" s="28">
        <v>0.0</v>
      </c>
      <c r="J13" s="28">
        <v>0.0</v>
      </c>
      <c r="K13" s="28">
        <v>0.0</v>
      </c>
      <c r="L13" s="28">
        <v>0.0</v>
      </c>
      <c r="M13" s="28"/>
      <c r="N13" s="28"/>
      <c r="O13" s="28"/>
      <c r="P13" s="28"/>
      <c r="Q13" s="28">
        <f t="shared" si="3"/>
        <v>0.3333333333</v>
      </c>
      <c r="R13" s="28"/>
      <c r="S13" s="28"/>
      <c r="T13" s="28">
        <f t="shared" si="4"/>
        <v>0.4285714286</v>
      </c>
      <c r="U13" s="28"/>
      <c r="V13" s="28"/>
      <c r="W13" s="28"/>
      <c r="X13" s="28"/>
    </row>
    <row r="14" ht="14.25" customHeight="1">
      <c r="A14" s="25">
        <v>43864.0</v>
      </c>
      <c r="B14" s="28">
        <f t="shared" si="1"/>
        <v>8</v>
      </c>
      <c r="C14" s="28">
        <v>3.0</v>
      </c>
      <c r="D14" s="28">
        <v>0.0</v>
      </c>
      <c r="E14" s="28"/>
      <c r="F14" s="28">
        <v>0.0</v>
      </c>
      <c r="G14" s="28">
        <v>0.0</v>
      </c>
      <c r="H14" s="28">
        <f t="shared" si="2"/>
        <v>0</v>
      </c>
      <c r="I14" s="28">
        <v>3.0</v>
      </c>
      <c r="J14" s="28">
        <v>0.0</v>
      </c>
      <c r="K14" s="28">
        <v>3.0</v>
      </c>
      <c r="L14" s="28">
        <v>0.0</v>
      </c>
      <c r="M14" s="28"/>
      <c r="N14" s="28"/>
      <c r="O14" s="28"/>
      <c r="P14" s="28"/>
      <c r="Q14" s="28">
        <f t="shared" si="3"/>
        <v>0.2</v>
      </c>
      <c r="R14" s="28"/>
      <c r="S14" s="28"/>
      <c r="T14" s="28">
        <f t="shared" si="4"/>
        <v>0.7142857143</v>
      </c>
      <c r="U14" s="28"/>
      <c r="V14" s="28"/>
      <c r="W14" s="28"/>
      <c r="X14" s="28"/>
    </row>
    <row r="15" ht="14.25" customHeight="1">
      <c r="A15" s="25">
        <v>43865.0</v>
      </c>
      <c r="B15" s="28">
        <f t="shared" si="1"/>
        <v>11</v>
      </c>
      <c r="C15" s="28">
        <v>3.0</v>
      </c>
      <c r="D15" s="28">
        <v>0.0</v>
      </c>
      <c r="E15" s="28"/>
      <c r="F15" s="28">
        <v>0.0</v>
      </c>
      <c r="G15" s="28">
        <v>0.0</v>
      </c>
      <c r="H15" s="28">
        <f t="shared" si="2"/>
        <v>0</v>
      </c>
      <c r="I15" s="28">
        <v>3.0</v>
      </c>
      <c r="J15" s="28">
        <v>0.0</v>
      </c>
      <c r="K15" s="28">
        <v>3.0</v>
      </c>
      <c r="L15" s="28">
        <v>0.0</v>
      </c>
      <c r="M15" s="28"/>
      <c r="N15" s="28"/>
      <c r="O15" s="28"/>
      <c r="P15" s="28"/>
      <c r="Q15" s="28">
        <f t="shared" si="3"/>
        <v>0.1428571429</v>
      </c>
      <c r="R15" s="28"/>
      <c r="S15" s="28"/>
      <c r="T15" s="28">
        <f t="shared" si="4"/>
        <v>1</v>
      </c>
      <c r="U15" s="28"/>
      <c r="V15" s="28"/>
      <c r="W15" s="28"/>
      <c r="X15" s="28"/>
    </row>
    <row r="16" ht="14.25" customHeight="1">
      <c r="A16" s="25">
        <v>43866.0</v>
      </c>
      <c r="B16" s="28">
        <f t="shared" si="1"/>
        <v>11</v>
      </c>
      <c r="C16" s="28">
        <v>0.0</v>
      </c>
      <c r="D16" s="28">
        <v>0.0</v>
      </c>
      <c r="E16" s="28"/>
      <c r="F16" s="28">
        <v>0.0</v>
      </c>
      <c r="G16" s="28">
        <v>0.0</v>
      </c>
      <c r="H16" s="28">
        <f t="shared" si="2"/>
        <v>0</v>
      </c>
      <c r="I16" s="28">
        <v>0.0</v>
      </c>
      <c r="J16" s="28">
        <v>0.0</v>
      </c>
      <c r="K16" s="28">
        <v>0.0</v>
      </c>
      <c r="L16" s="28">
        <v>0.0</v>
      </c>
      <c r="M16" s="28"/>
      <c r="N16" s="28"/>
      <c r="O16" s="28"/>
      <c r="P16" s="28"/>
      <c r="Q16" s="28">
        <f t="shared" si="3"/>
        <v>0</v>
      </c>
      <c r="R16" s="28"/>
      <c r="S16" s="28"/>
      <c r="T16" s="28">
        <f t="shared" si="4"/>
        <v>0.8571428571</v>
      </c>
      <c r="U16" s="28"/>
      <c r="V16" s="28"/>
      <c r="W16" s="28"/>
      <c r="X16" s="28"/>
    </row>
    <row r="17" ht="14.25" customHeight="1">
      <c r="A17" s="25">
        <v>43867.0</v>
      </c>
      <c r="B17" s="28">
        <f t="shared" si="1"/>
        <v>12</v>
      </c>
      <c r="C17" s="28">
        <v>1.0</v>
      </c>
      <c r="D17" s="28">
        <v>1.0</v>
      </c>
      <c r="E17" s="28"/>
      <c r="F17" s="28">
        <v>0.0</v>
      </c>
      <c r="G17" s="28">
        <v>0.0</v>
      </c>
      <c r="H17" s="28">
        <f t="shared" si="2"/>
        <v>0</v>
      </c>
      <c r="I17" s="28">
        <v>1.0</v>
      </c>
      <c r="J17" s="28">
        <v>0.0</v>
      </c>
      <c r="K17" s="28">
        <v>1.0</v>
      </c>
      <c r="L17" s="28">
        <v>1.0</v>
      </c>
      <c r="M17" s="28"/>
      <c r="N17" s="28"/>
      <c r="O17" s="28"/>
      <c r="P17" s="28"/>
      <c r="Q17" s="28">
        <f t="shared" si="3"/>
        <v>0.1428571429</v>
      </c>
      <c r="R17" s="28"/>
      <c r="S17" s="28"/>
      <c r="T17" s="28">
        <f t="shared" si="4"/>
        <v>1</v>
      </c>
    </row>
    <row r="18" ht="14.25" customHeight="1">
      <c r="A18" s="25">
        <v>43868.0</v>
      </c>
      <c r="B18" s="28">
        <f t="shared" si="1"/>
        <v>12</v>
      </c>
      <c r="C18" s="28">
        <v>0.0</v>
      </c>
      <c r="D18" s="28">
        <v>0.0</v>
      </c>
      <c r="E18" s="28"/>
      <c r="F18" s="28">
        <v>0.0</v>
      </c>
      <c r="G18" s="28">
        <v>0.0</v>
      </c>
      <c r="H18" s="28">
        <f t="shared" si="2"/>
        <v>0</v>
      </c>
      <c r="I18" s="28">
        <v>0.0</v>
      </c>
      <c r="J18" s="28">
        <v>0.0</v>
      </c>
      <c r="K18" s="28">
        <v>0.0</v>
      </c>
      <c r="L18" s="28">
        <v>0.0</v>
      </c>
      <c r="M18" s="28"/>
      <c r="N18" s="28"/>
      <c r="O18" s="28"/>
      <c r="P18" s="28"/>
      <c r="Q18" s="28">
        <f t="shared" si="3"/>
        <v>0.1428571429</v>
      </c>
      <c r="R18" s="28"/>
      <c r="S18" s="28"/>
      <c r="T18" s="28">
        <f t="shared" si="4"/>
        <v>1</v>
      </c>
    </row>
    <row r="19" ht="14.25" customHeight="1">
      <c r="A19" s="25">
        <v>43869.0</v>
      </c>
      <c r="B19" s="28">
        <f t="shared" si="1"/>
        <v>13</v>
      </c>
      <c r="C19" s="28">
        <v>1.0</v>
      </c>
      <c r="D19" s="28">
        <v>0.0</v>
      </c>
      <c r="E19" s="28"/>
      <c r="F19" s="28">
        <v>0.0</v>
      </c>
      <c r="G19" s="28">
        <v>0.0</v>
      </c>
      <c r="H19" s="28">
        <f t="shared" si="2"/>
        <v>0</v>
      </c>
      <c r="I19" s="28">
        <v>1.0</v>
      </c>
      <c r="J19" s="28">
        <v>0.0</v>
      </c>
      <c r="K19" s="28">
        <v>1.0</v>
      </c>
      <c r="L19" s="28">
        <v>0.0</v>
      </c>
      <c r="M19" s="28"/>
      <c r="N19" s="28"/>
      <c r="O19" s="28"/>
      <c r="P19" s="28"/>
      <c r="Q19" s="28">
        <f t="shared" si="3"/>
        <v>0.125</v>
      </c>
      <c r="R19" s="28"/>
      <c r="S19" s="28"/>
      <c r="T19" s="28">
        <f t="shared" si="4"/>
        <v>1.142857143</v>
      </c>
    </row>
    <row r="20" ht="14.25" customHeight="1">
      <c r="A20" s="25">
        <v>43870.0</v>
      </c>
      <c r="B20" s="28">
        <f t="shared" si="1"/>
        <v>13</v>
      </c>
      <c r="C20" s="28">
        <v>0.0</v>
      </c>
      <c r="D20" s="28">
        <v>0.0</v>
      </c>
      <c r="E20" s="28"/>
      <c r="F20" s="28">
        <v>0.0</v>
      </c>
      <c r="G20" s="28">
        <v>0.0</v>
      </c>
      <c r="H20" s="28">
        <f t="shared" si="2"/>
        <v>0</v>
      </c>
      <c r="I20" s="28">
        <v>0.0</v>
      </c>
      <c r="J20" s="28">
        <v>0.0</v>
      </c>
      <c r="K20" s="28">
        <v>0.0</v>
      </c>
      <c r="L20" s="28">
        <v>0.0</v>
      </c>
      <c r="M20" s="28"/>
      <c r="N20" s="28"/>
      <c r="O20" s="28"/>
      <c r="P20" s="28"/>
      <c r="Q20" s="28">
        <f t="shared" si="3"/>
        <v>0.125</v>
      </c>
      <c r="R20" s="28"/>
      <c r="S20" s="28"/>
      <c r="T20" s="28">
        <f t="shared" si="4"/>
        <v>1.142857143</v>
      </c>
    </row>
    <row r="21" ht="14.25" customHeight="1">
      <c r="A21" s="25">
        <v>43871.0</v>
      </c>
      <c r="B21" s="28">
        <f t="shared" si="1"/>
        <v>13</v>
      </c>
      <c r="C21" s="28">
        <v>0.0</v>
      </c>
      <c r="D21" s="28">
        <v>0.0</v>
      </c>
      <c r="E21" s="28"/>
      <c r="F21" s="28">
        <v>0.0</v>
      </c>
      <c r="G21" s="28">
        <v>0.0</v>
      </c>
      <c r="H21" s="28">
        <f t="shared" si="2"/>
        <v>0</v>
      </c>
      <c r="I21" s="28">
        <v>0.0</v>
      </c>
      <c r="J21" s="28">
        <v>1.0</v>
      </c>
      <c r="K21" s="28">
        <v>1.0</v>
      </c>
      <c r="L21" s="28">
        <v>1.0</v>
      </c>
      <c r="M21" s="28"/>
      <c r="N21" s="28"/>
      <c r="O21" s="28"/>
      <c r="P21" s="28"/>
      <c r="Q21" s="28">
        <f t="shared" si="3"/>
        <v>0.3333333333</v>
      </c>
      <c r="R21" s="28"/>
      <c r="S21" s="28"/>
      <c r="T21" s="28">
        <f t="shared" si="4"/>
        <v>0.8571428571</v>
      </c>
    </row>
    <row r="22" ht="14.25" customHeight="1">
      <c r="A22" s="25">
        <v>43872.0</v>
      </c>
      <c r="B22" s="28">
        <f t="shared" si="1"/>
        <v>13</v>
      </c>
      <c r="C22" s="28">
        <v>0.0</v>
      </c>
      <c r="D22" s="28">
        <v>0.0</v>
      </c>
      <c r="E22" s="28"/>
      <c r="F22" s="28">
        <v>0.0</v>
      </c>
      <c r="G22" s="28">
        <v>0.0</v>
      </c>
      <c r="H22" s="28">
        <f t="shared" si="2"/>
        <v>0</v>
      </c>
      <c r="I22" s="28">
        <v>0.0</v>
      </c>
      <c r="J22" s="28">
        <v>0.0</v>
      </c>
      <c r="K22" s="28">
        <v>0.0</v>
      </c>
      <c r="L22" s="28">
        <v>0.0</v>
      </c>
      <c r="M22" s="28"/>
      <c r="N22" s="28"/>
      <c r="O22" s="28"/>
      <c r="P22" s="28"/>
      <c r="Q22" s="28">
        <f t="shared" si="3"/>
        <v>0.6666666667</v>
      </c>
      <c r="R22" s="28"/>
      <c r="S22" s="28"/>
      <c r="T22" s="28">
        <f t="shared" si="4"/>
        <v>0.4285714286</v>
      </c>
    </row>
    <row r="23" ht="14.25" customHeight="1">
      <c r="A23" s="25">
        <v>43873.0</v>
      </c>
      <c r="B23" s="28">
        <f t="shared" si="1"/>
        <v>14</v>
      </c>
      <c r="C23" s="28">
        <v>1.0</v>
      </c>
      <c r="D23" s="28">
        <v>0.0</v>
      </c>
      <c r="E23" s="28"/>
      <c r="F23" s="28">
        <v>0.0</v>
      </c>
      <c r="G23" s="28">
        <v>0.0</v>
      </c>
      <c r="H23" s="28">
        <f t="shared" si="2"/>
        <v>0</v>
      </c>
      <c r="I23" s="28">
        <v>1.0</v>
      </c>
      <c r="J23" s="28">
        <v>0.0</v>
      </c>
      <c r="K23" s="28">
        <v>1.0</v>
      </c>
      <c r="L23" s="28">
        <v>0.0</v>
      </c>
      <c r="M23" s="28"/>
      <c r="N23" s="28"/>
      <c r="O23" s="28"/>
      <c r="P23" s="28"/>
      <c r="Q23" s="28">
        <f t="shared" si="3"/>
        <v>0.5</v>
      </c>
      <c r="R23" s="28"/>
      <c r="S23" s="28"/>
      <c r="T23" s="28">
        <f t="shared" si="4"/>
        <v>0.5714285714</v>
      </c>
    </row>
    <row r="24" ht="14.25" customHeight="1">
      <c r="A24" s="25">
        <v>43874.0</v>
      </c>
      <c r="B24" s="28">
        <f t="shared" si="1"/>
        <v>14</v>
      </c>
      <c r="C24" s="28">
        <v>0.0</v>
      </c>
      <c r="D24" s="28">
        <v>0.0</v>
      </c>
      <c r="E24" s="28"/>
      <c r="F24" s="28">
        <v>0.0</v>
      </c>
      <c r="G24" s="28">
        <v>0.0</v>
      </c>
      <c r="H24" s="28">
        <f t="shared" si="2"/>
        <v>0</v>
      </c>
      <c r="I24" s="28">
        <v>0.0</v>
      </c>
      <c r="J24" s="28">
        <v>0.0</v>
      </c>
      <c r="K24" s="28">
        <v>0.0</v>
      </c>
      <c r="L24" s="28">
        <v>0.0</v>
      </c>
      <c r="M24" s="28"/>
      <c r="N24" s="28"/>
      <c r="O24" s="28"/>
      <c r="P24" s="28"/>
      <c r="Q24" s="28">
        <f t="shared" si="3"/>
        <v>0.3333333333</v>
      </c>
      <c r="R24" s="28"/>
      <c r="S24" s="28"/>
      <c r="T24" s="28">
        <f t="shared" si="4"/>
        <v>0.4285714286</v>
      </c>
    </row>
    <row r="25" ht="14.25" customHeight="1">
      <c r="A25" s="25">
        <v>43875.0</v>
      </c>
      <c r="B25" s="28">
        <f t="shared" si="1"/>
        <v>14</v>
      </c>
      <c r="C25" s="28">
        <v>0.0</v>
      </c>
      <c r="D25" s="28">
        <v>0.0</v>
      </c>
      <c r="E25" s="28"/>
      <c r="F25" s="28">
        <v>0.0</v>
      </c>
      <c r="G25" s="28">
        <v>0.0</v>
      </c>
      <c r="H25" s="28">
        <f t="shared" si="2"/>
        <v>0</v>
      </c>
      <c r="I25" s="28">
        <v>0.0</v>
      </c>
      <c r="J25" s="28">
        <v>0.0</v>
      </c>
      <c r="K25" s="28">
        <v>0.0</v>
      </c>
      <c r="L25" s="28">
        <v>0.0</v>
      </c>
      <c r="M25" s="28"/>
      <c r="N25" s="28"/>
      <c r="O25" s="28"/>
      <c r="P25" s="28"/>
      <c r="Q25" s="28">
        <f t="shared" si="3"/>
        <v>0.3333333333</v>
      </c>
      <c r="R25" s="28"/>
      <c r="S25" s="28"/>
      <c r="T25" s="28">
        <f t="shared" si="4"/>
        <v>0.4285714286</v>
      </c>
    </row>
    <row r="26" ht="14.25" customHeight="1">
      <c r="A26" s="25">
        <v>43876.0</v>
      </c>
      <c r="B26" s="28">
        <f t="shared" si="1"/>
        <v>14</v>
      </c>
      <c r="C26" s="28">
        <v>0.0</v>
      </c>
      <c r="D26" s="28">
        <v>0.0</v>
      </c>
      <c r="E26" s="28"/>
      <c r="F26" s="28">
        <v>0.0</v>
      </c>
      <c r="G26" s="28">
        <v>0.0</v>
      </c>
      <c r="H26" s="28">
        <f t="shared" si="2"/>
        <v>0</v>
      </c>
      <c r="I26" s="28">
        <v>0.0</v>
      </c>
      <c r="J26" s="28">
        <v>0.0</v>
      </c>
      <c r="K26" s="28">
        <v>0.0</v>
      </c>
      <c r="L26" s="28">
        <v>0.0</v>
      </c>
      <c r="M26" s="28"/>
      <c r="N26" s="28"/>
      <c r="O26" s="28"/>
      <c r="P26" s="28"/>
      <c r="Q26" s="28">
        <f t="shared" si="3"/>
        <v>0.5</v>
      </c>
      <c r="R26" s="28"/>
      <c r="S26" s="28"/>
      <c r="T26" s="28">
        <f t="shared" si="4"/>
        <v>0.2857142857</v>
      </c>
    </row>
    <row r="27" ht="14.25" customHeight="1">
      <c r="A27" s="25">
        <v>43877.0</v>
      </c>
      <c r="B27" s="28">
        <f t="shared" si="1"/>
        <v>14</v>
      </c>
      <c r="C27" s="28">
        <v>0.0</v>
      </c>
      <c r="D27" s="28">
        <v>0.0</v>
      </c>
      <c r="E27" s="28"/>
      <c r="F27" s="28">
        <v>0.0</v>
      </c>
      <c r="G27" s="28">
        <v>0.0</v>
      </c>
      <c r="H27" s="28">
        <f t="shared" si="2"/>
        <v>0</v>
      </c>
      <c r="I27" s="28">
        <v>0.0</v>
      </c>
      <c r="J27" s="28">
        <v>0.0</v>
      </c>
      <c r="K27" s="28">
        <v>0.0</v>
      </c>
      <c r="L27" s="28">
        <v>0.0</v>
      </c>
      <c r="M27" s="28"/>
      <c r="N27" s="28"/>
      <c r="O27" s="28"/>
      <c r="P27" s="28"/>
      <c r="Q27" s="28">
        <f t="shared" si="3"/>
        <v>0.5</v>
      </c>
      <c r="R27" s="28"/>
      <c r="S27" s="28"/>
      <c r="T27" s="28">
        <f t="shared" si="4"/>
        <v>0.2857142857</v>
      </c>
    </row>
    <row r="28" ht="14.25" customHeight="1">
      <c r="A28" s="25">
        <v>43878.0</v>
      </c>
      <c r="B28" s="28">
        <f t="shared" si="1"/>
        <v>14</v>
      </c>
      <c r="C28" s="28">
        <v>0.0</v>
      </c>
      <c r="D28" s="28">
        <v>0.0</v>
      </c>
      <c r="E28" s="28"/>
      <c r="F28" s="28">
        <v>0.0</v>
      </c>
      <c r="G28" s="28">
        <v>0.0</v>
      </c>
      <c r="H28" s="28">
        <f t="shared" si="2"/>
        <v>0</v>
      </c>
      <c r="I28" s="28">
        <v>0.0</v>
      </c>
      <c r="J28" s="28">
        <v>0.0</v>
      </c>
      <c r="K28" s="28">
        <v>0.0</v>
      </c>
      <c r="L28" s="28">
        <v>0.0</v>
      </c>
      <c r="M28" s="28"/>
      <c r="N28" s="28"/>
      <c r="O28" s="28"/>
      <c r="P28" s="28"/>
      <c r="Q28" s="28">
        <f t="shared" si="3"/>
        <v>0</v>
      </c>
      <c r="R28" s="28"/>
      <c r="S28" s="28"/>
      <c r="T28" s="28">
        <f t="shared" si="4"/>
        <v>0.1428571429</v>
      </c>
    </row>
    <row r="29" ht="14.25" customHeight="1">
      <c r="A29" s="25">
        <v>43879.0</v>
      </c>
      <c r="B29" s="28">
        <f t="shared" si="1"/>
        <v>14</v>
      </c>
      <c r="C29" s="28">
        <v>0.0</v>
      </c>
      <c r="D29" s="28">
        <v>0.0</v>
      </c>
      <c r="E29" s="28"/>
      <c r="F29" s="28">
        <v>0.0</v>
      </c>
      <c r="G29" s="28">
        <v>0.0</v>
      </c>
      <c r="H29" s="28">
        <f t="shared" si="2"/>
        <v>0</v>
      </c>
      <c r="I29" s="28">
        <v>0.0</v>
      </c>
      <c r="J29" s="28">
        <v>0.0</v>
      </c>
      <c r="K29" s="28">
        <v>0.0</v>
      </c>
      <c r="L29" s="28">
        <v>0.0</v>
      </c>
      <c r="M29" s="28"/>
      <c r="N29" s="28"/>
      <c r="O29" s="28"/>
      <c r="P29" s="28"/>
      <c r="Q29" s="28">
        <f t="shared" si="3"/>
        <v>0</v>
      </c>
      <c r="R29" s="28"/>
      <c r="S29" s="28"/>
      <c r="T29" s="28">
        <f t="shared" si="4"/>
        <v>0.1428571429</v>
      </c>
    </row>
    <row r="30" ht="14.25" customHeight="1">
      <c r="A30" s="25">
        <v>43880.0</v>
      </c>
      <c r="B30" s="28">
        <f t="shared" si="1"/>
        <v>14</v>
      </c>
      <c r="C30" s="28">
        <v>0.0</v>
      </c>
      <c r="D30" s="28">
        <v>0.0</v>
      </c>
      <c r="E30" s="28"/>
      <c r="F30" s="28">
        <v>0.0</v>
      </c>
      <c r="G30" s="28">
        <v>0.0</v>
      </c>
      <c r="H30" s="28">
        <f t="shared" si="2"/>
        <v>0</v>
      </c>
      <c r="I30" s="28">
        <v>0.0</v>
      </c>
      <c r="J30" s="28">
        <v>0.0</v>
      </c>
      <c r="K30" s="28">
        <v>0.0</v>
      </c>
      <c r="L30" s="28">
        <v>0.0</v>
      </c>
      <c r="M30" s="28"/>
      <c r="N30" s="28"/>
      <c r="O30" s="28"/>
      <c r="P30" s="28"/>
      <c r="Q30" s="28" t="str">
        <f t="shared" si="3"/>
        <v>#DIV/0!</v>
      </c>
      <c r="R30" s="28"/>
      <c r="S30" s="28"/>
      <c r="T30" s="28">
        <f t="shared" si="4"/>
        <v>0</v>
      </c>
    </row>
    <row r="31" ht="14.25" customHeight="1">
      <c r="A31" s="25">
        <v>43881.0</v>
      </c>
      <c r="B31" s="28">
        <f t="shared" si="1"/>
        <v>15</v>
      </c>
      <c r="C31" s="28">
        <v>1.0</v>
      </c>
      <c r="D31" s="28">
        <v>0.0</v>
      </c>
      <c r="E31" s="28"/>
      <c r="F31" s="28">
        <v>0.0</v>
      </c>
      <c r="G31" s="28">
        <v>0.0</v>
      </c>
      <c r="H31" s="28">
        <f t="shared" si="2"/>
        <v>0</v>
      </c>
      <c r="I31" s="28">
        <v>1.0</v>
      </c>
      <c r="J31" s="28">
        <v>1.0</v>
      </c>
      <c r="K31" s="28">
        <v>2.0</v>
      </c>
      <c r="L31" s="28">
        <v>1.0</v>
      </c>
      <c r="M31" s="28"/>
      <c r="N31" s="28"/>
      <c r="O31" s="28"/>
      <c r="P31" s="28"/>
      <c r="Q31" s="28">
        <f t="shared" si="3"/>
        <v>0.5</v>
      </c>
      <c r="R31" s="28"/>
      <c r="S31" s="28"/>
      <c r="T31" s="28">
        <f t="shared" si="4"/>
        <v>0.2857142857</v>
      </c>
    </row>
    <row r="32" ht="14.25" customHeight="1">
      <c r="A32" s="25">
        <v>43882.0</v>
      </c>
      <c r="B32" s="28">
        <f t="shared" si="1"/>
        <v>15</v>
      </c>
      <c r="C32" s="28">
        <v>0.0</v>
      </c>
      <c r="D32" s="28">
        <v>0.0</v>
      </c>
      <c r="E32" s="28"/>
      <c r="F32" s="28">
        <v>0.0</v>
      </c>
      <c r="G32" s="28">
        <v>0.0</v>
      </c>
      <c r="H32" s="28">
        <f t="shared" si="2"/>
        <v>0</v>
      </c>
      <c r="I32" s="28">
        <v>0.0</v>
      </c>
      <c r="J32" s="28">
        <v>0.0</v>
      </c>
      <c r="K32" s="28">
        <v>0.0</v>
      </c>
      <c r="L32" s="28">
        <v>0.0</v>
      </c>
      <c r="M32" s="28"/>
      <c r="N32" s="28"/>
      <c r="O32" s="28"/>
      <c r="P32" s="28"/>
      <c r="Q32" s="28">
        <f t="shared" si="3"/>
        <v>0.5</v>
      </c>
      <c r="R32" s="28"/>
      <c r="S32" s="28"/>
      <c r="T32" s="28">
        <f t="shared" si="4"/>
        <v>0.2857142857</v>
      </c>
    </row>
    <row r="33" ht="14.25" customHeight="1">
      <c r="A33" s="25">
        <v>43883.0</v>
      </c>
      <c r="B33" s="28">
        <f t="shared" si="1"/>
        <v>15</v>
      </c>
      <c r="C33" s="28">
        <v>0.0</v>
      </c>
      <c r="D33" s="28">
        <v>0.0</v>
      </c>
      <c r="E33" s="28"/>
      <c r="F33" s="28">
        <v>0.0</v>
      </c>
      <c r="G33" s="28">
        <v>0.0</v>
      </c>
      <c r="H33" s="28">
        <f t="shared" si="2"/>
        <v>0</v>
      </c>
      <c r="I33" s="28">
        <v>0.0</v>
      </c>
      <c r="J33" s="28">
        <v>0.0</v>
      </c>
      <c r="K33" s="28">
        <v>0.0</v>
      </c>
      <c r="L33" s="28">
        <v>0.0</v>
      </c>
      <c r="M33" s="28"/>
      <c r="N33" s="28"/>
      <c r="O33" s="28"/>
      <c r="P33" s="28"/>
      <c r="Q33" s="28">
        <f t="shared" si="3"/>
        <v>0.5</v>
      </c>
      <c r="R33" s="28"/>
      <c r="S33" s="28"/>
      <c r="T33" s="28">
        <f t="shared" si="4"/>
        <v>0.2857142857</v>
      </c>
    </row>
    <row r="34" ht="14.25" customHeight="1">
      <c r="A34" s="25">
        <v>43884.0</v>
      </c>
      <c r="B34" s="28">
        <f t="shared" si="1"/>
        <v>15</v>
      </c>
      <c r="C34" s="28">
        <v>0.0</v>
      </c>
      <c r="D34" s="28">
        <v>0.0</v>
      </c>
      <c r="E34" s="28"/>
      <c r="F34" s="28">
        <v>0.0</v>
      </c>
      <c r="G34" s="28">
        <v>0.0</v>
      </c>
      <c r="H34" s="28">
        <f t="shared" si="2"/>
        <v>0</v>
      </c>
      <c r="I34" s="28">
        <v>0.0</v>
      </c>
      <c r="J34" s="28">
        <v>0.0</v>
      </c>
      <c r="K34" s="28">
        <v>0.0</v>
      </c>
      <c r="L34" s="28">
        <v>0.0</v>
      </c>
      <c r="M34" s="28"/>
      <c r="N34" s="28"/>
      <c r="O34" s="28"/>
      <c r="P34" s="28"/>
      <c r="Q34" s="28">
        <f t="shared" si="3"/>
        <v>0.5</v>
      </c>
      <c r="R34" s="28"/>
      <c r="S34" s="28"/>
      <c r="T34" s="28">
        <f t="shared" si="4"/>
        <v>0.2857142857</v>
      </c>
    </row>
    <row r="35" ht="14.25" customHeight="1">
      <c r="A35" s="25">
        <v>43885.0</v>
      </c>
      <c r="B35" s="28">
        <f t="shared" si="1"/>
        <v>15</v>
      </c>
      <c r="C35" s="28">
        <v>0.0</v>
      </c>
      <c r="D35" s="28">
        <v>0.0</v>
      </c>
      <c r="E35" s="28"/>
      <c r="F35" s="28">
        <v>0.0</v>
      </c>
      <c r="G35" s="28">
        <v>0.0</v>
      </c>
      <c r="H35" s="28">
        <f t="shared" si="2"/>
        <v>0</v>
      </c>
      <c r="I35" s="28">
        <v>0.0</v>
      </c>
      <c r="J35" s="28">
        <v>2.0</v>
      </c>
      <c r="K35" s="28">
        <v>2.0</v>
      </c>
      <c r="L35" s="28">
        <v>1.0</v>
      </c>
      <c r="M35" s="28"/>
      <c r="N35" s="28"/>
      <c r="O35" s="28"/>
      <c r="P35" s="28"/>
      <c r="Q35" s="28">
        <f t="shared" si="3"/>
        <v>0.5</v>
      </c>
      <c r="R35" s="28"/>
      <c r="S35" s="28"/>
      <c r="T35" s="28">
        <f t="shared" si="4"/>
        <v>0.5714285714</v>
      </c>
    </row>
    <row r="36" ht="14.25" customHeight="1">
      <c r="A36" s="25">
        <v>43886.0</v>
      </c>
      <c r="B36" s="28">
        <f t="shared" si="1"/>
        <v>15</v>
      </c>
      <c r="C36" s="28">
        <v>0.0</v>
      </c>
      <c r="D36" s="28">
        <v>0.0</v>
      </c>
      <c r="E36" s="28"/>
      <c r="F36" s="28">
        <v>0.0</v>
      </c>
      <c r="G36" s="28">
        <v>0.0</v>
      </c>
      <c r="H36" s="28">
        <f t="shared" si="2"/>
        <v>0</v>
      </c>
      <c r="I36" s="28">
        <v>0.0</v>
      </c>
      <c r="J36" s="28">
        <v>0.0</v>
      </c>
      <c r="K36" s="28">
        <v>0.0</v>
      </c>
      <c r="L36" s="28">
        <v>0.0</v>
      </c>
      <c r="M36" s="28"/>
      <c r="N36" s="28"/>
      <c r="O36" s="28"/>
      <c r="P36" s="28"/>
      <c r="Q36" s="28">
        <f t="shared" si="3"/>
        <v>0.5</v>
      </c>
      <c r="R36" s="28"/>
      <c r="S36" s="28"/>
      <c r="T36" s="28">
        <f t="shared" si="4"/>
        <v>0.5714285714</v>
      </c>
    </row>
    <row r="37" ht="14.25" customHeight="1">
      <c r="A37" s="25">
        <v>43887.0</v>
      </c>
      <c r="B37" s="28">
        <f t="shared" si="1"/>
        <v>15</v>
      </c>
      <c r="C37" s="28">
        <v>0.0</v>
      </c>
      <c r="D37" s="28">
        <v>0.0</v>
      </c>
      <c r="E37" s="28"/>
      <c r="F37" s="28">
        <v>0.0</v>
      </c>
      <c r="G37" s="28">
        <v>0.0</v>
      </c>
      <c r="H37" s="28">
        <f t="shared" si="2"/>
        <v>0</v>
      </c>
      <c r="I37" s="28">
        <v>0.0</v>
      </c>
      <c r="J37" s="28">
        <v>0.0</v>
      </c>
      <c r="K37" s="28">
        <v>0.0</v>
      </c>
      <c r="L37" s="28">
        <v>0.0</v>
      </c>
      <c r="M37" s="28"/>
      <c r="N37" s="28"/>
      <c r="O37" s="28"/>
      <c r="P37" s="28"/>
      <c r="Q37" s="28">
        <f t="shared" si="3"/>
        <v>0.5</v>
      </c>
      <c r="R37" s="28"/>
      <c r="S37" s="28"/>
      <c r="T37" s="28">
        <f t="shared" si="4"/>
        <v>0.5714285714</v>
      </c>
    </row>
    <row r="38" ht="14.25" customHeight="1">
      <c r="A38" s="25">
        <v>43888.0</v>
      </c>
      <c r="B38" s="28">
        <f t="shared" si="1"/>
        <v>16</v>
      </c>
      <c r="C38" s="28">
        <v>1.0</v>
      </c>
      <c r="D38" s="28">
        <v>0.0</v>
      </c>
      <c r="E38" s="28"/>
      <c r="F38" s="28">
        <v>0.0</v>
      </c>
      <c r="G38" s="28">
        <v>0.0</v>
      </c>
      <c r="H38" s="28">
        <f t="shared" si="2"/>
        <v>0</v>
      </c>
      <c r="I38" s="28">
        <v>1.0</v>
      </c>
      <c r="J38" s="28">
        <v>0.0</v>
      </c>
      <c r="K38" s="28">
        <v>1.0</v>
      </c>
      <c r="L38" s="28">
        <v>0.0</v>
      </c>
      <c r="M38" s="28"/>
      <c r="N38" s="28"/>
      <c r="O38" s="28"/>
      <c r="P38" s="28"/>
      <c r="Q38" s="28">
        <f t="shared" si="3"/>
        <v>0.3333333333</v>
      </c>
      <c r="R38" s="28"/>
      <c r="S38" s="28"/>
      <c r="T38" s="28">
        <f t="shared" si="4"/>
        <v>0.4285714286</v>
      </c>
    </row>
    <row r="39" ht="14.25" customHeight="1">
      <c r="A39" s="25">
        <v>43889.0</v>
      </c>
      <c r="B39" s="28">
        <f t="shared" si="1"/>
        <v>16</v>
      </c>
      <c r="C39" s="28">
        <v>0.0</v>
      </c>
      <c r="D39" s="28">
        <v>0.0</v>
      </c>
      <c r="E39" s="28"/>
      <c r="F39" s="28">
        <v>0.0</v>
      </c>
      <c r="G39" s="28">
        <v>0.0</v>
      </c>
      <c r="H39" s="28">
        <f t="shared" si="2"/>
        <v>0</v>
      </c>
      <c r="I39" s="28">
        <v>0.0</v>
      </c>
      <c r="J39" s="28">
        <v>2.0</v>
      </c>
      <c r="K39" s="28">
        <v>2.0</v>
      </c>
      <c r="L39" s="28">
        <v>1.0</v>
      </c>
      <c r="M39" s="28"/>
      <c r="N39" s="28"/>
      <c r="O39" s="28"/>
      <c r="P39" s="28"/>
      <c r="Q39" s="28">
        <f t="shared" si="3"/>
        <v>0.4</v>
      </c>
      <c r="R39" s="28"/>
      <c r="S39" s="28"/>
      <c r="T39" s="28">
        <f t="shared" si="4"/>
        <v>0.7142857143</v>
      </c>
    </row>
    <row r="40" ht="14.25" customHeight="1">
      <c r="A40" s="25">
        <v>43890.0</v>
      </c>
      <c r="B40" s="28">
        <f t="shared" si="1"/>
        <v>17</v>
      </c>
      <c r="C40" s="28">
        <v>1.0</v>
      </c>
      <c r="D40" s="28">
        <v>0.0</v>
      </c>
      <c r="E40" s="28"/>
      <c r="F40" s="28">
        <v>0.0</v>
      </c>
      <c r="G40" s="28">
        <v>0.0</v>
      </c>
      <c r="H40" s="28">
        <f t="shared" si="2"/>
        <v>0</v>
      </c>
      <c r="I40" s="28">
        <v>1.0</v>
      </c>
      <c r="J40" s="28">
        <v>0.0</v>
      </c>
      <c r="K40" s="28">
        <v>1.0</v>
      </c>
      <c r="L40" s="28">
        <v>0.0</v>
      </c>
      <c r="M40" s="28"/>
      <c r="N40" s="28"/>
      <c r="O40" s="28"/>
      <c r="P40" s="28"/>
      <c r="Q40" s="28">
        <f t="shared" si="3"/>
        <v>0.3333333333</v>
      </c>
      <c r="R40" s="28"/>
      <c r="S40" s="28"/>
      <c r="T40" s="28">
        <f t="shared" si="4"/>
        <v>0.8571428571</v>
      </c>
    </row>
    <row r="41" ht="14.25" customHeight="1">
      <c r="A41" s="25">
        <v>43891.0</v>
      </c>
      <c r="B41" s="28">
        <f t="shared" si="1"/>
        <v>19</v>
      </c>
      <c r="C41" s="28">
        <v>2.0</v>
      </c>
      <c r="D41" s="28">
        <v>1.0</v>
      </c>
      <c r="E41" s="28"/>
      <c r="F41" s="28">
        <v>0.0</v>
      </c>
      <c r="G41" s="28">
        <v>0.0</v>
      </c>
      <c r="H41" s="28">
        <f t="shared" si="2"/>
        <v>0</v>
      </c>
      <c r="I41" s="28">
        <v>2.0</v>
      </c>
      <c r="J41" s="28">
        <v>2.0</v>
      </c>
      <c r="K41" s="28">
        <v>4.0</v>
      </c>
      <c r="L41" s="28">
        <v>1.0</v>
      </c>
      <c r="M41" s="28"/>
      <c r="N41" s="28"/>
      <c r="O41" s="28"/>
      <c r="P41" s="28"/>
      <c r="Q41" s="28">
        <f t="shared" si="3"/>
        <v>0.3</v>
      </c>
      <c r="R41" s="28"/>
      <c r="S41" s="28"/>
      <c r="T41" s="28">
        <f t="shared" si="4"/>
        <v>1.428571429</v>
      </c>
    </row>
    <row r="42" ht="14.25" customHeight="1">
      <c r="A42" s="25">
        <v>43892.0</v>
      </c>
      <c r="B42" s="28">
        <f t="shared" si="1"/>
        <v>22</v>
      </c>
      <c r="C42" s="28">
        <v>3.0</v>
      </c>
      <c r="D42" s="28">
        <v>0.0</v>
      </c>
      <c r="E42" s="28"/>
      <c r="F42" s="28">
        <v>0.0</v>
      </c>
      <c r="G42" s="28">
        <v>0.0</v>
      </c>
      <c r="H42" s="28">
        <f t="shared" si="2"/>
        <v>0</v>
      </c>
      <c r="I42" s="28">
        <v>3.0</v>
      </c>
      <c r="J42" s="28">
        <v>3.0</v>
      </c>
      <c r="K42" s="28">
        <v>6.0</v>
      </c>
      <c r="L42" s="28">
        <v>1.0</v>
      </c>
      <c r="M42" s="28"/>
      <c r="N42" s="28"/>
      <c r="O42" s="28"/>
      <c r="P42" s="28"/>
      <c r="Q42" s="28">
        <f t="shared" si="3"/>
        <v>0.2142857143</v>
      </c>
      <c r="R42" s="28"/>
      <c r="S42" s="28"/>
      <c r="T42" s="28">
        <f t="shared" si="4"/>
        <v>2</v>
      </c>
    </row>
    <row r="43" ht="14.25" customHeight="1">
      <c r="A43" s="25">
        <v>43893.0</v>
      </c>
      <c r="B43" s="28">
        <f t="shared" si="1"/>
        <v>36</v>
      </c>
      <c r="C43" s="28">
        <v>14.0</v>
      </c>
      <c r="D43" s="28">
        <v>1.0</v>
      </c>
      <c r="E43" s="28"/>
      <c r="F43" s="28">
        <v>0.0</v>
      </c>
      <c r="G43" s="28">
        <v>0.0</v>
      </c>
      <c r="H43" s="28">
        <f t="shared" si="2"/>
        <v>0</v>
      </c>
      <c r="I43" s="28">
        <v>14.0</v>
      </c>
      <c r="J43" s="28">
        <v>1.0</v>
      </c>
      <c r="K43" s="28">
        <v>15.0</v>
      </c>
      <c r="L43" s="28">
        <v>1.0</v>
      </c>
      <c r="M43" s="28"/>
      <c r="N43" s="28"/>
      <c r="O43" s="28"/>
      <c r="P43" s="28"/>
      <c r="Q43" s="28">
        <f t="shared" si="3"/>
        <v>0.1379310345</v>
      </c>
      <c r="R43" s="28"/>
      <c r="S43" s="28"/>
      <c r="T43" s="28">
        <f t="shared" si="4"/>
        <v>4.142857143</v>
      </c>
    </row>
    <row r="44" ht="14.25" customHeight="1">
      <c r="A44" s="25">
        <v>43894.0</v>
      </c>
      <c r="B44" s="28">
        <f t="shared" si="1"/>
        <v>54</v>
      </c>
      <c r="C44" s="28">
        <v>18.0</v>
      </c>
      <c r="D44" s="28">
        <v>2.0</v>
      </c>
      <c r="E44" s="28"/>
      <c r="F44" s="28">
        <v>0.0</v>
      </c>
      <c r="G44" s="28">
        <v>0.0</v>
      </c>
      <c r="H44" s="28">
        <f t="shared" si="2"/>
        <v>0</v>
      </c>
      <c r="I44" s="28">
        <v>19.0</v>
      </c>
      <c r="J44" s="28">
        <v>3.0</v>
      </c>
      <c r="K44" s="28">
        <v>22.0</v>
      </c>
      <c r="L44" s="28">
        <v>2.0</v>
      </c>
      <c r="M44" s="28"/>
      <c r="N44" s="28"/>
      <c r="O44" s="28"/>
      <c r="P44" s="28"/>
      <c r="Q44" s="28">
        <f t="shared" si="3"/>
        <v>0.1176470588</v>
      </c>
      <c r="R44" s="28"/>
      <c r="S44" s="28"/>
      <c r="T44" s="28">
        <f t="shared" si="4"/>
        <v>7.285714286</v>
      </c>
    </row>
    <row r="45" ht="14.25" customHeight="1">
      <c r="A45" s="25">
        <v>43895.0</v>
      </c>
      <c r="B45" s="28">
        <f t="shared" si="1"/>
        <v>86</v>
      </c>
      <c r="C45" s="28">
        <v>32.0</v>
      </c>
      <c r="D45" s="28">
        <v>8.0</v>
      </c>
      <c r="E45" s="28"/>
      <c r="F45" s="28">
        <v>0.0</v>
      </c>
      <c r="G45" s="28">
        <v>0.0</v>
      </c>
      <c r="H45" s="28">
        <f t="shared" si="2"/>
        <v>0</v>
      </c>
      <c r="I45" s="28">
        <v>33.0</v>
      </c>
      <c r="J45" s="28">
        <v>3.0</v>
      </c>
      <c r="K45" s="28">
        <v>36.0</v>
      </c>
      <c r="L45" s="28">
        <v>8.0</v>
      </c>
      <c r="M45" s="28"/>
      <c r="N45" s="28"/>
      <c r="O45" s="28"/>
      <c r="P45" s="28"/>
      <c r="Q45" s="28">
        <f t="shared" si="3"/>
        <v>0.1627906977</v>
      </c>
      <c r="R45" s="28"/>
      <c r="S45" s="28"/>
      <c r="T45" s="28">
        <f t="shared" si="4"/>
        <v>12.28571429</v>
      </c>
    </row>
    <row r="46" ht="14.25" customHeight="1">
      <c r="A46" s="25">
        <v>43896.0</v>
      </c>
      <c r="B46" s="28">
        <f t="shared" si="1"/>
        <v>124</v>
      </c>
      <c r="C46" s="28">
        <v>38.0</v>
      </c>
      <c r="D46" s="28">
        <v>14.0</v>
      </c>
      <c r="E46" s="28"/>
      <c r="F46" s="28">
        <v>0.0</v>
      </c>
      <c r="G46" s="28">
        <v>0.0</v>
      </c>
      <c r="H46" s="28">
        <f t="shared" si="2"/>
        <v>0</v>
      </c>
      <c r="I46" s="28">
        <v>42.0</v>
      </c>
      <c r="J46" s="28">
        <v>7.0</v>
      </c>
      <c r="K46" s="28">
        <v>49.0</v>
      </c>
      <c r="L46" s="28">
        <v>14.0</v>
      </c>
      <c r="M46" s="28"/>
      <c r="N46" s="28"/>
      <c r="O46" s="28"/>
      <c r="P46" s="28"/>
      <c r="Q46" s="28">
        <f t="shared" si="3"/>
        <v>0.2030075188</v>
      </c>
      <c r="R46" s="28"/>
      <c r="S46" s="28"/>
      <c r="T46" s="28">
        <f t="shared" si="4"/>
        <v>19</v>
      </c>
    </row>
    <row r="47" ht="14.25" customHeight="1">
      <c r="A47" s="25">
        <v>43897.0</v>
      </c>
      <c r="B47" s="28">
        <f t="shared" si="1"/>
        <v>207</v>
      </c>
      <c r="C47" s="28">
        <v>83.0</v>
      </c>
      <c r="D47" s="28">
        <v>44.0</v>
      </c>
      <c r="E47" s="28"/>
      <c r="F47" s="28">
        <v>0.0</v>
      </c>
      <c r="G47" s="28">
        <v>0.0</v>
      </c>
      <c r="H47" s="28">
        <f t="shared" si="2"/>
        <v>0</v>
      </c>
      <c r="I47" s="28">
        <v>86.0</v>
      </c>
      <c r="J47" s="28">
        <v>14.0</v>
      </c>
      <c r="K47" s="28">
        <v>100.0</v>
      </c>
      <c r="L47" s="28">
        <v>44.0</v>
      </c>
      <c r="M47" s="28"/>
      <c r="N47" s="28"/>
      <c r="O47" s="28"/>
      <c r="P47" s="28"/>
      <c r="Q47" s="28">
        <f t="shared" si="3"/>
        <v>0.3060344828</v>
      </c>
      <c r="R47" s="28"/>
      <c r="S47" s="28"/>
      <c r="T47" s="28">
        <f t="shared" si="4"/>
        <v>33.14285714</v>
      </c>
    </row>
    <row r="48" ht="14.25" customHeight="1">
      <c r="A48" s="25">
        <v>43898.0</v>
      </c>
      <c r="B48" s="28">
        <f t="shared" si="1"/>
        <v>262</v>
      </c>
      <c r="C48" s="28">
        <v>55.0</v>
      </c>
      <c r="D48" s="28">
        <v>19.0</v>
      </c>
      <c r="E48" s="28"/>
      <c r="F48" s="28">
        <v>0.0</v>
      </c>
      <c r="G48" s="28">
        <v>0.0</v>
      </c>
      <c r="H48" s="28">
        <f t="shared" si="2"/>
        <v>0</v>
      </c>
      <c r="I48" s="28">
        <v>54.0</v>
      </c>
      <c r="J48" s="28">
        <v>7.0</v>
      </c>
      <c r="K48" s="28">
        <v>61.0</v>
      </c>
      <c r="L48" s="28">
        <v>20.0</v>
      </c>
      <c r="M48" s="28"/>
      <c r="N48" s="28"/>
      <c r="O48" s="28"/>
      <c r="P48" s="28"/>
      <c r="Q48" s="28">
        <f t="shared" si="3"/>
        <v>0.3114186851</v>
      </c>
      <c r="R48" s="28"/>
      <c r="S48" s="28"/>
      <c r="T48" s="28">
        <f t="shared" si="4"/>
        <v>41.28571429</v>
      </c>
    </row>
    <row r="49" ht="14.25" customHeight="1">
      <c r="A49" s="25">
        <v>43899.0</v>
      </c>
      <c r="B49" s="28">
        <f t="shared" si="1"/>
        <v>333</v>
      </c>
      <c r="C49" s="28">
        <v>71.0</v>
      </c>
      <c r="D49" s="28">
        <v>5.0</v>
      </c>
      <c r="E49" s="28"/>
      <c r="F49" s="28">
        <v>0.0</v>
      </c>
      <c r="G49" s="28">
        <v>0.0</v>
      </c>
      <c r="H49" s="28">
        <f t="shared" si="2"/>
        <v>0</v>
      </c>
      <c r="I49" s="28">
        <v>76.0</v>
      </c>
      <c r="J49" s="28">
        <v>5.0</v>
      </c>
      <c r="K49" s="28">
        <v>81.0</v>
      </c>
      <c r="L49" s="28">
        <v>7.0</v>
      </c>
      <c r="M49" s="28"/>
      <c r="N49" s="28"/>
      <c r="O49" s="28"/>
      <c r="P49" s="28"/>
      <c r="Q49" s="28">
        <f t="shared" si="3"/>
        <v>0.2637362637</v>
      </c>
      <c r="R49" s="28"/>
      <c r="S49" s="28"/>
      <c r="T49" s="28">
        <f t="shared" si="4"/>
        <v>52</v>
      </c>
    </row>
    <row r="50" ht="14.25" customHeight="1">
      <c r="A50" s="25">
        <v>43900.0</v>
      </c>
      <c r="B50" s="28">
        <f t="shared" si="1"/>
        <v>434</v>
      </c>
      <c r="C50" s="28">
        <v>101.0</v>
      </c>
      <c r="D50" s="28">
        <v>14.0</v>
      </c>
      <c r="E50" s="28"/>
      <c r="F50" s="28">
        <v>0.0</v>
      </c>
      <c r="G50" s="28">
        <v>0.0</v>
      </c>
      <c r="H50" s="28">
        <f t="shared" si="2"/>
        <v>0</v>
      </c>
      <c r="I50" s="28">
        <v>103.0</v>
      </c>
      <c r="J50" s="28">
        <v>6.0</v>
      </c>
      <c r="K50" s="28">
        <v>109.0</v>
      </c>
      <c r="L50" s="28">
        <v>14.0</v>
      </c>
      <c r="M50" s="28"/>
      <c r="N50" s="28"/>
      <c r="O50" s="28"/>
      <c r="P50" s="28"/>
      <c r="Q50" s="28">
        <f t="shared" si="3"/>
        <v>0.2379912664</v>
      </c>
      <c r="R50" s="28"/>
      <c r="S50" s="28"/>
      <c r="T50" s="28">
        <f t="shared" si="4"/>
        <v>65.42857143</v>
      </c>
    </row>
    <row r="51" ht="14.25" customHeight="1">
      <c r="A51" s="25">
        <v>43901.0</v>
      </c>
      <c r="B51" s="28">
        <f t="shared" si="1"/>
        <v>604</v>
      </c>
      <c r="C51" s="28">
        <v>170.0</v>
      </c>
      <c r="D51" s="28">
        <v>22.0</v>
      </c>
      <c r="E51" s="28"/>
      <c r="F51" s="28">
        <v>0.0</v>
      </c>
      <c r="G51" s="28">
        <v>0.0</v>
      </c>
      <c r="H51" s="28">
        <f t="shared" si="2"/>
        <v>0</v>
      </c>
      <c r="I51" s="28">
        <v>176.0</v>
      </c>
      <c r="J51" s="28">
        <v>6.0</v>
      </c>
      <c r="K51" s="28">
        <v>182.0</v>
      </c>
      <c r="L51" s="28">
        <v>23.0</v>
      </c>
      <c r="M51" s="28"/>
      <c r="N51" s="28"/>
      <c r="O51" s="28"/>
      <c r="P51" s="28"/>
      <c r="Q51" s="28">
        <f t="shared" si="3"/>
        <v>0.2103559871</v>
      </c>
      <c r="R51" s="28"/>
      <c r="S51" s="28"/>
      <c r="T51" s="28">
        <f t="shared" si="4"/>
        <v>88.28571429</v>
      </c>
    </row>
    <row r="52" ht="14.25" customHeight="1">
      <c r="A52" s="25">
        <v>43902.0</v>
      </c>
      <c r="B52" s="28">
        <f t="shared" si="1"/>
        <v>1008</v>
      </c>
      <c r="C52" s="28">
        <v>404.0</v>
      </c>
      <c r="D52" s="28">
        <v>29.0</v>
      </c>
      <c r="E52" s="28"/>
      <c r="F52" s="28">
        <v>0.0</v>
      </c>
      <c r="G52" s="28">
        <v>0.0</v>
      </c>
      <c r="H52" s="28">
        <f t="shared" si="2"/>
        <v>0</v>
      </c>
      <c r="I52" s="28">
        <v>425.0</v>
      </c>
      <c r="J52" s="28">
        <v>7.0</v>
      </c>
      <c r="K52" s="28">
        <v>432.0</v>
      </c>
      <c r="L52" s="28">
        <v>29.0</v>
      </c>
      <c r="M52" s="28"/>
      <c r="N52" s="28"/>
      <c r="O52" s="28"/>
      <c r="P52" s="28"/>
      <c r="Q52" s="28">
        <f t="shared" si="3"/>
        <v>0.1489151874</v>
      </c>
      <c r="R52" s="28"/>
      <c r="S52" s="28"/>
      <c r="T52" s="28">
        <f t="shared" si="4"/>
        <v>144.8571429</v>
      </c>
    </row>
    <row r="53" ht="14.25" customHeight="1">
      <c r="A53" s="25">
        <v>43903.0</v>
      </c>
      <c r="B53" s="28">
        <f t="shared" si="1"/>
        <v>1911</v>
      </c>
      <c r="C53" s="28">
        <v>903.0</v>
      </c>
      <c r="D53" s="28">
        <v>61.0</v>
      </c>
      <c r="E53" s="28"/>
      <c r="F53" s="28">
        <v>0.0</v>
      </c>
      <c r="G53" s="28">
        <v>0.0</v>
      </c>
      <c r="H53" s="28">
        <f t="shared" si="2"/>
        <v>0</v>
      </c>
      <c r="I53" s="28">
        <v>971.0</v>
      </c>
      <c r="J53" s="28">
        <v>14.0</v>
      </c>
      <c r="K53" s="28">
        <v>985.0</v>
      </c>
      <c r="L53" s="28">
        <v>64.0</v>
      </c>
      <c r="M53" s="28"/>
      <c r="N53" s="28"/>
      <c r="O53" s="28"/>
      <c r="P53" s="28"/>
      <c r="Q53" s="28">
        <f t="shared" si="3"/>
        <v>0.1030769231</v>
      </c>
      <c r="R53" s="28"/>
      <c r="S53" s="28"/>
      <c r="T53" s="28">
        <f t="shared" si="4"/>
        <v>278.5714286</v>
      </c>
    </row>
    <row r="54" ht="14.25" customHeight="1">
      <c r="A54" s="25">
        <v>43904.0</v>
      </c>
      <c r="B54" s="28">
        <f t="shared" si="1"/>
        <v>2783</v>
      </c>
      <c r="C54" s="28">
        <v>872.0</v>
      </c>
      <c r="D54" s="28">
        <v>73.0</v>
      </c>
      <c r="E54" s="28"/>
      <c r="F54" s="28">
        <v>0.0</v>
      </c>
      <c r="G54" s="28">
        <v>0.0</v>
      </c>
      <c r="H54" s="28">
        <f t="shared" si="2"/>
        <v>0</v>
      </c>
      <c r="I54" s="28">
        <v>920.0</v>
      </c>
      <c r="J54" s="28">
        <v>15.0</v>
      </c>
      <c r="K54" s="28">
        <v>935.0</v>
      </c>
      <c r="L54" s="28">
        <v>74.0</v>
      </c>
      <c r="M54" s="28"/>
      <c r="N54" s="28"/>
      <c r="O54" s="28"/>
      <c r="P54" s="28"/>
      <c r="Q54" s="28">
        <f t="shared" si="3"/>
        <v>0.0829443447</v>
      </c>
      <c r="R54" s="28"/>
      <c r="S54" s="28"/>
      <c r="T54" s="28">
        <f t="shared" si="4"/>
        <v>397.8571429</v>
      </c>
    </row>
    <row r="55" ht="14.25" customHeight="1">
      <c r="A55" s="25">
        <v>43905.0</v>
      </c>
      <c r="B55" s="28">
        <f t="shared" si="1"/>
        <v>3776</v>
      </c>
      <c r="C55" s="28">
        <v>993.0</v>
      </c>
      <c r="D55" s="28">
        <v>68.0</v>
      </c>
      <c r="E55" s="28"/>
      <c r="F55" s="28">
        <v>0.0</v>
      </c>
      <c r="G55" s="28">
        <v>0.0</v>
      </c>
      <c r="H55" s="28">
        <f t="shared" si="2"/>
        <v>0</v>
      </c>
      <c r="I55" s="28">
        <v>1058.0</v>
      </c>
      <c r="J55" s="28">
        <v>27.0</v>
      </c>
      <c r="K55" s="28">
        <v>1085.0</v>
      </c>
      <c r="L55" s="28">
        <v>72.0</v>
      </c>
      <c r="M55" s="28"/>
      <c r="N55" s="28"/>
      <c r="O55" s="28"/>
      <c r="P55" s="28"/>
      <c r="Q55" s="28">
        <f t="shared" si="3"/>
        <v>0.07429771594</v>
      </c>
      <c r="R55" s="28"/>
      <c r="S55" s="28"/>
      <c r="T55" s="28">
        <f t="shared" si="4"/>
        <v>544.1428571</v>
      </c>
    </row>
    <row r="56" ht="14.25" customHeight="1">
      <c r="A56" s="25">
        <v>43906.0</v>
      </c>
      <c r="B56" s="28">
        <f t="shared" si="1"/>
        <v>5855</v>
      </c>
      <c r="C56" s="28">
        <v>2079.0</v>
      </c>
      <c r="D56" s="28">
        <v>150.0</v>
      </c>
      <c r="E56" s="28"/>
      <c r="F56" s="28">
        <v>0.0</v>
      </c>
      <c r="G56" s="28">
        <v>0.0</v>
      </c>
      <c r="H56" s="28">
        <f t="shared" si="2"/>
        <v>0</v>
      </c>
      <c r="I56" s="28">
        <v>2217.0</v>
      </c>
      <c r="J56" s="28">
        <v>18.0</v>
      </c>
      <c r="K56" s="28">
        <v>2235.0</v>
      </c>
      <c r="L56" s="28">
        <v>152.0</v>
      </c>
      <c r="M56" s="28"/>
      <c r="N56" s="28"/>
      <c r="O56" s="28"/>
      <c r="P56" s="28"/>
      <c r="Q56" s="28">
        <f t="shared" si="3"/>
        <v>0.0717759517</v>
      </c>
      <c r="R56" s="28"/>
      <c r="S56" s="28"/>
      <c r="T56" s="28">
        <f t="shared" si="4"/>
        <v>851.8571429</v>
      </c>
    </row>
    <row r="57" ht="14.25" customHeight="1">
      <c r="A57" s="25">
        <v>43907.0</v>
      </c>
      <c r="B57" s="28">
        <f t="shared" si="1"/>
        <v>8442</v>
      </c>
      <c r="C57" s="28">
        <v>2587.0</v>
      </c>
      <c r="D57" s="28">
        <v>249.0</v>
      </c>
      <c r="E57" s="28"/>
      <c r="F57" s="28">
        <v>0.0</v>
      </c>
      <c r="G57" s="28">
        <v>0.0</v>
      </c>
      <c r="H57" s="28">
        <f t="shared" si="2"/>
        <v>0</v>
      </c>
      <c r="I57" s="28">
        <v>2757.0</v>
      </c>
      <c r="J57" s="28">
        <v>28.0</v>
      </c>
      <c r="K57" s="28">
        <v>2785.0</v>
      </c>
      <c r="L57" s="28">
        <v>255.0</v>
      </c>
      <c r="M57" s="28"/>
      <c r="N57" s="28"/>
      <c r="O57" s="28"/>
      <c r="P57" s="28"/>
      <c r="Q57" s="28">
        <f t="shared" si="3"/>
        <v>0.07743951846</v>
      </c>
      <c r="R57" s="28"/>
      <c r="S57" s="28"/>
      <c r="T57" s="28">
        <f t="shared" si="4"/>
        <v>1234.142857</v>
      </c>
    </row>
    <row r="58" ht="14.25" customHeight="1">
      <c r="A58" s="25">
        <v>43908.0</v>
      </c>
      <c r="B58" s="28">
        <f t="shared" si="1"/>
        <v>11308</v>
      </c>
      <c r="C58" s="28">
        <v>2866.0</v>
      </c>
      <c r="D58" s="28">
        <v>259.0</v>
      </c>
      <c r="E58" s="28"/>
      <c r="F58" s="28">
        <v>0.0</v>
      </c>
      <c r="G58" s="28">
        <v>0.0</v>
      </c>
      <c r="H58" s="28">
        <f t="shared" si="2"/>
        <v>0</v>
      </c>
      <c r="I58" s="28">
        <v>3070.0</v>
      </c>
      <c r="J58" s="28">
        <v>156.0</v>
      </c>
      <c r="K58" s="28">
        <v>3226.0</v>
      </c>
      <c r="L58" s="28">
        <v>263.0</v>
      </c>
      <c r="M58" s="28"/>
      <c r="N58" s="28"/>
      <c r="O58" s="28"/>
      <c r="P58" s="28"/>
      <c r="Q58" s="28">
        <f t="shared" si="3"/>
        <v>0.07780535821</v>
      </c>
      <c r="R58" s="28"/>
      <c r="S58" s="28"/>
      <c r="T58" s="28">
        <f t="shared" si="4"/>
        <v>1669</v>
      </c>
    </row>
    <row r="59" ht="14.25" customHeight="1">
      <c r="A59" s="25">
        <v>43909.0</v>
      </c>
      <c r="B59" s="28">
        <f t="shared" si="1"/>
        <v>14092</v>
      </c>
      <c r="C59" s="28">
        <v>2784.0</v>
      </c>
      <c r="D59" s="28">
        <v>278.0</v>
      </c>
      <c r="E59" s="28"/>
      <c r="F59" s="28">
        <v>0.0</v>
      </c>
      <c r="G59" s="28">
        <v>0.0</v>
      </c>
      <c r="H59" s="28">
        <f t="shared" si="2"/>
        <v>0</v>
      </c>
      <c r="I59" s="28">
        <v>2990.0</v>
      </c>
      <c r="J59" s="28">
        <v>143.0</v>
      </c>
      <c r="K59" s="28">
        <v>3133.0</v>
      </c>
      <c r="L59" s="28">
        <v>286.0</v>
      </c>
      <c r="M59" s="28"/>
      <c r="N59" s="28"/>
      <c r="O59" s="28"/>
      <c r="P59" s="28"/>
      <c r="Q59" s="28">
        <f t="shared" si="3"/>
        <v>0.08106229143</v>
      </c>
      <c r="R59" s="28"/>
      <c r="S59" s="28"/>
      <c r="T59" s="28">
        <f t="shared" si="4"/>
        <v>2054.857143</v>
      </c>
    </row>
    <row r="60" ht="14.25" customHeight="1">
      <c r="A60" s="25">
        <v>43910.0</v>
      </c>
      <c r="B60" s="28">
        <f t="shared" si="1"/>
        <v>17612</v>
      </c>
      <c r="C60" s="28">
        <v>3520.0</v>
      </c>
      <c r="D60" s="28">
        <v>388.0</v>
      </c>
      <c r="E60" s="28"/>
      <c r="F60" s="28">
        <v>0.0</v>
      </c>
      <c r="G60" s="28">
        <v>0.0</v>
      </c>
      <c r="H60" s="28">
        <f t="shared" si="2"/>
        <v>0</v>
      </c>
      <c r="I60" s="28">
        <v>3753.0</v>
      </c>
      <c r="J60" s="28">
        <v>124.0</v>
      </c>
      <c r="K60" s="28">
        <v>3877.0</v>
      </c>
      <c r="L60" s="28">
        <v>394.0</v>
      </c>
      <c r="M60" s="28"/>
      <c r="N60" s="28"/>
      <c r="O60" s="28"/>
      <c r="P60" s="28"/>
      <c r="Q60" s="28">
        <f t="shared" si="3"/>
        <v>0.08659411901</v>
      </c>
      <c r="R60" s="28"/>
      <c r="S60" s="28"/>
      <c r="T60" s="28">
        <f t="shared" si="4"/>
        <v>2468</v>
      </c>
    </row>
    <row r="61" ht="14.25" customHeight="1">
      <c r="A61" s="25">
        <v>43911.0</v>
      </c>
      <c r="B61" s="28">
        <f t="shared" si="1"/>
        <v>20070</v>
      </c>
      <c r="C61" s="28">
        <v>2458.0</v>
      </c>
      <c r="D61" s="28">
        <v>322.0</v>
      </c>
      <c r="E61" s="28"/>
      <c r="F61" s="28">
        <v>0.0</v>
      </c>
      <c r="G61" s="28">
        <v>0.0</v>
      </c>
      <c r="H61" s="28">
        <f t="shared" si="2"/>
        <v>0</v>
      </c>
      <c r="I61" s="28">
        <v>2601.0</v>
      </c>
      <c r="J61" s="28">
        <v>168.0</v>
      </c>
      <c r="K61" s="28">
        <v>2769.0</v>
      </c>
      <c r="L61" s="28">
        <v>340.0</v>
      </c>
      <c r="M61" s="28"/>
      <c r="N61" s="28"/>
      <c r="O61" s="28"/>
      <c r="P61" s="28"/>
      <c r="Q61" s="28">
        <f t="shared" si="3"/>
        <v>0.09220303506</v>
      </c>
      <c r="R61" s="28"/>
      <c r="S61" s="28"/>
      <c r="T61" s="28">
        <f t="shared" si="4"/>
        <v>2730</v>
      </c>
    </row>
    <row r="62" ht="14.25" customHeight="1">
      <c r="A62" s="25">
        <v>43912.0</v>
      </c>
      <c r="B62" s="28">
        <f t="shared" si="1"/>
        <v>21894</v>
      </c>
      <c r="C62" s="28">
        <v>1824.0</v>
      </c>
      <c r="D62" s="28">
        <v>286.0</v>
      </c>
      <c r="E62" s="28"/>
      <c r="F62" s="28">
        <v>0.0</v>
      </c>
      <c r="G62" s="28">
        <v>0.0</v>
      </c>
      <c r="H62" s="28">
        <f t="shared" si="2"/>
        <v>0</v>
      </c>
      <c r="I62" s="28">
        <v>1940.0</v>
      </c>
      <c r="J62" s="28">
        <v>159.0</v>
      </c>
      <c r="K62" s="28">
        <v>2099.0</v>
      </c>
      <c r="L62" s="28">
        <v>298.0</v>
      </c>
      <c r="M62" s="28"/>
      <c r="N62" s="28"/>
      <c r="O62" s="28"/>
      <c r="P62" s="28"/>
      <c r="Q62" s="28">
        <f t="shared" si="3"/>
        <v>0.09878751739</v>
      </c>
      <c r="R62" s="28"/>
      <c r="S62" s="28"/>
      <c r="T62" s="28">
        <f t="shared" si="4"/>
        <v>2874.857143</v>
      </c>
    </row>
    <row r="63" ht="14.25" customHeight="1">
      <c r="A63" s="25">
        <v>43913.0</v>
      </c>
      <c r="B63" s="28">
        <f t="shared" si="1"/>
        <v>25523</v>
      </c>
      <c r="C63" s="28">
        <v>3629.0</v>
      </c>
      <c r="D63" s="28">
        <v>609.0</v>
      </c>
      <c r="E63" s="28"/>
      <c r="F63" s="28">
        <v>0.0</v>
      </c>
      <c r="G63" s="28">
        <v>0.0</v>
      </c>
      <c r="H63" s="28">
        <f t="shared" si="2"/>
        <v>0</v>
      </c>
      <c r="I63" s="28">
        <v>3892.0</v>
      </c>
      <c r="J63" s="28">
        <v>203.0</v>
      </c>
      <c r="K63" s="28">
        <v>4095.0</v>
      </c>
      <c r="L63" s="28">
        <v>632.0</v>
      </c>
      <c r="M63" s="28"/>
      <c r="N63" s="28"/>
      <c r="O63" s="28"/>
      <c r="P63" s="28"/>
      <c r="Q63" s="28">
        <f t="shared" si="3"/>
        <v>0.1122634643</v>
      </c>
      <c r="R63" s="28"/>
      <c r="S63" s="28"/>
      <c r="T63" s="28">
        <f t="shared" si="4"/>
        <v>3140.571429</v>
      </c>
    </row>
    <row r="64" ht="14.25" customHeight="1">
      <c r="A64" s="25">
        <v>43914.0</v>
      </c>
      <c r="B64" s="28">
        <f t="shared" si="1"/>
        <v>29378</v>
      </c>
      <c r="C64" s="28">
        <v>3855.0</v>
      </c>
      <c r="D64" s="28">
        <v>718.0</v>
      </c>
      <c r="E64" s="28"/>
      <c r="F64" s="28">
        <v>0.0</v>
      </c>
      <c r="G64" s="28">
        <v>0.0</v>
      </c>
      <c r="H64" s="28">
        <f t="shared" si="2"/>
        <v>0</v>
      </c>
      <c r="I64" s="28">
        <v>4111.0</v>
      </c>
      <c r="J64" s="28">
        <v>208.0</v>
      </c>
      <c r="K64" s="28">
        <v>4319.0</v>
      </c>
      <c r="L64" s="28">
        <v>738.0</v>
      </c>
      <c r="M64" s="28"/>
      <c r="N64" s="28"/>
      <c r="O64" s="28"/>
      <c r="P64" s="28"/>
      <c r="Q64" s="28">
        <f t="shared" si="3"/>
        <v>0.125478357</v>
      </c>
      <c r="R64" s="28"/>
      <c r="S64" s="28"/>
      <c r="T64" s="28">
        <f t="shared" si="4"/>
        <v>3359.714286</v>
      </c>
    </row>
    <row r="65" ht="14.25" customHeight="1">
      <c r="A65" s="25">
        <v>43915.0</v>
      </c>
      <c r="B65" s="28">
        <f t="shared" si="1"/>
        <v>33292</v>
      </c>
      <c r="C65" s="28">
        <v>3914.0</v>
      </c>
      <c r="D65" s="28">
        <v>746.0</v>
      </c>
      <c r="E65" s="28"/>
      <c r="F65" s="28">
        <v>0.0</v>
      </c>
      <c r="G65" s="28">
        <v>0.0</v>
      </c>
      <c r="H65" s="28">
        <f t="shared" si="2"/>
        <v>0</v>
      </c>
      <c r="I65" s="28">
        <v>4211.0</v>
      </c>
      <c r="J65" s="28">
        <v>269.0</v>
      </c>
      <c r="K65" s="28">
        <v>4480.0</v>
      </c>
      <c r="L65" s="28">
        <v>792.0</v>
      </c>
      <c r="M65" s="28"/>
      <c r="N65" s="28"/>
      <c r="O65" s="28"/>
      <c r="P65" s="28"/>
      <c r="Q65" s="28">
        <f t="shared" si="3"/>
        <v>0.1404811884</v>
      </c>
      <c r="R65" s="28"/>
      <c r="S65" s="28"/>
      <c r="T65" s="28">
        <f t="shared" si="4"/>
        <v>3538.857143</v>
      </c>
    </row>
    <row r="66" ht="14.25" customHeight="1">
      <c r="A66" s="25">
        <v>43916.0</v>
      </c>
      <c r="B66" s="28">
        <f t="shared" si="1"/>
        <v>37536</v>
      </c>
      <c r="C66" s="28">
        <v>4244.0</v>
      </c>
      <c r="D66" s="28">
        <v>935.0</v>
      </c>
      <c r="E66" s="28"/>
      <c r="F66" s="28">
        <v>0.0</v>
      </c>
      <c r="G66" s="28">
        <v>0.0</v>
      </c>
      <c r="H66" s="28">
        <f t="shared" si="2"/>
        <v>0</v>
      </c>
      <c r="I66" s="28">
        <v>4535.0</v>
      </c>
      <c r="J66" s="28">
        <v>299.0</v>
      </c>
      <c r="K66" s="28">
        <v>4834.0</v>
      </c>
      <c r="L66" s="28">
        <v>984.0</v>
      </c>
      <c r="M66" s="28"/>
      <c r="N66" s="28"/>
      <c r="O66" s="28"/>
      <c r="P66" s="28"/>
      <c r="Q66" s="28">
        <f t="shared" si="3"/>
        <v>0.1578211763</v>
      </c>
      <c r="R66" s="28"/>
      <c r="S66" s="28"/>
      <c r="T66" s="28">
        <f t="shared" si="4"/>
        <v>3781.857143</v>
      </c>
    </row>
    <row r="67" ht="14.25" customHeight="1">
      <c r="A67" s="25">
        <v>43917.0</v>
      </c>
      <c r="B67" s="28">
        <f t="shared" si="1"/>
        <v>41723</v>
      </c>
      <c r="C67" s="28">
        <v>4187.0</v>
      </c>
      <c r="D67" s="28">
        <v>943.0</v>
      </c>
      <c r="E67" s="28"/>
      <c r="F67" s="28">
        <v>0.0</v>
      </c>
      <c r="G67" s="28">
        <v>0.0</v>
      </c>
      <c r="H67" s="28">
        <f t="shared" si="2"/>
        <v>0</v>
      </c>
      <c r="I67" s="28">
        <v>4468.0</v>
      </c>
      <c r="J67" s="28">
        <v>344.0</v>
      </c>
      <c r="K67" s="28">
        <v>4812.0</v>
      </c>
      <c r="L67" s="28">
        <v>1007.0</v>
      </c>
      <c r="M67" s="28"/>
      <c r="N67" s="28"/>
      <c r="O67" s="28"/>
      <c r="P67" s="28"/>
      <c r="Q67" s="28">
        <f t="shared" si="3"/>
        <v>0.1748029772</v>
      </c>
      <c r="R67" s="28"/>
      <c r="S67" s="28"/>
      <c r="T67" s="28">
        <f t="shared" si="4"/>
        <v>3915.428571</v>
      </c>
    </row>
    <row r="68" ht="14.25" customHeight="1">
      <c r="A68" s="25">
        <v>43918.0</v>
      </c>
      <c r="B68" s="28">
        <f t="shared" si="1"/>
        <v>44408</v>
      </c>
      <c r="C68" s="28">
        <v>2685.0</v>
      </c>
      <c r="D68" s="28">
        <v>654.0</v>
      </c>
      <c r="E68" s="28"/>
      <c r="F68" s="28">
        <v>0.0</v>
      </c>
      <c r="G68" s="28">
        <v>0.0</v>
      </c>
      <c r="H68" s="28">
        <f t="shared" si="2"/>
        <v>0</v>
      </c>
      <c r="I68" s="28">
        <v>2868.0</v>
      </c>
      <c r="J68" s="28">
        <v>332.0</v>
      </c>
      <c r="K68" s="28">
        <v>3200.0</v>
      </c>
      <c r="L68" s="28">
        <v>704.0</v>
      </c>
      <c r="M68" s="28"/>
      <c r="N68" s="28"/>
      <c r="O68" s="28"/>
      <c r="P68" s="28"/>
      <c r="Q68" s="28">
        <f t="shared" si="3"/>
        <v>0.1851718812</v>
      </c>
      <c r="R68" s="28"/>
      <c r="S68" s="28"/>
      <c r="T68" s="28">
        <f t="shared" si="4"/>
        <v>3977</v>
      </c>
    </row>
    <row r="69" ht="14.25" customHeight="1">
      <c r="A69" s="25">
        <v>43919.0</v>
      </c>
      <c r="B69" s="28">
        <f t="shared" si="1"/>
        <v>46410</v>
      </c>
      <c r="C69" s="28">
        <v>2002.0</v>
      </c>
      <c r="D69" s="28">
        <v>523.0</v>
      </c>
      <c r="E69" s="28"/>
      <c r="F69" s="28">
        <v>0.0</v>
      </c>
      <c r="G69" s="28">
        <v>0.0</v>
      </c>
      <c r="H69" s="28">
        <f t="shared" si="2"/>
        <v>0</v>
      </c>
      <c r="I69" s="28">
        <v>2155.0</v>
      </c>
      <c r="J69" s="28">
        <v>318.0</v>
      </c>
      <c r="K69" s="28">
        <v>2473.0</v>
      </c>
      <c r="L69" s="28">
        <v>576.0</v>
      </c>
      <c r="M69" s="28"/>
      <c r="N69" s="28"/>
      <c r="O69" s="28"/>
      <c r="P69" s="28"/>
      <c r="Q69" s="28">
        <f t="shared" si="3"/>
        <v>0.1925708007</v>
      </c>
      <c r="R69" s="28"/>
      <c r="S69" s="28"/>
      <c r="T69" s="28">
        <f t="shared" si="4"/>
        <v>4030.428571</v>
      </c>
    </row>
    <row r="70" ht="14.25" customHeight="1">
      <c r="A70" s="25">
        <v>43920.0</v>
      </c>
      <c r="B70" s="28">
        <f t="shared" si="1"/>
        <v>51258</v>
      </c>
      <c r="C70" s="28">
        <v>4848.0</v>
      </c>
      <c r="D70" s="28">
        <v>1238.0</v>
      </c>
      <c r="E70" s="28"/>
      <c r="F70" s="28">
        <v>0.0</v>
      </c>
      <c r="G70" s="28">
        <v>0.0</v>
      </c>
      <c r="H70" s="28">
        <f t="shared" si="2"/>
        <v>0</v>
      </c>
      <c r="I70" s="28">
        <v>5157.0</v>
      </c>
      <c r="J70" s="28">
        <v>417.0</v>
      </c>
      <c r="K70" s="28">
        <v>5574.0</v>
      </c>
      <c r="L70" s="28">
        <v>1317.0</v>
      </c>
      <c r="M70" s="28"/>
      <c r="N70" s="28"/>
      <c r="O70" s="28"/>
      <c r="P70" s="28"/>
      <c r="Q70" s="28">
        <f t="shared" si="3"/>
        <v>0.2060487673</v>
      </c>
      <c r="R70" s="28"/>
      <c r="S70" s="28"/>
      <c r="T70" s="28">
        <f t="shared" si="4"/>
        <v>4241.714286</v>
      </c>
    </row>
    <row r="71" ht="14.25" customHeight="1">
      <c r="A71" s="25">
        <v>43921.0</v>
      </c>
      <c r="B71" s="28">
        <f t="shared" si="1"/>
        <v>56299</v>
      </c>
      <c r="C71" s="28">
        <v>5041.0</v>
      </c>
      <c r="D71" s="28">
        <v>1266.0</v>
      </c>
      <c r="E71" s="28"/>
      <c r="F71" s="28">
        <v>0.0</v>
      </c>
      <c r="G71" s="28">
        <v>0.0</v>
      </c>
      <c r="H71" s="28">
        <f t="shared" si="2"/>
        <v>0</v>
      </c>
      <c r="I71" s="28">
        <v>5458.0</v>
      </c>
      <c r="J71" s="28">
        <v>471.0</v>
      </c>
      <c r="K71" s="28">
        <v>5929.0</v>
      </c>
      <c r="L71" s="28">
        <v>1403.0</v>
      </c>
      <c r="M71" s="28"/>
      <c r="N71" s="28"/>
      <c r="O71" s="28"/>
      <c r="P71" s="28"/>
      <c r="Q71" s="28">
        <f t="shared" si="3"/>
        <v>0.2166954188</v>
      </c>
      <c r="R71" s="28"/>
      <c r="S71" s="28"/>
      <c r="T71" s="28">
        <f t="shared" si="4"/>
        <v>4471.714286</v>
      </c>
    </row>
    <row r="72" ht="14.25" customHeight="1">
      <c r="A72" s="25">
        <v>43922.0</v>
      </c>
      <c r="B72" s="28">
        <f t="shared" si="1"/>
        <v>61041</v>
      </c>
      <c r="C72" s="28">
        <v>4742.0</v>
      </c>
      <c r="D72" s="28">
        <v>1338.0</v>
      </c>
      <c r="E72" s="28"/>
      <c r="F72" s="28">
        <v>0.0</v>
      </c>
      <c r="G72" s="28">
        <v>0.0</v>
      </c>
      <c r="H72" s="28">
        <f t="shared" si="2"/>
        <v>0</v>
      </c>
      <c r="I72" s="28">
        <v>5112.0</v>
      </c>
      <c r="J72" s="28">
        <v>465.0</v>
      </c>
      <c r="K72" s="28">
        <v>5577.0</v>
      </c>
      <c r="L72" s="28">
        <v>1425.0</v>
      </c>
      <c r="M72" s="28"/>
      <c r="N72" s="28"/>
      <c r="O72" s="28"/>
      <c r="P72" s="28"/>
      <c r="Q72" s="28">
        <f t="shared" si="3"/>
        <v>0.2288959536</v>
      </c>
      <c r="R72" s="28"/>
      <c r="S72" s="28"/>
      <c r="T72" s="28">
        <f t="shared" si="4"/>
        <v>4628.428571</v>
      </c>
    </row>
    <row r="73" ht="14.25" customHeight="1">
      <c r="A73" s="25">
        <v>43923.0</v>
      </c>
      <c r="B73" s="28">
        <f t="shared" si="1"/>
        <v>66074</v>
      </c>
      <c r="C73" s="28">
        <v>5033.0</v>
      </c>
      <c r="D73" s="28">
        <v>1275.0</v>
      </c>
      <c r="E73" s="28"/>
      <c r="F73" s="28">
        <v>0.0</v>
      </c>
      <c r="G73" s="28">
        <v>0.0</v>
      </c>
      <c r="H73" s="28">
        <f t="shared" si="2"/>
        <v>0</v>
      </c>
      <c r="I73" s="28">
        <v>5404.0</v>
      </c>
      <c r="J73" s="28">
        <v>596.0</v>
      </c>
      <c r="K73" s="28">
        <v>6000.0</v>
      </c>
      <c r="L73" s="28">
        <v>1401.0</v>
      </c>
      <c r="M73" s="28"/>
      <c r="N73" s="28"/>
      <c r="O73" s="28"/>
      <c r="P73" s="28"/>
      <c r="Q73" s="28">
        <f t="shared" si="3"/>
        <v>0.2333680918</v>
      </c>
      <c r="R73" s="28"/>
      <c r="S73" s="28"/>
      <c r="T73" s="28">
        <f t="shared" si="4"/>
        <v>4795</v>
      </c>
    </row>
    <row r="74" ht="14.25" customHeight="1">
      <c r="A74" s="25">
        <v>43924.0</v>
      </c>
      <c r="B74" s="28">
        <f t="shared" si="1"/>
        <v>71591</v>
      </c>
      <c r="C74" s="28">
        <v>5517.0</v>
      </c>
      <c r="D74" s="28">
        <v>1480.0</v>
      </c>
      <c r="E74" s="28"/>
      <c r="F74" s="28">
        <v>0.0</v>
      </c>
      <c r="G74" s="28">
        <v>0.0</v>
      </c>
      <c r="H74" s="28">
        <f t="shared" si="2"/>
        <v>0</v>
      </c>
      <c r="I74" s="28">
        <v>5934.0</v>
      </c>
      <c r="J74" s="28">
        <v>630.0</v>
      </c>
      <c r="K74" s="28">
        <v>6564.0</v>
      </c>
      <c r="L74" s="28">
        <v>1625.0</v>
      </c>
      <c r="M74" s="28"/>
      <c r="N74" s="28"/>
      <c r="O74" s="28"/>
      <c r="P74" s="28"/>
      <c r="Q74" s="28">
        <f t="shared" si="3"/>
        <v>0.2392898604</v>
      </c>
      <c r="R74" s="28"/>
      <c r="S74" s="28"/>
      <c r="T74" s="28">
        <f t="shared" si="4"/>
        <v>5045.285714</v>
      </c>
    </row>
    <row r="75" ht="14.25" customHeight="1">
      <c r="A75" s="25">
        <v>43925.0</v>
      </c>
      <c r="B75" s="28">
        <f t="shared" si="1"/>
        <v>75461</v>
      </c>
      <c r="C75" s="28">
        <v>3870.0</v>
      </c>
      <c r="D75" s="28">
        <v>1162.0</v>
      </c>
      <c r="E75" s="28"/>
      <c r="F75" s="28">
        <v>0.0</v>
      </c>
      <c r="G75" s="28">
        <v>0.0</v>
      </c>
      <c r="H75" s="28">
        <f t="shared" si="2"/>
        <v>0</v>
      </c>
      <c r="I75" s="28">
        <v>4052.0</v>
      </c>
      <c r="J75" s="28">
        <v>692.0</v>
      </c>
      <c r="K75" s="28">
        <v>4744.0</v>
      </c>
      <c r="L75" s="28">
        <v>1322.0</v>
      </c>
      <c r="M75" s="28"/>
      <c r="N75" s="28"/>
      <c r="O75" s="28"/>
      <c r="P75" s="28"/>
      <c r="Q75" s="28">
        <f t="shared" si="3"/>
        <v>0.246032392</v>
      </c>
      <c r="R75" s="28"/>
      <c r="S75" s="28"/>
      <c r="T75" s="28">
        <f t="shared" si="4"/>
        <v>5265.857143</v>
      </c>
    </row>
    <row r="76" ht="14.25" customHeight="1">
      <c r="A76" s="25">
        <v>43926.0</v>
      </c>
      <c r="B76" s="28">
        <f t="shared" si="1"/>
        <v>78743</v>
      </c>
      <c r="C76" s="28">
        <v>3282.0</v>
      </c>
      <c r="D76" s="28">
        <v>977.0</v>
      </c>
      <c r="E76" s="28"/>
      <c r="F76" s="28">
        <v>0.0</v>
      </c>
      <c r="G76" s="28">
        <v>0.0</v>
      </c>
      <c r="H76" s="28">
        <f t="shared" si="2"/>
        <v>0</v>
      </c>
      <c r="I76" s="28">
        <v>3565.0</v>
      </c>
      <c r="J76" s="28">
        <v>540.0</v>
      </c>
      <c r="K76" s="28">
        <v>4105.0</v>
      </c>
      <c r="L76" s="28">
        <v>1078.0</v>
      </c>
      <c r="M76" s="28"/>
      <c r="N76" s="28"/>
      <c r="O76" s="28"/>
      <c r="P76" s="28"/>
      <c r="Q76" s="28">
        <f t="shared" si="3"/>
        <v>0.2486426103</v>
      </c>
      <c r="R76" s="28"/>
      <c r="S76" s="28"/>
      <c r="T76" s="28">
        <f t="shared" si="4"/>
        <v>5499</v>
      </c>
    </row>
    <row r="77" ht="14.25" customHeight="1">
      <c r="A77" s="25">
        <v>43927.0</v>
      </c>
      <c r="B77" s="28">
        <f t="shared" si="1"/>
        <v>85143</v>
      </c>
      <c r="C77" s="28">
        <v>6400.0</v>
      </c>
      <c r="D77" s="28">
        <v>1932.0</v>
      </c>
      <c r="E77" s="28"/>
      <c r="F77" s="28">
        <v>0.0</v>
      </c>
      <c r="G77" s="28">
        <v>0.0</v>
      </c>
      <c r="H77" s="28">
        <f t="shared" si="2"/>
        <v>0</v>
      </c>
      <c r="I77" s="28">
        <v>6796.0</v>
      </c>
      <c r="J77" s="28">
        <v>783.0</v>
      </c>
      <c r="K77" s="28">
        <v>7579.0</v>
      </c>
      <c r="L77" s="28">
        <v>2101.0</v>
      </c>
      <c r="M77" s="28"/>
      <c r="N77" s="28"/>
      <c r="O77" s="28"/>
      <c r="P77" s="28"/>
      <c r="Q77" s="28">
        <f t="shared" si="3"/>
        <v>0.2556916391</v>
      </c>
      <c r="R77" s="28"/>
      <c r="S77" s="28"/>
      <c r="T77" s="28">
        <f t="shared" si="4"/>
        <v>5785.428571</v>
      </c>
    </row>
    <row r="78" ht="14.25" customHeight="1">
      <c r="A78" s="25">
        <v>43928.0</v>
      </c>
      <c r="B78" s="28">
        <f t="shared" si="1"/>
        <v>91479</v>
      </c>
      <c r="C78" s="28">
        <v>6336.0</v>
      </c>
      <c r="D78" s="28">
        <v>2021.0</v>
      </c>
      <c r="E78" s="28"/>
      <c r="F78" s="28">
        <v>0.0</v>
      </c>
      <c r="G78" s="28">
        <v>0.0</v>
      </c>
      <c r="H78" s="28">
        <f t="shared" si="2"/>
        <v>0</v>
      </c>
      <c r="I78" s="28">
        <v>6651.0</v>
      </c>
      <c r="J78" s="28">
        <v>967.0</v>
      </c>
      <c r="K78" s="28">
        <v>7618.0</v>
      </c>
      <c r="L78" s="28">
        <v>2241.0</v>
      </c>
      <c r="M78" s="28"/>
      <c r="N78" s="28"/>
      <c r="O78" s="28"/>
      <c r="P78" s="28"/>
      <c r="Q78" s="28">
        <f t="shared" si="3"/>
        <v>0.2653187001</v>
      </c>
      <c r="R78" s="28"/>
      <c r="S78" s="28"/>
      <c r="T78" s="28">
        <f t="shared" si="4"/>
        <v>6026.714286</v>
      </c>
    </row>
    <row r="79" ht="14.25" customHeight="1">
      <c r="A79" s="25">
        <v>43929.0</v>
      </c>
      <c r="B79" s="28">
        <f t="shared" si="1"/>
        <v>97996</v>
      </c>
      <c r="C79" s="28">
        <v>6517.0</v>
      </c>
      <c r="D79" s="28">
        <v>1864.0</v>
      </c>
      <c r="E79" s="28"/>
      <c r="F79" s="28">
        <v>0.0</v>
      </c>
      <c r="G79" s="28">
        <v>0.0</v>
      </c>
      <c r="H79" s="28">
        <f t="shared" si="2"/>
        <v>0</v>
      </c>
      <c r="I79" s="28">
        <v>6967.0</v>
      </c>
      <c r="J79" s="28">
        <v>984.0</v>
      </c>
      <c r="K79" s="28">
        <v>7951.0</v>
      </c>
      <c r="L79" s="28">
        <v>2107.0</v>
      </c>
      <c r="M79" s="28"/>
      <c r="N79" s="28"/>
      <c r="O79" s="28"/>
      <c r="P79" s="28"/>
      <c r="Q79" s="28">
        <f t="shared" si="3"/>
        <v>0.2664886336</v>
      </c>
      <c r="R79" s="28"/>
      <c r="S79" s="28"/>
      <c r="T79" s="28">
        <f t="shared" si="4"/>
        <v>6365.857143</v>
      </c>
    </row>
    <row r="80" ht="14.25" customHeight="1">
      <c r="A80" s="25">
        <v>43930.0</v>
      </c>
      <c r="B80" s="28">
        <f t="shared" si="1"/>
        <v>104163</v>
      </c>
      <c r="C80" s="28">
        <v>6167.0</v>
      </c>
      <c r="D80" s="28">
        <v>1978.0</v>
      </c>
      <c r="E80" s="28"/>
      <c r="F80" s="28">
        <v>0.0</v>
      </c>
      <c r="G80" s="28">
        <v>0.0</v>
      </c>
      <c r="H80" s="28">
        <f t="shared" si="2"/>
        <v>0</v>
      </c>
      <c r="I80" s="28">
        <v>6726.0</v>
      </c>
      <c r="J80" s="28">
        <v>1041.0</v>
      </c>
      <c r="K80" s="28">
        <v>7767.0</v>
      </c>
      <c r="L80" s="28">
        <v>2276.0</v>
      </c>
      <c r="M80" s="28"/>
      <c r="N80" s="28"/>
      <c r="O80" s="28"/>
      <c r="P80" s="28"/>
      <c r="Q80" s="28">
        <f t="shared" si="3"/>
        <v>0.2752115351</v>
      </c>
      <c r="R80" s="28"/>
      <c r="S80" s="28"/>
      <c r="T80" s="28">
        <f t="shared" si="4"/>
        <v>6618.285714</v>
      </c>
    </row>
    <row r="81" ht="14.25" customHeight="1">
      <c r="A81" s="25">
        <v>43931.0</v>
      </c>
      <c r="B81" s="28">
        <f t="shared" si="1"/>
        <v>111460</v>
      </c>
      <c r="C81" s="28">
        <v>7297.0</v>
      </c>
      <c r="D81" s="28">
        <v>2055.0</v>
      </c>
      <c r="E81" s="28"/>
      <c r="F81" s="28">
        <v>0.0</v>
      </c>
      <c r="G81" s="28">
        <v>0.0</v>
      </c>
      <c r="H81" s="28">
        <f t="shared" si="2"/>
        <v>0</v>
      </c>
      <c r="I81" s="28">
        <v>7783.0</v>
      </c>
      <c r="J81" s="28">
        <v>1064.0</v>
      </c>
      <c r="K81" s="28">
        <v>8847.0</v>
      </c>
      <c r="L81" s="28">
        <v>2315.0</v>
      </c>
      <c r="M81" s="28"/>
      <c r="N81" s="28"/>
      <c r="O81" s="28"/>
      <c r="P81" s="28"/>
      <c r="Q81" s="28">
        <f t="shared" si="3"/>
        <v>0.276480632</v>
      </c>
      <c r="R81" s="28"/>
      <c r="S81" s="28"/>
      <c r="T81" s="28">
        <f t="shared" si="4"/>
        <v>6944.428571</v>
      </c>
    </row>
    <row r="82" ht="14.25" customHeight="1">
      <c r="A82" s="25">
        <v>43932.0</v>
      </c>
      <c r="B82" s="28">
        <f t="shared" si="1"/>
        <v>115759</v>
      </c>
      <c r="C82" s="28">
        <v>4299.0</v>
      </c>
      <c r="D82" s="28">
        <v>1329.0</v>
      </c>
      <c r="E82" s="28"/>
      <c r="F82" s="28">
        <v>0.0</v>
      </c>
      <c r="G82" s="28">
        <v>0.0</v>
      </c>
      <c r="H82" s="28">
        <f t="shared" si="2"/>
        <v>0</v>
      </c>
      <c r="I82" s="28">
        <v>4589.0</v>
      </c>
      <c r="J82" s="28">
        <v>819.0</v>
      </c>
      <c r="K82" s="28">
        <v>5408.0</v>
      </c>
      <c r="L82" s="28">
        <v>1506.0</v>
      </c>
      <c r="M82" s="28"/>
      <c r="N82" s="28"/>
      <c r="O82" s="28"/>
      <c r="P82" s="28"/>
      <c r="Q82" s="28">
        <f t="shared" si="3"/>
        <v>0.2764890918</v>
      </c>
      <c r="R82" s="28"/>
      <c r="S82" s="28"/>
      <c r="T82" s="28">
        <f t="shared" si="4"/>
        <v>7039.285714</v>
      </c>
    </row>
    <row r="83" ht="14.25" customHeight="1">
      <c r="A83" s="25">
        <v>43933.0</v>
      </c>
      <c r="B83" s="28">
        <f t="shared" si="1"/>
        <v>118638</v>
      </c>
      <c r="C83" s="28">
        <v>2879.0</v>
      </c>
      <c r="D83" s="28">
        <v>930.0</v>
      </c>
      <c r="E83" s="28"/>
      <c r="F83" s="28">
        <v>0.0</v>
      </c>
      <c r="G83" s="28">
        <v>0.0</v>
      </c>
      <c r="H83" s="28">
        <f t="shared" si="2"/>
        <v>0</v>
      </c>
      <c r="I83" s="28">
        <v>3054.0</v>
      </c>
      <c r="J83" s="28">
        <v>720.0</v>
      </c>
      <c r="K83" s="28">
        <v>3774.0</v>
      </c>
      <c r="L83" s="28">
        <v>1073.0</v>
      </c>
      <c r="M83" s="28"/>
      <c r="N83" s="28"/>
      <c r="O83" s="28"/>
      <c r="P83" s="28"/>
      <c r="Q83" s="28">
        <f t="shared" si="3"/>
        <v>0.2782567833</v>
      </c>
      <c r="R83" s="28"/>
      <c r="S83" s="28"/>
      <c r="T83" s="28">
        <f t="shared" si="4"/>
        <v>6992</v>
      </c>
    </row>
    <row r="84" ht="14.25" customHeight="1">
      <c r="A84" s="25">
        <v>43934.0</v>
      </c>
      <c r="B84" s="28">
        <f t="shared" si="1"/>
        <v>124547</v>
      </c>
      <c r="C84" s="28">
        <v>5909.0</v>
      </c>
      <c r="D84" s="28">
        <v>1986.0</v>
      </c>
      <c r="E84" s="28"/>
      <c r="F84" s="28">
        <v>0.0</v>
      </c>
      <c r="G84" s="28">
        <v>0.0</v>
      </c>
      <c r="H84" s="28">
        <f t="shared" si="2"/>
        <v>0</v>
      </c>
      <c r="I84" s="28">
        <v>6210.0</v>
      </c>
      <c r="J84" s="28">
        <v>1149.0</v>
      </c>
      <c r="K84" s="28">
        <v>7359.0</v>
      </c>
      <c r="L84" s="28">
        <v>2231.0</v>
      </c>
      <c r="M84" s="28"/>
      <c r="N84" s="28"/>
      <c r="O84" s="28"/>
      <c r="P84" s="28"/>
      <c r="Q84" s="28">
        <f t="shared" si="3"/>
        <v>0.2821812659</v>
      </c>
      <c r="R84" s="28"/>
      <c r="S84" s="28"/>
      <c r="T84" s="28">
        <f t="shared" si="4"/>
        <v>6960.571429</v>
      </c>
    </row>
    <row r="85" ht="14.25" customHeight="1">
      <c r="A85" s="25">
        <v>43935.0</v>
      </c>
      <c r="B85" s="28">
        <f t="shared" si="1"/>
        <v>134080</v>
      </c>
      <c r="C85" s="28">
        <v>9533.0</v>
      </c>
      <c r="D85" s="28">
        <v>2927.0</v>
      </c>
      <c r="E85" s="28"/>
      <c r="F85" s="28">
        <v>0.0</v>
      </c>
      <c r="G85" s="28">
        <v>0.0</v>
      </c>
      <c r="H85" s="28">
        <f t="shared" si="2"/>
        <v>0</v>
      </c>
      <c r="I85" s="28">
        <v>10015.0</v>
      </c>
      <c r="J85" s="28">
        <v>1513.0</v>
      </c>
      <c r="K85" s="28">
        <v>11528.0</v>
      </c>
      <c r="L85" s="28">
        <v>3271.0</v>
      </c>
      <c r="M85" s="28"/>
      <c r="N85" s="28"/>
      <c r="O85" s="28"/>
      <c r="P85" s="28"/>
      <c r="Q85" s="28">
        <f t="shared" si="3"/>
        <v>0.2807880837</v>
      </c>
      <c r="R85" s="28"/>
      <c r="S85" s="28"/>
      <c r="T85" s="28">
        <f t="shared" si="4"/>
        <v>7519.142857</v>
      </c>
    </row>
    <row r="86" ht="14.25" customHeight="1">
      <c r="A86" s="25">
        <v>43936.0</v>
      </c>
      <c r="B86" s="28">
        <f t="shared" si="1"/>
        <v>143394</v>
      </c>
      <c r="C86" s="28">
        <v>9314.0</v>
      </c>
      <c r="D86" s="28">
        <v>2540.0</v>
      </c>
      <c r="E86" s="28"/>
      <c r="F86" s="28">
        <v>0.0</v>
      </c>
      <c r="G86" s="28">
        <v>0.0</v>
      </c>
      <c r="H86" s="28">
        <f t="shared" si="2"/>
        <v>0</v>
      </c>
      <c r="I86" s="28">
        <v>9968.0</v>
      </c>
      <c r="J86" s="28">
        <v>1480.0</v>
      </c>
      <c r="K86" s="28">
        <v>11448.0</v>
      </c>
      <c r="L86" s="28">
        <v>2854.0</v>
      </c>
      <c r="M86" s="28"/>
      <c r="N86" s="28"/>
      <c r="O86" s="28"/>
      <c r="P86" s="28"/>
      <c r="Q86" s="28">
        <f t="shared" si="3"/>
        <v>0.2766029467</v>
      </c>
      <c r="R86" s="28"/>
      <c r="S86" s="28"/>
      <c r="T86" s="28">
        <f t="shared" si="4"/>
        <v>8018.714286</v>
      </c>
    </row>
    <row r="87" ht="14.25" customHeight="1">
      <c r="A87" s="25">
        <v>43937.0</v>
      </c>
      <c r="B87" s="28">
        <f t="shared" si="1"/>
        <v>151887</v>
      </c>
      <c r="C87" s="28">
        <v>8493.0</v>
      </c>
      <c r="D87" s="28">
        <v>2386.0</v>
      </c>
      <c r="E87" s="28"/>
      <c r="F87" s="28">
        <v>0.0</v>
      </c>
      <c r="G87" s="28">
        <v>0.0</v>
      </c>
      <c r="H87" s="28">
        <f t="shared" si="2"/>
        <v>0</v>
      </c>
      <c r="I87" s="28">
        <v>8935.0</v>
      </c>
      <c r="J87" s="28">
        <v>1762.0</v>
      </c>
      <c r="K87" s="28">
        <v>10697.0</v>
      </c>
      <c r="L87" s="28">
        <v>2797.0</v>
      </c>
      <c r="M87" s="28"/>
      <c r="N87" s="28"/>
      <c r="O87" s="28"/>
      <c r="P87" s="28"/>
      <c r="Q87" s="28">
        <f t="shared" si="3"/>
        <v>0.2717021385</v>
      </c>
      <c r="R87" s="28"/>
      <c r="S87" s="28"/>
      <c r="T87" s="28">
        <f t="shared" si="4"/>
        <v>8437.285714</v>
      </c>
    </row>
    <row r="88" ht="14.25" customHeight="1">
      <c r="A88" s="25">
        <v>43938.0</v>
      </c>
      <c r="B88" s="28">
        <f t="shared" si="1"/>
        <v>162380</v>
      </c>
      <c r="C88" s="28">
        <v>10493.0</v>
      </c>
      <c r="D88" s="28">
        <v>2989.0</v>
      </c>
      <c r="E88" s="28"/>
      <c r="F88" s="28">
        <v>0.0</v>
      </c>
      <c r="G88" s="28">
        <v>0.0</v>
      </c>
      <c r="H88" s="28">
        <f t="shared" si="2"/>
        <v>0</v>
      </c>
      <c r="I88" s="28">
        <v>11262.0</v>
      </c>
      <c r="J88" s="28">
        <v>1856.0</v>
      </c>
      <c r="K88" s="28">
        <v>13118.0</v>
      </c>
      <c r="L88" s="28">
        <v>3322.0</v>
      </c>
      <c r="M88" s="28"/>
      <c r="N88" s="28"/>
      <c r="O88" s="28"/>
      <c r="P88" s="28"/>
      <c r="Q88" s="28">
        <f t="shared" si="3"/>
        <v>0.2692793532</v>
      </c>
      <c r="R88" s="28"/>
      <c r="S88" s="28"/>
      <c r="T88" s="28">
        <f t="shared" si="4"/>
        <v>9047.428571</v>
      </c>
    </row>
    <row r="89" ht="14.25" customHeight="1">
      <c r="A89" s="25">
        <v>43939.0</v>
      </c>
      <c r="B89" s="28">
        <f t="shared" si="1"/>
        <v>168124</v>
      </c>
      <c r="C89" s="28">
        <v>5744.0</v>
      </c>
      <c r="D89" s="28">
        <v>1480.0</v>
      </c>
      <c r="E89" s="28"/>
      <c r="F89" s="28">
        <v>1.0</v>
      </c>
      <c r="G89" s="28">
        <v>1.0</v>
      </c>
      <c r="H89" s="28">
        <f t="shared" si="2"/>
        <v>1</v>
      </c>
      <c r="I89" s="28">
        <v>6300.0</v>
      </c>
      <c r="J89" s="28">
        <v>1178.0</v>
      </c>
      <c r="K89" s="28">
        <v>7478.0</v>
      </c>
      <c r="L89" s="28">
        <v>1708.0</v>
      </c>
      <c r="M89" s="28"/>
      <c r="N89" s="28"/>
      <c r="O89" s="28"/>
      <c r="P89" s="28"/>
      <c r="Q89" s="28">
        <f t="shared" si="3"/>
        <v>0.2638451424</v>
      </c>
      <c r="R89" s="28"/>
      <c r="S89" s="28"/>
      <c r="T89" s="28">
        <f t="shared" si="4"/>
        <v>9343.142857</v>
      </c>
    </row>
    <row r="90" ht="14.25" customHeight="1">
      <c r="A90" s="25">
        <v>43940.0</v>
      </c>
      <c r="B90" s="28">
        <f t="shared" si="1"/>
        <v>172488</v>
      </c>
      <c r="C90" s="28">
        <v>4364.0</v>
      </c>
      <c r="D90" s="28">
        <v>1089.0</v>
      </c>
      <c r="E90" s="28"/>
      <c r="F90" s="28">
        <v>0.0</v>
      </c>
      <c r="G90" s="28">
        <v>0.0</v>
      </c>
      <c r="H90" s="28">
        <f t="shared" si="2"/>
        <v>1</v>
      </c>
      <c r="I90" s="28">
        <v>4653.0</v>
      </c>
      <c r="J90" s="28">
        <v>949.0</v>
      </c>
      <c r="K90" s="28">
        <v>5602.0</v>
      </c>
      <c r="L90" s="28">
        <v>1267.0</v>
      </c>
      <c r="M90" s="28"/>
      <c r="N90" s="28"/>
      <c r="O90" s="28"/>
      <c r="P90" s="28"/>
      <c r="Q90" s="28">
        <f t="shared" si="3"/>
        <v>0.2595567455</v>
      </c>
      <c r="R90" s="28"/>
      <c r="S90" s="28"/>
      <c r="T90" s="28">
        <f t="shared" si="4"/>
        <v>9604.285714</v>
      </c>
    </row>
    <row r="91" ht="14.25" customHeight="1">
      <c r="A91" s="25">
        <v>43941.0</v>
      </c>
      <c r="B91" s="28">
        <f t="shared" si="1"/>
        <v>182683</v>
      </c>
      <c r="C91" s="28">
        <v>10195.0</v>
      </c>
      <c r="D91" s="28">
        <v>2685.0</v>
      </c>
      <c r="E91" s="28"/>
      <c r="F91" s="28">
        <v>0.0</v>
      </c>
      <c r="G91" s="28">
        <v>0.0</v>
      </c>
      <c r="H91" s="28">
        <f t="shared" si="2"/>
        <v>1</v>
      </c>
      <c r="I91" s="28">
        <v>10970.0</v>
      </c>
      <c r="J91" s="28">
        <v>1994.0</v>
      </c>
      <c r="K91" s="28">
        <v>12964.0</v>
      </c>
      <c r="L91" s="28">
        <v>3108.0</v>
      </c>
      <c r="M91" s="28"/>
      <c r="N91" s="28"/>
      <c r="O91" s="28"/>
      <c r="P91" s="28"/>
      <c r="Q91" s="28">
        <f t="shared" si="3"/>
        <v>0.2516235326</v>
      </c>
      <c r="R91" s="28"/>
      <c r="S91" s="28"/>
      <c r="T91" s="28">
        <f t="shared" si="4"/>
        <v>10405</v>
      </c>
    </row>
    <row r="92" ht="14.25" customHeight="1">
      <c r="A92" s="25">
        <v>43942.0</v>
      </c>
      <c r="B92" s="28">
        <f t="shared" si="1"/>
        <v>191674</v>
      </c>
      <c r="C92" s="28">
        <v>8991.0</v>
      </c>
      <c r="D92" s="28">
        <v>2186.0</v>
      </c>
      <c r="E92" s="28"/>
      <c r="F92" s="28">
        <v>0.0</v>
      </c>
      <c r="G92" s="28">
        <v>0.0</v>
      </c>
      <c r="H92" s="28">
        <f t="shared" si="2"/>
        <v>1</v>
      </c>
      <c r="I92" s="28">
        <v>9615.0</v>
      </c>
      <c r="J92" s="28">
        <v>2208.0</v>
      </c>
      <c r="K92" s="28">
        <v>11823.0</v>
      </c>
      <c r="L92" s="28">
        <v>2712.0</v>
      </c>
      <c r="M92" s="28"/>
      <c r="N92" s="28"/>
      <c r="O92" s="28"/>
      <c r="P92" s="28"/>
      <c r="Q92" s="28">
        <f t="shared" si="3"/>
        <v>0.2429645836</v>
      </c>
      <c r="R92" s="28"/>
      <c r="S92" s="28"/>
      <c r="T92" s="28">
        <f t="shared" si="4"/>
        <v>10447.14286</v>
      </c>
    </row>
    <row r="93" ht="14.25" customHeight="1">
      <c r="A93" s="25">
        <v>43943.0</v>
      </c>
      <c r="B93" s="28">
        <f t="shared" si="1"/>
        <v>203484</v>
      </c>
      <c r="C93" s="28">
        <v>11810.0</v>
      </c>
      <c r="D93" s="28">
        <v>2703.0</v>
      </c>
      <c r="E93" s="28"/>
      <c r="F93" s="28">
        <v>0.0</v>
      </c>
      <c r="G93" s="28">
        <v>0.0</v>
      </c>
      <c r="H93" s="28">
        <f t="shared" si="2"/>
        <v>1</v>
      </c>
      <c r="I93" s="28">
        <v>12588.0</v>
      </c>
      <c r="J93" s="28">
        <v>2802.0</v>
      </c>
      <c r="K93" s="28">
        <v>15390.0</v>
      </c>
      <c r="L93" s="28">
        <v>3229.0</v>
      </c>
      <c r="M93" s="28"/>
      <c r="N93" s="28"/>
      <c r="O93" s="28"/>
      <c r="P93" s="28"/>
      <c r="Q93" s="28">
        <f t="shared" si="3"/>
        <v>0.2354032593</v>
      </c>
      <c r="R93" s="28"/>
      <c r="S93" s="28"/>
      <c r="T93" s="28">
        <f t="shared" si="4"/>
        <v>11010.28571</v>
      </c>
    </row>
    <row r="94" ht="14.25" customHeight="1">
      <c r="A94" s="25">
        <v>43944.0</v>
      </c>
      <c r="B94" s="28">
        <f t="shared" si="1"/>
        <v>213723</v>
      </c>
      <c r="C94" s="28">
        <v>10239.0</v>
      </c>
      <c r="D94" s="28">
        <v>2405.0</v>
      </c>
      <c r="E94" s="28"/>
      <c r="F94" s="28">
        <v>0.0</v>
      </c>
      <c r="G94" s="28">
        <v>0.0</v>
      </c>
      <c r="H94" s="28">
        <f t="shared" si="2"/>
        <v>1</v>
      </c>
      <c r="I94" s="28">
        <v>10816.0</v>
      </c>
      <c r="J94" s="28">
        <v>2609.0</v>
      </c>
      <c r="K94" s="28">
        <v>13425.0</v>
      </c>
      <c r="L94" s="28">
        <v>2933.0</v>
      </c>
      <c r="M94" s="28"/>
      <c r="N94" s="28"/>
      <c r="O94" s="28"/>
      <c r="P94" s="28"/>
      <c r="Q94" s="28">
        <f t="shared" si="3"/>
        <v>0.2290601504</v>
      </c>
      <c r="R94" s="28"/>
      <c r="S94" s="28"/>
      <c r="T94" s="28">
        <f t="shared" si="4"/>
        <v>11400</v>
      </c>
    </row>
    <row r="95" ht="14.25" customHeight="1">
      <c r="A95" s="25">
        <v>43945.0</v>
      </c>
      <c r="B95" s="28">
        <f t="shared" si="1"/>
        <v>225524</v>
      </c>
      <c r="C95" s="28">
        <v>11801.0</v>
      </c>
      <c r="D95" s="28">
        <v>2274.0</v>
      </c>
      <c r="E95" s="28"/>
      <c r="F95" s="28">
        <v>0.0</v>
      </c>
      <c r="G95" s="28">
        <v>0.0</v>
      </c>
      <c r="H95" s="28">
        <f t="shared" si="2"/>
        <v>1</v>
      </c>
      <c r="I95" s="28">
        <v>12323.0</v>
      </c>
      <c r="J95" s="28">
        <v>2572.0</v>
      </c>
      <c r="K95" s="28">
        <v>14895.0</v>
      </c>
      <c r="L95" s="28">
        <v>2815.0</v>
      </c>
      <c r="M95" s="28"/>
      <c r="N95" s="28"/>
      <c r="O95" s="28"/>
      <c r="P95" s="28"/>
      <c r="Q95" s="28">
        <f t="shared" si="3"/>
        <v>0.217855523</v>
      </c>
      <c r="R95" s="28"/>
      <c r="S95" s="28"/>
      <c r="T95" s="28">
        <f t="shared" si="4"/>
        <v>11653.85714</v>
      </c>
    </row>
    <row r="96" ht="14.25" customHeight="1">
      <c r="A96" s="25">
        <v>43946.0</v>
      </c>
      <c r="B96" s="28">
        <f t="shared" si="1"/>
        <v>233309</v>
      </c>
      <c r="C96" s="28">
        <v>7785.0</v>
      </c>
      <c r="D96" s="28">
        <v>1492.0</v>
      </c>
      <c r="E96" s="28"/>
      <c r="F96" s="28">
        <v>0.0</v>
      </c>
      <c r="G96" s="28">
        <v>0.0</v>
      </c>
      <c r="H96" s="28">
        <f t="shared" si="2"/>
        <v>1</v>
      </c>
      <c r="I96" s="28">
        <v>8381.0</v>
      </c>
      <c r="J96" s="28">
        <v>1882.0</v>
      </c>
      <c r="K96" s="28">
        <v>10263.0</v>
      </c>
      <c r="L96" s="28">
        <v>1830.0</v>
      </c>
      <c r="M96" s="28"/>
      <c r="N96" s="28"/>
      <c r="O96" s="28"/>
      <c r="P96" s="28"/>
      <c r="Q96" s="28">
        <f t="shared" si="3"/>
        <v>0.2121097176</v>
      </c>
      <c r="R96" s="28"/>
      <c r="S96" s="28"/>
      <c r="T96" s="28">
        <f t="shared" si="4"/>
        <v>12051.71429</v>
      </c>
    </row>
    <row r="97" ht="14.25" customHeight="1">
      <c r="A97" s="25">
        <v>43947.0</v>
      </c>
      <c r="B97" s="28">
        <f t="shared" si="1"/>
        <v>237983</v>
      </c>
      <c r="C97" s="28">
        <v>4674.0</v>
      </c>
      <c r="D97" s="28">
        <v>844.0</v>
      </c>
      <c r="E97" s="28"/>
      <c r="F97" s="28">
        <v>0.0</v>
      </c>
      <c r="G97" s="28">
        <v>0.0</v>
      </c>
      <c r="H97" s="28">
        <f t="shared" si="2"/>
        <v>1</v>
      </c>
      <c r="I97" s="28">
        <v>4760.0</v>
      </c>
      <c r="J97" s="28">
        <v>1445.0</v>
      </c>
      <c r="K97" s="28">
        <v>6205.0</v>
      </c>
      <c r="L97" s="28">
        <v>1166.0</v>
      </c>
      <c r="M97" s="28"/>
      <c r="N97" s="28"/>
      <c r="O97" s="28"/>
      <c r="P97" s="28"/>
      <c r="Q97" s="28">
        <f t="shared" si="3"/>
        <v>0.2094156417</v>
      </c>
      <c r="R97" s="28"/>
      <c r="S97" s="28"/>
      <c r="T97" s="28">
        <f t="shared" si="4"/>
        <v>12137.85714</v>
      </c>
    </row>
    <row r="98" ht="14.25" customHeight="1">
      <c r="A98" s="25">
        <v>43948.0</v>
      </c>
      <c r="B98" s="28">
        <f t="shared" si="1"/>
        <v>248418</v>
      </c>
      <c r="C98" s="28">
        <v>10435.0</v>
      </c>
      <c r="D98" s="28">
        <v>2128.0</v>
      </c>
      <c r="E98" s="28"/>
      <c r="F98" s="28">
        <v>0.0</v>
      </c>
      <c r="G98" s="28">
        <v>0.0</v>
      </c>
      <c r="H98" s="28">
        <f t="shared" si="2"/>
        <v>1</v>
      </c>
      <c r="I98" s="28">
        <v>10798.0</v>
      </c>
      <c r="J98" s="28">
        <v>2996.0</v>
      </c>
      <c r="K98" s="28">
        <v>13794.0</v>
      </c>
      <c r="L98" s="28">
        <v>2770.0</v>
      </c>
      <c r="M98" s="28"/>
      <c r="N98" s="28"/>
      <c r="O98" s="28"/>
      <c r="P98" s="28"/>
      <c r="Q98" s="28">
        <f t="shared" si="3"/>
        <v>0.2034500845</v>
      </c>
      <c r="R98" s="28"/>
      <c r="S98" s="28"/>
      <c r="T98" s="28">
        <f t="shared" si="4"/>
        <v>12256.42857</v>
      </c>
    </row>
    <row r="99" ht="14.25" customHeight="1">
      <c r="A99" s="25">
        <v>43949.0</v>
      </c>
      <c r="B99" s="28">
        <f t="shared" si="1"/>
        <v>260032</v>
      </c>
      <c r="C99" s="28">
        <v>11614.0</v>
      </c>
      <c r="D99" s="28">
        <v>2103.0</v>
      </c>
      <c r="E99" s="28"/>
      <c r="F99" s="28">
        <v>0.0</v>
      </c>
      <c r="G99" s="28">
        <v>0.0</v>
      </c>
      <c r="H99" s="28">
        <f t="shared" si="2"/>
        <v>1</v>
      </c>
      <c r="I99" s="28">
        <v>12211.0</v>
      </c>
      <c r="J99" s="28">
        <v>3067.0</v>
      </c>
      <c r="K99" s="28">
        <v>15278.0</v>
      </c>
      <c r="L99" s="28">
        <v>2767.0</v>
      </c>
      <c r="M99" s="28"/>
      <c r="N99" s="28"/>
      <c r="O99" s="28"/>
      <c r="P99" s="28"/>
      <c r="Q99" s="28">
        <f t="shared" si="3"/>
        <v>0.1961904762</v>
      </c>
      <c r="R99" s="28"/>
      <c r="S99" s="28"/>
      <c r="T99" s="28">
        <f t="shared" si="4"/>
        <v>12750</v>
      </c>
    </row>
    <row r="100" ht="14.25" customHeight="1">
      <c r="A100" s="25">
        <v>43950.0</v>
      </c>
      <c r="B100" s="28">
        <f t="shared" si="1"/>
        <v>271973</v>
      </c>
      <c r="C100" s="28">
        <v>11941.0</v>
      </c>
      <c r="D100" s="28">
        <v>2185.0</v>
      </c>
      <c r="E100" s="28"/>
      <c r="F100" s="28">
        <v>0.0</v>
      </c>
      <c r="G100" s="28">
        <v>0.0</v>
      </c>
      <c r="H100" s="28">
        <f t="shared" si="2"/>
        <v>1</v>
      </c>
      <c r="I100" s="28">
        <v>12527.0</v>
      </c>
      <c r="J100" s="28">
        <v>2983.0</v>
      </c>
      <c r="K100" s="28">
        <v>15510.0</v>
      </c>
      <c r="L100" s="28">
        <v>2825.0</v>
      </c>
      <c r="M100" s="28"/>
      <c r="N100" s="28"/>
      <c r="O100" s="28"/>
      <c r="P100" s="28"/>
      <c r="Q100" s="28">
        <f t="shared" si="3"/>
        <v>0.1914065123</v>
      </c>
      <c r="R100" s="28"/>
      <c r="S100" s="28"/>
      <c r="T100" s="28">
        <f t="shared" si="4"/>
        <v>12767.14286</v>
      </c>
    </row>
    <row r="101" ht="14.25" customHeight="1">
      <c r="A101" s="25">
        <v>43951.0</v>
      </c>
      <c r="B101" s="28">
        <f t="shared" si="1"/>
        <v>284904</v>
      </c>
      <c r="C101" s="28">
        <v>12931.0</v>
      </c>
      <c r="D101" s="28">
        <v>2047.0</v>
      </c>
      <c r="E101" s="28"/>
      <c r="F101" s="28">
        <v>0.0</v>
      </c>
      <c r="G101" s="28">
        <v>0.0</v>
      </c>
      <c r="H101" s="28">
        <f t="shared" si="2"/>
        <v>1</v>
      </c>
      <c r="I101" s="28">
        <v>13675.0</v>
      </c>
      <c r="J101" s="28">
        <v>3217.0</v>
      </c>
      <c r="K101" s="28">
        <v>16892.0</v>
      </c>
      <c r="L101" s="28">
        <v>2705.0</v>
      </c>
      <c r="M101" s="28"/>
      <c r="N101" s="28"/>
      <c r="O101" s="28"/>
      <c r="P101" s="28"/>
      <c r="Q101" s="28">
        <f t="shared" si="3"/>
        <v>0.1818025141</v>
      </c>
      <c r="R101" s="28"/>
      <c r="S101" s="28"/>
      <c r="T101" s="28">
        <f t="shared" si="4"/>
        <v>13262.42857</v>
      </c>
    </row>
    <row r="102" ht="14.25" customHeight="1">
      <c r="A102" s="25">
        <v>43952.0</v>
      </c>
      <c r="B102" s="28">
        <f t="shared" si="1"/>
        <v>298190</v>
      </c>
      <c r="C102" s="28">
        <v>13286.0</v>
      </c>
      <c r="D102" s="28">
        <v>2081.0</v>
      </c>
      <c r="E102" s="28"/>
      <c r="F102" s="28">
        <v>0.0</v>
      </c>
      <c r="G102" s="28">
        <v>0.0</v>
      </c>
      <c r="H102" s="28">
        <f t="shared" si="2"/>
        <v>1</v>
      </c>
      <c r="I102" s="28">
        <v>13920.0</v>
      </c>
      <c r="J102" s="28">
        <v>3372.0</v>
      </c>
      <c r="K102" s="28">
        <v>17292.0</v>
      </c>
      <c r="L102" s="28">
        <v>2731.0</v>
      </c>
      <c r="M102" s="28"/>
      <c r="N102" s="28"/>
      <c r="O102" s="28"/>
      <c r="P102" s="28"/>
      <c r="Q102" s="28">
        <f t="shared" si="3"/>
        <v>0.1763445828</v>
      </c>
      <c r="R102" s="28"/>
      <c r="S102" s="28"/>
      <c r="T102" s="28">
        <f t="shared" si="4"/>
        <v>13604.85714</v>
      </c>
    </row>
    <row r="103" ht="14.25" customHeight="1">
      <c r="A103" s="25">
        <v>43953.0</v>
      </c>
      <c r="B103" s="28">
        <f t="shared" si="1"/>
        <v>305043</v>
      </c>
      <c r="C103" s="28">
        <v>6853.0</v>
      </c>
      <c r="D103" s="28">
        <v>1029.0</v>
      </c>
      <c r="E103" s="28"/>
      <c r="F103" s="28">
        <v>0.0</v>
      </c>
      <c r="G103" s="28">
        <v>0.0</v>
      </c>
      <c r="H103" s="28">
        <f t="shared" si="2"/>
        <v>1</v>
      </c>
      <c r="I103" s="28">
        <v>7280.0</v>
      </c>
      <c r="J103" s="28">
        <v>1935.0</v>
      </c>
      <c r="K103" s="28">
        <v>9215.0</v>
      </c>
      <c r="L103" s="28">
        <v>1412.0</v>
      </c>
      <c r="M103" s="28"/>
      <c r="N103" s="28"/>
      <c r="O103" s="28"/>
      <c r="P103" s="28"/>
      <c r="Q103" s="28">
        <f t="shared" si="3"/>
        <v>0.1738687278</v>
      </c>
      <c r="R103" s="28"/>
      <c r="S103" s="28"/>
      <c r="T103" s="28">
        <f t="shared" si="4"/>
        <v>13455.14286</v>
      </c>
    </row>
    <row r="104" ht="14.25" customHeight="1">
      <c r="A104" s="25">
        <v>43954.0</v>
      </c>
      <c r="B104" s="28">
        <f t="shared" si="1"/>
        <v>309897</v>
      </c>
      <c r="C104" s="28">
        <v>4854.0</v>
      </c>
      <c r="D104" s="28">
        <v>733.0</v>
      </c>
      <c r="E104" s="28"/>
      <c r="F104" s="28">
        <v>0.0</v>
      </c>
      <c r="G104" s="28">
        <v>1.0</v>
      </c>
      <c r="H104" s="28">
        <f t="shared" si="2"/>
        <v>2</v>
      </c>
      <c r="I104" s="28">
        <v>5023.0</v>
      </c>
      <c r="J104" s="28">
        <v>1453.0</v>
      </c>
      <c r="K104" s="28">
        <v>6476.0</v>
      </c>
      <c r="L104" s="28">
        <v>1001.0</v>
      </c>
      <c r="M104" s="28"/>
      <c r="N104" s="28"/>
      <c r="O104" s="28"/>
      <c r="P104" s="28"/>
      <c r="Q104" s="28">
        <f t="shared" si="3"/>
        <v>0.1716230666</v>
      </c>
      <c r="R104" s="28"/>
      <c r="S104" s="28"/>
      <c r="T104" s="28">
        <f t="shared" si="4"/>
        <v>13493.85714</v>
      </c>
    </row>
    <row r="105" ht="14.25" customHeight="1">
      <c r="A105" s="25">
        <v>43955.0</v>
      </c>
      <c r="B105" s="28">
        <f t="shared" si="1"/>
        <v>321289</v>
      </c>
      <c r="C105" s="28">
        <v>11392.0</v>
      </c>
      <c r="D105" s="28">
        <v>1878.0</v>
      </c>
      <c r="E105" s="28"/>
      <c r="F105" s="28">
        <v>0.0</v>
      </c>
      <c r="G105" s="28">
        <v>0.0</v>
      </c>
      <c r="H105" s="28">
        <f t="shared" si="2"/>
        <v>2</v>
      </c>
      <c r="I105" s="28">
        <v>11800.0</v>
      </c>
      <c r="J105" s="28">
        <v>3666.0</v>
      </c>
      <c r="K105" s="28">
        <v>15466.0</v>
      </c>
      <c r="L105" s="28">
        <v>2710.0</v>
      </c>
      <c r="M105" s="28"/>
      <c r="N105" s="28"/>
      <c r="O105" s="28"/>
      <c r="P105" s="28"/>
      <c r="Q105" s="28">
        <f t="shared" si="3"/>
        <v>0.1680138148</v>
      </c>
      <c r="R105" s="28"/>
      <c r="S105" s="28"/>
      <c r="T105" s="28">
        <f t="shared" si="4"/>
        <v>13732.71429</v>
      </c>
    </row>
    <row r="106" ht="14.25" customHeight="1">
      <c r="A106" s="25">
        <v>43956.0</v>
      </c>
      <c r="B106" s="28">
        <f t="shared" si="1"/>
        <v>333239</v>
      </c>
      <c r="C106" s="28">
        <v>11950.0</v>
      </c>
      <c r="D106" s="28">
        <v>1733.0</v>
      </c>
      <c r="E106" s="28"/>
      <c r="F106" s="28">
        <v>0.0</v>
      </c>
      <c r="G106" s="28">
        <v>1.0</v>
      </c>
      <c r="H106" s="28">
        <f t="shared" si="2"/>
        <v>3</v>
      </c>
      <c r="I106" s="28">
        <v>12328.0</v>
      </c>
      <c r="J106" s="28">
        <v>3701.0</v>
      </c>
      <c r="K106" s="28">
        <v>16029.0</v>
      </c>
      <c r="L106" s="28">
        <v>2506.0</v>
      </c>
      <c r="M106" s="28"/>
      <c r="N106" s="28"/>
      <c r="O106" s="28"/>
      <c r="P106" s="28"/>
      <c r="Q106" s="28">
        <f t="shared" si="3"/>
        <v>0.164017341</v>
      </c>
      <c r="R106" s="28"/>
      <c r="S106" s="28"/>
      <c r="T106" s="28">
        <f t="shared" si="4"/>
        <v>13840</v>
      </c>
    </row>
    <row r="107" ht="14.25" customHeight="1">
      <c r="A107" s="25">
        <v>43957.0</v>
      </c>
      <c r="B107" s="28">
        <f t="shared" si="1"/>
        <v>345823</v>
      </c>
      <c r="C107" s="28">
        <v>12584.0</v>
      </c>
      <c r="D107" s="28">
        <v>1698.0</v>
      </c>
      <c r="E107" s="28"/>
      <c r="F107" s="28">
        <v>0.0</v>
      </c>
      <c r="G107" s="28">
        <v>0.0</v>
      </c>
      <c r="H107" s="28">
        <f t="shared" si="2"/>
        <v>3</v>
      </c>
      <c r="I107" s="28">
        <v>13002.0</v>
      </c>
      <c r="J107" s="28">
        <v>3690.0</v>
      </c>
      <c r="K107" s="28">
        <v>16692.0</v>
      </c>
      <c r="L107" s="28">
        <v>2484.0</v>
      </c>
      <c r="M107" s="28"/>
      <c r="N107" s="28"/>
      <c r="O107" s="28"/>
      <c r="P107" s="28"/>
      <c r="Q107" s="28">
        <f t="shared" si="3"/>
        <v>0.15856295</v>
      </c>
      <c r="R107" s="28"/>
      <c r="S107" s="28"/>
      <c r="T107" s="28">
        <f t="shared" si="4"/>
        <v>14008.85714</v>
      </c>
    </row>
    <row r="108" ht="14.25" customHeight="1">
      <c r="A108" s="25">
        <v>43958.0</v>
      </c>
      <c r="B108" s="28">
        <f t="shared" si="1"/>
        <v>358659</v>
      </c>
      <c r="C108" s="28">
        <v>12836.0</v>
      </c>
      <c r="D108" s="28">
        <v>1677.0</v>
      </c>
      <c r="E108" s="28"/>
      <c r="F108" s="28">
        <v>0.0</v>
      </c>
      <c r="G108" s="28">
        <v>0.0</v>
      </c>
      <c r="H108" s="28">
        <f t="shared" si="2"/>
        <v>3</v>
      </c>
      <c r="I108" s="28">
        <v>13346.0</v>
      </c>
      <c r="J108" s="28">
        <v>3775.0</v>
      </c>
      <c r="K108" s="28">
        <v>17121.0</v>
      </c>
      <c r="L108" s="28">
        <v>2469.0</v>
      </c>
      <c r="M108" s="28"/>
      <c r="N108" s="28"/>
      <c r="O108" s="28"/>
      <c r="P108" s="28"/>
      <c r="Q108" s="28">
        <f t="shared" si="3"/>
        <v>0.1557924937</v>
      </c>
      <c r="R108" s="28"/>
      <c r="S108" s="28"/>
      <c r="T108" s="28">
        <f t="shared" si="4"/>
        <v>14041.57143</v>
      </c>
    </row>
    <row r="109" ht="14.25" customHeight="1">
      <c r="A109" s="25">
        <v>43959.0</v>
      </c>
      <c r="B109" s="28">
        <f t="shared" si="1"/>
        <v>371249</v>
      </c>
      <c r="C109" s="28">
        <v>12590.0</v>
      </c>
      <c r="D109" s="28">
        <v>1453.0</v>
      </c>
      <c r="E109" s="28"/>
      <c r="F109" s="28">
        <v>0.0</v>
      </c>
      <c r="G109" s="28">
        <v>0.0</v>
      </c>
      <c r="H109" s="28">
        <f t="shared" si="2"/>
        <v>3</v>
      </c>
      <c r="I109" s="28">
        <v>13150.0</v>
      </c>
      <c r="J109" s="28">
        <v>3805.0</v>
      </c>
      <c r="K109" s="28">
        <v>16955.0</v>
      </c>
      <c r="L109" s="28">
        <v>2224.0</v>
      </c>
      <c r="M109" s="28"/>
      <c r="N109" s="28"/>
      <c r="O109" s="28"/>
      <c r="P109" s="28"/>
      <c r="Q109" s="28">
        <f t="shared" si="3"/>
        <v>0.1511525818</v>
      </c>
      <c r="R109" s="28"/>
      <c r="S109" s="28"/>
      <c r="T109" s="28">
        <f t="shared" si="4"/>
        <v>13993.42857</v>
      </c>
    </row>
    <row r="110" ht="14.25" customHeight="1">
      <c r="A110" s="25">
        <v>43960.0</v>
      </c>
      <c r="B110" s="28">
        <f t="shared" si="1"/>
        <v>376797</v>
      </c>
      <c r="C110" s="28">
        <v>5548.0</v>
      </c>
      <c r="D110" s="28">
        <v>682.0</v>
      </c>
      <c r="E110" s="28"/>
      <c r="F110" s="28">
        <v>0.0</v>
      </c>
      <c r="G110" s="28">
        <v>0.0</v>
      </c>
      <c r="H110" s="28">
        <f t="shared" si="2"/>
        <v>3</v>
      </c>
      <c r="I110" s="28">
        <v>5692.0</v>
      </c>
      <c r="J110" s="28">
        <v>2022.0</v>
      </c>
      <c r="K110" s="28">
        <v>7714.0</v>
      </c>
      <c r="L110" s="28">
        <v>1025.0</v>
      </c>
      <c r="M110" s="28"/>
      <c r="N110" s="28"/>
      <c r="O110" s="28"/>
      <c r="P110" s="28"/>
      <c r="Q110" s="28">
        <f t="shared" si="3"/>
        <v>0.1494924989</v>
      </c>
      <c r="R110" s="28"/>
      <c r="S110" s="28"/>
      <c r="T110" s="28">
        <f t="shared" si="4"/>
        <v>13779</v>
      </c>
    </row>
    <row r="111" ht="14.25" customHeight="1">
      <c r="A111" s="25">
        <v>43961.0</v>
      </c>
      <c r="B111" s="28">
        <f t="shared" si="1"/>
        <v>379804</v>
      </c>
      <c r="C111" s="28">
        <v>3007.0</v>
      </c>
      <c r="D111" s="28">
        <v>385.0</v>
      </c>
      <c r="E111" s="28"/>
      <c r="F111" s="28">
        <v>0.0</v>
      </c>
      <c r="G111" s="28">
        <v>0.0</v>
      </c>
      <c r="H111" s="28">
        <f t="shared" si="2"/>
        <v>3</v>
      </c>
      <c r="I111" s="28">
        <v>3057.0</v>
      </c>
      <c r="J111" s="28">
        <v>1505.0</v>
      </c>
      <c r="K111" s="28">
        <v>4562.0</v>
      </c>
      <c r="L111" s="28">
        <v>674.0</v>
      </c>
      <c r="M111" s="28"/>
      <c r="N111" s="28"/>
      <c r="O111" s="28"/>
      <c r="P111" s="28"/>
      <c r="Q111" s="28">
        <f t="shared" si="3"/>
        <v>0.1490601762</v>
      </c>
      <c r="R111" s="28"/>
      <c r="S111" s="28"/>
      <c r="T111" s="28">
        <f t="shared" si="4"/>
        <v>13505.57143</v>
      </c>
    </row>
    <row r="112" ht="14.25" customHeight="1">
      <c r="A112" s="25">
        <v>43962.0</v>
      </c>
      <c r="B112" s="28">
        <f t="shared" si="1"/>
        <v>390928</v>
      </c>
      <c r="C112" s="28">
        <v>11124.0</v>
      </c>
      <c r="D112" s="28">
        <v>1305.0</v>
      </c>
      <c r="E112" s="28"/>
      <c r="F112" s="28">
        <v>0.0</v>
      </c>
      <c r="G112" s="28">
        <v>0.0</v>
      </c>
      <c r="H112" s="28">
        <f t="shared" si="2"/>
        <v>3</v>
      </c>
      <c r="I112" s="28">
        <v>11516.0</v>
      </c>
      <c r="J112" s="28">
        <v>4125.0</v>
      </c>
      <c r="K112" s="28">
        <v>15641.0</v>
      </c>
      <c r="L112" s="28">
        <v>2123.0</v>
      </c>
      <c r="M112" s="28"/>
      <c r="N112" s="28"/>
      <c r="O112" s="28"/>
      <c r="P112" s="28"/>
      <c r="Q112" s="28">
        <f t="shared" si="3"/>
        <v>0.1425871571</v>
      </c>
      <c r="R112" s="28"/>
      <c r="S112" s="28"/>
      <c r="T112" s="28">
        <f t="shared" si="4"/>
        <v>13530.57143</v>
      </c>
    </row>
    <row r="113" ht="14.25" customHeight="1">
      <c r="A113" s="25">
        <v>43963.0</v>
      </c>
      <c r="B113" s="28">
        <f t="shared" si="1"/>
        <v>403542</v>
      </c>
      <c r="C113" s="28">
        <v>12614.0</v>
      </c>
      <c r="D113" s="28">
        <v>1450.0</v>
      </c>
      <c r="E113" s="28"/>
      <c r="F113" s="28">
        <v>0.0</v>
      </c>
      <c r="G113" s="28">
        <v>0.0</v>
      </c>
      <c r="H113" s="28">
        <f t="shared" si="2"/>
        <v>3</v>
      </c>
      <c r="I113" s="28">
        <v>13002.0</v>
      </c>
      <c r="J113" s="28">
        <v>4376.0</v>
      </c>
      <c r="K113" s="28">
        <v>17378.0</v>
      </c>
      <c r="L113" s="28">
        <v>2271.0</v>
      </c>
      <c r="M113" s="28"/>
      <c r="N113" s="28"/>
      <c r="O113" s="28"/>
      <c r="P113" s="28"/>
      <c r="Q113" s="28">
        <f t="shared" si="3"/>
        <v>0.1381385133</v>
      </c>
      <c r="R113" s="28"/>
      <c r="S113" s="28"/>
      <c r="T113" s="28">
        <f t="shared" si="4"/>
        <v>13723.28571</v>
      </c>
    </row>
    <row r="114" ht="14.25" customHeight="1">
      <c r="A114" s="25">
        <v>43964.0</v>
      </c>
      <c r="B114" s="28">
        <f t="shared" si="1"/>
        <v>416455</v>
      </c>
      <c r="C114" s="28">
        <v>12913.0</v>
      </c>
      <c r="D114" s="28">
        <v>1311.0</v>
      </c>
      <c r="E114" s="28"/>
      <c r="F114" s="28">
        <v>1.0</v>
      </c>
      <c r="G114" s="28">
        <v>1.0</v>
      </c>
      <c r="H114" s="28">
        <f t="shared" si="2"/>
        <v>4</v>
      </c>
      <c r="I114" s="28">
        <v>13683.0</v>
      </c>
      <c r="J114" s="28">
        <v>4248.0</v>
      </c>
      <c r="K114" s="28">
        <v>17931.0</v>
      </c>
      <c r="L114" s="28">
        <v>2113.0</v>
      </c>
      <c r="M114" s="28"/>
      <c r="N114" s="28"/>
      <c r="O114" s="28"/>
      <c r="P114" s="28"/>
      <c r="Q114" s="28">
        <f t="shared" si="3"/>
        <v>0.1325666482</v>
      </c>
      <c r="R114" s="28"/>
      <c r="S114" s="28"/>
      <c r="T114" s="28">
        <f t="shared" si="4"/>
        <v>13900.28571</v>
      </c>
    </row>
    <row r="115" ht="14.25" customHeight="1">
      <c r="A115" s="25">
        <v>43965.0</v>
      </c>
      <c r="B115" s="28">
        <f t="shared" si="1"/>
        <v>429179</v>
      </c>
      <c r="C115" s="28">
        <v>12724.0</v>
      </c>
      <c r="D115" s="28">
        <v>1315.0</v>
      </c>
      <c r="E115" s="28"/>
      <c r="F115" s="28">
        <v>0.0</v>
      </c>
      <c r="G115" s="28">
        <v>0.0</v>
      </c>
      <c r="H115" s="28">
        <f t="shared" si="2"/>
        <v>4</v>
      </c>
      <c r="I115" s="28">
        <v>13088.0</v>
      </c>
      <c r="J115" s="28">
        <v>4294.0</v>
      </c>
      <c r="K115" s="28">
        <v>17382.0</v>
      </c>
      <c r="L115" s="28">
        <v>2085.0</v>
      </c>
      <c r="M115" s="28"/>
      <c r="N115" s="28"/>
      <c r="O115" s="28"/>
      <c r="P115" s="28"/>
      <c r="Q115" s="28">
        <f t="shared" si="3"/>
        <v>0.1282760883</v>
      </c>
      <c r="R115" s="28"/>
      <c r="S115" s="28"/>
      <c r="T115" s="28">
        <f t="shared" si="4"/>
        <v>13937.57143</v>
      </c>
    </row>
    <row r="116" ht="14.25" customHeight="1">
      <c r="A116" s="25">
        <v>43966.0</v>
      </c>
      <c r="B116" s="28">
        <f t="shared" si="1"/>
        <v>442191</v>
      </c>
      <c r="C116" s="28">
        <v>13012.0</v>
      </c>
      <c r="D116" s="28">
        <v>1104.0</v>
      </c>
      <c r="E116" s="28"/>
      <c r="F116" s="28">
        <v>0.0</v>
      </c>
      <c r="G116" s="28">
        <v>0.0</v>
      </c>
      <c r="H116" s="28">
        <f t="shared" si="2"/>
        <v>4</v>
      </c>
      <c r="I116" s="28">
        <v>13532.0</v>
      </c>
      <c r="J116" s="28">
        <v>4298.0</v>
      </c>
      <c r="K116" s="28">
        <v>17830.0</v>
      </c>
      <c r="L116" s="28">
        <v>1854.0</v>
      </c>
      <c r="M116" s="28"/>
      <c r="N116" s="28"/>
      <c r="O116" s="28"/>
      <c r="P116" s="28"/>
      <c r="Q116" s="28">
        <f t="shared" si="3"/>
        <v>0.1233771511</v>
      </c>
      <c r="R116" s="28"/>
      <c r="S116" s="28"/>
      <c r="T116" s="28">
        <f t="shared" si="4"/>
        <v>14062.57143</v>
      </c>
    </row>
    <row r="117" ht="14.25" customHeight="1">
      <c r="A117" s="25">
        <v>43967.0</v>
      </c>
      <c r="B117" s="28">
        <f t="shared" si="1"/>
        <v>448925</v>
      </c>
      <c r="C117" s="28">
        <v>6734.0</v>
      </c>
      <c r="D117" s="28">
        <v>645.0</v>
      </c>
      <c r="E117" s="28"/>
      <c r="F117" s="28">
        <v>1.0</v>
      </c>
      <c r="G117" s="28">
        <v>1.0</v>
      </c>
      <c r="H117" s="28">
        <f t="shared" si="2"/>
        <v>5</v>
      </c>
      <c r="I117" s="28">
        <v>6912.0</v>
      </c>
      <c r="J117" s="28">
        <v>2434.0</v>
      </c>
      <c r="K117" s="28">
        <v>9346.0</v>
      </c>
      <c r="L117" s="28">
        <v>1033.0</v>
      </c>
      <c r="M117" s="28"/>
      <c r="N117" s="28"/>
      <c r="O117" s="28"/>
      <c r="P117" s="28"/>
      <c r="Q117" s="28">
        <f t="shared" si="3"/>
        <v>0.1214449885</v>
      </c>
      <c r="R117" s="28"/>
      <c r="S117" s="28"/>
      <c r="T117" s="28">
        <f t="shared" si="4"/>
        <v>14295.71429</v>
      </c>
    </row>
    <row r="118" ht="14.25" customHeight="1">
      <c r="A118" s="25">
        <v>43968.0</v>
      </c>
      <c r="B118" s="28">
        <f t="shared" si="1"/>
        <v>452860</v>
      </c>
      <c r="C118" s="28">
        <v>3935.0</v>
      </c>
      <c r="D118" s="28">
        <v>363.0</v>
      </c>
      <c r="E118" s="28">
        <v>115.0</v>
      </c>
      <c r="F118" s="28">
        <v>3.0</v>
      </c>
      <c r="G118" s="28">
        <v>3.0</v>
      </c>
      <c r="H118" s="28">
        <f t="shared" si="2"/>
        <v>8</v>
      </c>
      <c r="I118" s="28">
        <v>4214.0</v>
      </c>
      <c r="J118" s="28">
        <v>1649.0</v>
      </c>
      <c r="K118" s="28">
        <v>5863.0</v>
      </c>
      <c r="L118" s="28">
        <v>598.0</v>
      </c>
      <c r="M118" s="28"/>
      <c r="N118" s="28"/>
      <c r="O118" s="28"/>
      <c r="P118" s="28"/>
      <c r="Q118" s="28">
        <f t="shared" si="3"/>
        <v>0.1191366367</v>
      </c>
      <c r="R118" s="28"/>
      <c r="S118" s="28"/>
      <c r="T118" s="28">
        <f t="shared" si="4"/>
        <v>14481.57143</v>
      </c>
    </row>
    <row r="119" ht="14.25" customHeight="1">
      <c r="A119" s="25">
        <v>43969.0</v>
      </c>
      <c r="B119" s="28">
        <f t="shared" si="1"/>
        <v>465618</v>
      </c>
      <c r="C119" s="28">
        <v>12758.0</v>
      </c>
      <c r="D119" s="28">
        <v>1311.0</v>
      </c>
      <c r="E119" s="28">
        <v>1.0</v>
      </c>
      <c r="F119" s="28">
        <v>1.0</v>
      </c>
      <c r="G119" s="28">
        <v>1.0</v>
      </c>
      <c r="H119" s="28">
        <f t="shared" si="2"/>
        <v>9</v>
      </c>
      <c r="I119" s="28">
        <v>13100.0</v>
      </c>
      <c r="J119" s="28">
        <v>4516.0</v>
      </c>
      <c r="K119" s="28">
        <v>17616.0</v>
      </c>
      <c r="L119" s="28">
        <v>2143.0</v>
      </c>
      <c r="M119" s="28"/>
      <c r="N119" s="28"/>
      <c r="O119" s="28"/>
      <c r="P119" s="28"/>
      <c r="Q119" s="28">
        <f t="shared" si="3"/>
        <v>0.1170533935</v>
      </c>
      <c r="R119" s="28"/>
      <c r="S119" s="28"/>
      <c r="T119" s="28">
        <f t="shared" si="4"/>
        <v>14763.71429</v>
      </c>
    </row>
    <row r="120" ht="14.25" customHeight="1">
      <c r="A120" s="25">
        <v>43970.0</v>
      </c>
      <c r="B120" s="28">
        <f t="shared" si="1"/>
        <v>477358</v>
      </c>
      <c r="C120" s="28">
        <v>11740.0</v>
      </c>
      <c r="D120" s="28">
        <v>1073.0</v>
      </c>
      <c r="E120" s="28">
        <v>0.0</v>
      </c>
      <c r="F120" s="28">
        <v>16.0</v>
      </c>
      <c r="G120" s="28">
        <v>82.0</v>
      </c>
      <c r="H120" s="28">
        <f t="shared" si="2"/>
        <v>91</v>
      </c>
      <c r="I120" s="28">
        <v>12119.0</v>
      </c>
      <c r="J120" s="28">
        <v>4577.0</v>
      </c>
      <c r="K120" s="28">
        <v>16696.0</v>
      </c>
      <c r="L120" s="28">
        <v>1860.0</v>
      </c>
      <c r="M120" s="28"/>
      <c r="N120" s="28"/>
      <c r="O120" s="28"/>
      <c r="P120" s="28"/>
      <c r="Q120" s="28">
        <f t="shared" si="3"/>
        <v>0.1138276319</v>
      </c>
      <c r="R120" s="28"/>
      <c r="S120" s="28"/>
      <c r="T120" s="28">
        <f t="shared" si="4"/>
        <v>14666.28571</v>
      </c>
    </row>
    <row r="121" ht="14.25" customHeight="1">
      <c r="A121" s="25">
        <v>43971.0</v>
      </c>
      <c r="B121" s="28">
        <f t="shared" si="1"/>
        <v>489658</v>
      </c>
      <c r="C121" s="28">
        <v>12300.0</v>
      </c>
      <c r="D121" s="28">
        <v>1011.0</v>
      </c>
      <c r="E121" s="28">
        <v>0.0</v>
      </c>
      <c r="F121" s="28">
        <v>12.0</v>
      </c>
      <c r="G121" s="28">
        <v>99.0</v>
      </c>
      <c r="H121" s="28">
        <f t="shared" si="2"/>
        <v>190</v>
      </c>
      <c r="I121" s="28">
        <v>12546.0</v>
      </c>
      <c r="J121" s="28">
        <v>4364.0</v>
      </c>
      <c r="K121" s="28">
        <v>16910.0</v>
      </c>
      <c r="L121" s="28">
        <v>1678.0</v>
      </c>
      <c r="M121" s="28"/>
      <c r="N121" s="28"/>
      <c r="O121" s="28"/>
      <c r="P121" s="28"/>
      <c r="Q121" s="28">
        <f t="shared" si="3"/>
        <v>0.1106913413</v>
      </c>
      <c r="R121" s="28"/>
      <c r="S121" s="28"/>
      <c r="T121" s="28">
        <f t="shared" si="4"/>
        <v>14520.42857</v>
      </c>
    </row>
    <row r="122" ht="14.25" customHeight="1">
      <c r="A122" s="25">
        <v>43972.0</v>
      </c>
      <c r="B122" s="28">
        <f t="shared" si="1"/>
        <v>500779</v>
      </c>
      <c r="C122" s="28">
        <v>11121.0</v>
      </c>
      <c r="D122" s="28">
        <v>963.0</v>
      </c>
      <c r="E122" s="28">
        <v>0.0</v>
      </c>
      <c r="F122" s="28">
        <v>19.0</v>
      </c>
      <c r="G122" s="28">
        <v>280.0</v>
      </c>
      <c r="H122" s="28">
        <f t="shared" si="2"/>
        <v>470</v>
      </c>
      <c r="I122" s="28">
        <v>11478.0</v>
      </c>
      <c r="J122" s="28">
        <v>4503.0</v>
      </c>
      <c r="K122" s="28">
        <v>15981.0</v>
      </c>
      <c r="L122" s="28">
        <v>1669.0</v>
      </c>
      <c r="M122" s="28"/>
      <c r="N122" s="28"/>
      <c r="O122" s="28"/>
      <c r="P122" s="28"/>
      <c r="Q122" s="28">
        <f t="shared" si="3"/>
        <v>0.108088426</v>
      </c>
      <c r="R122" s="28"/>
      <c r="S122" s="28"/>
      <c r="T122" s="28">
        <f t="shared" si="4"/>
        <v>14320.28571</v>
      </c>
    </row>
    <row r="123" ht="14.25" customHeight="1">
      <c r="A123" s="25">
        <v>43973.0</v>
      </c>
      <c r="B123" s="28">
        <f t="shared" si="1"/>
        <v>511374</v>
      </c>
      <c r="C123" s="28">
        <v>10595.0</v>
      </c>
      <c r="D123" s="28">
        <v>862.0</v>
      </c>
      <c r="E123" s="28">
        <v>0.0</v>
      </c>
      <c r="F123" s="28">
        <v>10.0</v>
      </c>
      <c r="G123" s="28">
        <v>210.0</v>
      </c>
      <c r="H123" s="28">
        <f t="shared" si="2"/>
        <v>680</v>
      </c>
      <c r="I123" s="28">
        <v>10806.0</v>
      </c>
      <c r="J123" s="28">
        <v>4021.0</v>
      </c>
      <c r="K123" s="28">
        <v>14827.0</v>
      </c>
      <c r="L123" s="28">
        <v>1504.0</v>
      </c>
      <c r="M123" s="28"/>
      <c r="N123" s="28"/>
      <c r="O123" s="28"/>
      <c r="P123" s="28"/>
      <c r="Q123" s="28">
        <f t="shared" si="3"/>
        <v>0.1078271064</v>
      </c>
      <c r="R123" s="28"/>
      <c r="S123" s="28"/>
      <c r="T123" s="28">
        <f t="shared" si="4"/>
        <v>13891.28571</v>
      </c>
    </row>
    <row r="124" ht="14.25" customHeight="1">
      <c r="A124" s="25">
        <v>43974.0</v>
      </c>
      <c r="B124" s="28">
        <f t="shared" si="1"/>
        <v>516127</v>
      </c>
      <c r="C124" s="28">
        <v>4753.0</v>
      </c>
      <c r="D124" s="28">
        <v>387.0</v>
      </c>
      <c r="E124" s="28">
        <v>0.0</v>
      </c>
      <c r="F124" s="28">
        <v>16.0</v>
      </c>
      <c r="G124" s="28">
        <v>196.0</v>
      </c>
      <c r="H124" s="28">
        <f t="shared" si="2"/>
        <v>876</v>
      </c>
      <c r="I124" s="28">
        <v>4867.0</v>
      </c>
      <c r="J124" s="28">
        <v>1846.0</v>
      </c>
      <c r="K124" s="28">
        <v>6713.0</v>
      </c>
      <c r="L124" s="28">
        <v>628.0</v>
      </c>
      <c r="M124" s="28"/>
      <c r="N124" s="28"/>
      <c r="O124" s="28"/>
      <c r="P124" s="28"/>
      <c r="Q124" s="28">
        <f t="shared" si="3"/>
        <v>0.1065471535</v>
      </c>
      <c r="R124" s="28"/>
      <c r="S124" s="28"/>
      <c r="T124" s="28">
        <f t="shared" si="4"/>
        <v>13515.14286</v>
      </c>
    </row>
    <row r="125" ht="14.25" customHeight="1">
      <c r="A125" s="25">
        <v>43975.0</v>
      </c>
      <c r="B125" s="28">
        <f t="shared" si="1"/>
        <v>520087</v>
      </c>
      <c r="C125" s="28">
        <v>3960.0</v>
      </c>
      <c r="D125" s="28">
        <v>301.0</v>
      </c>
      <c r="E125" s="28">
        <v>0.0</v>
      </c>
      <c r="F125" s="28">
        <v>15.0</v>
      </c>
      <c r="G125" s="28">
        <v>199.0</v>
      </c>
      <c r="H125" s="28">
        <f t="shared" si="2"/>
        <v>1075</v>
      </c>
      <c r="I125" s="28">
        <v>4012.0</v>
      </c>
      <c r="J125" s="28">
        <v>1558.0</v>
      </c>
      <c r="K125" s="28">
        <v>5570.0</v>
      </c>
      <c r="L125" s="28">
        <v>509.0</v>
      </c>
      <c r="M125" s="28"/>
      <c r="N125" s="28"/>
      <c r="O125" s="28"/>
      <c r="P125" s="28"/>
      <c r="Q125" s="28">
        <f t="shared" si="3"/>
        <v>0.1059344947</v>
      </c>
      <c r="R125" s="28"/>
      <c r="S125" s="28"/>
      <c r="T125" s="28">
        <f t="shared" si="4"/>
        <v>13473.28571</v>
      </c>
    </row>
    <row r="126" ht="14.25" customHeight="1">
      <c r="A126" s="25">
        <v>43976.0</v>
      </c>
      <c r="B126" s="28">
        <f t="shared" si="1"/>
        <v>523077</v>
      </c>
      <c r="C126" s="28">
        <v>2990.0</v>
      </c>
      <c r="D126" s="28">
        <v>198.0</v>
      </c>
      <c r="E126" s="28">
        <v>0.0</v>
      </c>
      <c r="F126" s="28">
        <v>20.0</v>
      </c>
      <c r="G126" s="28">
        <v>232.0</v>
      </c>
      <c r="H126" s="28">
        <f t="shared" si="2"/>
        <v>1307</v>
      </c>
      <c r="I126" s="28">
        <v>3073.0</v>
      </c>
      <c r="J126" s="28">
        <v>1499.0</v>
      </c>
      <c r="K126" s="28">
        <v>4572.0</v>
      </c>
      <c r="L126" s="28">
        <v>382.0</v>
      </c>
      <c r="M126" s="28"/>
      <c r="N126" s="28"/>
      <c r="O126" s="28"/>
      <c r="P126" s="28"/>
      <c r="Q126" s="28">
        <f t="shared" si="3"/>
        <v>0.1012686264</v>
      </c>
      <c r="R126" s="28"/>
      <c r="S126" s="28"/>
      <c r="T126" s="28">
        <f t="shared" si="4"/>
        <v>11609.85714</v>
      </c>
    </row>
    <row r="127" ht="14.25" customHeight="1">
      <c r="A127" s="25">
        <v>43977.0</v>
      </c>
      <c r="B127" s="28">
        <f t="shared" si="1"/>
        <v>533821</v>
      </c>
      <c r="C127" s="28">
        <v>10744.0</v>
      </c>
      <c r="D127" s="28">
        <v>864.0</v>
      </c>
      <c r="E127" s="28">
        <v>0.0</v>
      </c>
      <c r="F127" s="28">
        <v>20.0</v>
      </c>
      <c r="G127" s="28">
        <v>300.0</v>
      </c>
      <c r="H127" s="28">
        <f t="shared" si="2"/>
        <v>1607</v>
      </c>
      <c r="I127" s="28">
        <v>11004.0</v>
      </c>
      <c r="J127" s="28">
        <v>4433.0</v>
      </c>
      <c r="K127" s="28">
        <v>15437.0</v>
      </c>
      <c r="L127" s="28">
        <v>1542.0</v>
      </c>
      <c r="M127" s="28"/>
      <c r="N127" s="28"/>
      <c r="O127" s="28"/>
      <c r="P127" s="28"/>
      <c r="Q127" s="28">
        <f t="shared" si="3"/>
        <v>0.09888763905</v>
      </c>
      <c r="R127" s="28"/>
      <c r="S127" s="28"/>
      <c r="T127" s="28">
        <f t="shared" si="4"/>
        <v>11430</v>
      </c>
    </row>
    <row r="128" ht="14.25" customHeight="1">
      <c r="A128" s="25">
        <v>43978.0</v>
      </c>
      <c r="B128" s="28">
        <f t="shared" si="1"/>
        <v>543596</v>
      </c>
      <c r="C128" s="28">
        <v>9775.0</v>
      </c>
      <c r="D128" s="28">
        <v>687.0</v>
      </c>
      <c r="E128" s="28">
        <v>0.0</v>
      </c>
      <c r="F128" s="28">
        <v>12.0</v>
      </c>
      <c r="G128" s="28">
        <v>231.0</v>
      </c>
      <c r="H128" s="28">
        <f t="shared" si="2"/>
        <v>1838</v>
      </c>
      <c r="I128" s="28">
        <v>10015.0</v>
      </c>
      <c r="J128" s="28">
        <v>3948.0</v>
      </c>
      <c r="K128" s="28">
        <v>13963.0</v>
      </c>
      <c r="L128" s="28">
        <v>1224.0</v>
      </c>
      <c r="M128" s="28"/>
      <c r="N128" s="28"/>
      <c r="O128" s="28"/>
      <c r="P128" s="28"/>
      <c r="Q128" s="28">
        <f t="shared" si="3"/>
        <v>0.09677796089</v>
      </c>
      <c r="R128" s="28"/>
      <c r="S128" s="28"/>
      <c r="T128" s="28">
        <f t="shared" si="4"/>
        <v>11009</v>
      </c>
    </row>
    <row r="129" ht="14.25" customHeight="1">
      <c r="A129" s="25">
        <v>43979.0</v>
      </c>
      <c r="B129" s="28">
        <f t="shared" si="1"/>
        <v>552555</v>
      </c>
      <c r="C129" s="28">
        <v>8959.0</v>
      </c>
      <c r="D129" s="28">
        <v>639.0</v>
      </c>
      <c r="E129" s="28">
        <v>0.0</v>
      </c>
      <c r="F129" s="28">
        <v>8.0</v>
      </c>
      <c r="G129" s="28">
        <v>231.0</v>
      </c>
      <c r="H129" s="28">
        <f t="shared" si="2"/>
        <v>2069</v>
      </c>
      <c r="I129" s="28">
        <v>9202.0</v>
      </c>
      <c r="J129" s="28">
        <v>3654.0</v>
      </c>
      <c r="K129" s="28">
        <v>12856.0</v>
      </c>
      <c r="L129" s="28">
        <v>1164.0</v>
      </c>
      <c r="M129" s="28"/>
      <c r="N129" s="28"/>
      <c r="O129" s="28"/>
      <c r="P129" s="28"/>
      <c r="Q129" s="28">
        <f t="shared" si="3"/>
        <v>0.09403824826</v>
      </c>
      <c r="R129" s="28"/>
      <c r="S129" s="28"/>
      <c r="T129" s="28">
        <f t="shared" si="4"/>
        <v>10562.57143</v>
      </c>
    </row>
    <row r="130" ht="14.25" customHeight="1">
      <c r="A130" s="25">
        <v>43980.0</v>
      </c>
      <c r="B130" s="28">
        <f t="shared" si="1"/>
        <v>562258</v>
      </c>
      <c r="C130" s="28">
        <v>9703.0</v>
      </c>
      <c r="D130" s="28">
        <v>530.0</v>
      </c>
      <c r="E130" s="28">
        <v>0.0</v>
      </c>
      <c r="F130" s="28">
        <v>15.0</v>
      </c>
      <c r="G130" s="28">
        <v>215.0</v>
      </c>
      <c r="H130" s="28">
        <f t="shared" si="2"/>
        <v>2284</v>
      </c>
      <c r="I130" s="28">
        <v>10133.0</v>
      </c>
      <c r="J130" s="28">
        <v>3619.0</v>
      </c>
      <c r="K130" s="28">
        <v>13752.0</v>
      </c>
      <c r="L130" s="28">
        <v>1022.0</v>
      </c>
      <c r="M130" s="28"/>
      <c r="N130" s="28"/>
      <c r="O130" s="28"/>
      <c r="P130" s="28"/>
      <c r="Q130" s="28">
        <f t="shared" si="3"/>
        <v>0.08881050739</v>
      </c>
      <c r="R130" s="28"/>
      <c r="S130" s="28"/>
      <c r="T130" s="28">
        <f t="shared" si="4"/>
        <v>10409</v>
      </c>
    </row>
    <row r="131" ht="14.25" customHeight="1">
      <c r="A131" s="25">
        <v>43981.0</v>
      </c>
      <c r="B131" s="28">
        <f t="shared" si="1"/>
        <v>567745</v>
      </c>
      <c r="C131" s="28">
        <v>5487.0</v>
      </c>
      <c r="D131" s="28">
        <v>271.0</v>
      </c>
      <c r="E131" s="28">
        <v>0.0</v>
      </c>
      <c r="F131" s="28">
        <v>10.0</v>
      </c>
      <c r="G131" s="28">
        <v>171.0</v>
      </c>
      <c r="H131" s="28">
        <f t="shared" si="2"/>
        <v>2455</v>
      </c>
      <c r="I131" s="28">
        <v>5735.0</v>
      </c>
      <c r="J131" s="28">
        <v>1854.0</v>
      </c>
      <c r="K131" s="28">
        <v>7589.0</v>
      </c>
      <c r="L131" s="28">
        <v>465.0</v>
      </c>
      <c r="M131" s="28"/>
      <c r="N131" s="28"/>
      <c r="O131" s="28"/>
      <c r="P131" s="28"/>
      <c r="Q131" s="28">
        <f t="shared" si="3"/>
        <v>0.08554496264</v>
      </c>
      <c r="R131" s="28"/>
      <c r="S131" s="28"/>
      <c r="T131" s="28">
        <f t="shared" si="4"/>
        <v>10534.14286</v>
      </c>
    </row>
    <row r="132" ht="14.25" customHeight="1">
      <c r="A132" s="25">
        <v>43982.0</v>
      </c>
      <c r="B132" s="28">
        <f t="shared" si="1"/>
        <v>571321</v>
      </c>
      <c r="C132" s="28">
        <v>3576.0</v>
      </c>
      <c r="D132" s="28">
        <v>161.0</v>
      </c>
      <c r="E132" s="28">
        <v>0.0</v>
      </c>
      <c r="F132" s="28">
        <v>6.0</v>
      </c>
      <c r="G132" s="28">
        <v>141.0</v>
      </c>
      <c r="H132" s="28">
        <f t="shared" si="2"/>
        <v>2596</v>
      </c>
      <c r="I132" s="28">
        <v>3647.0</v>
      </c>
      <c r="J132" s="28">
        <v>1424.0</v>
      </c>
      <c r="K132" s="28">
        <v>5071.0</v>
      </c>
      <c r="L132" s="28">
        <v>298.0</v>
      </c>
      <c r="M132" s="28"/>
      <c r="N132" s="28"/>
      <c r="O132" s="28"/>
      <c r="P132" s="28"/>
      <c r="Q132" s="28">
        <f t="shared" si="3"/>
        <v>0.08324685964</v>
      </c>
      <c r="R132" s="28"/>
      <c r="S132" s="28"/>
      <c r="T132" s="28">
        <f t="shared" si="4"/>
        <v>10462.85714</v>
      </c>
    </row>
    <row r="133" ht="14.25" customHeight="1">
      <c r="A133" s="25">
        <v>43983.0</v>
      </c>
      <c r="B133" s="28">
        <f t="shared" si="1"/>
        <v>580426</v>
      </c>
      <c r="C133" s="28">
        <v>9105.0</v>
      </c>
      <c r="D133" s="28">
        <v>508.0</v>
      </c>
      <c r="E133" s="28">
        <v>0.0</v>
      </c>
      <c r="F133" s="28">
        <v>6.0</v>
      </c>
      <c r="G133" s="28">
        <v>219.0</v>
      </c>
      <c r="H133" s="28">
        <f t="shared" si="2"/>
        <v>2815</v>
      </c>
      <c r="I133" s="28">
        <v>9342.0</v>
      </c>
      <c r="J133" s="28">
        <v>3596.0</v>
      </c>
      <c r="K133" s="28">
        <v>12938.0</v>
      </c>
      <c r="L133" s="28">
        <v>936.0</v>
      </c>
      <c r="M133" s="28"/>
      <c r="N133" s="28"/>
      <c r="O133" s="28"/>
      <c r="P133" s="28"/>
      <c r="Q133" s="28">
        <f t="shared" si="3"/>
        <v>0.08150136019</v>
      </c>
      <c r="R133" s="28"/>
      <c r="S133" s="28"/>
      <c r="T133" s="28">
        <f t="shared" si="4"/>
        <v>11658</v>
      </c>
    </row>
    <row r="134" ht="14.25" customHeight="1">
      <c r="A134" s="25">
        <v>43984.0</v>
      </c>
      <c r="B134" s="28">
        <f t="shared" si="1"/>
        <v>589501</v>
      </c>
      <c r="C134" s="28">
        <v>9075.0</v>
      </c>
      <c r="D134" s="28">
        <v>447.0</v>
      </c>
      <c r="E134" s="28">
        <v>0.0</v>
      </c>
      <c r="F134" s="28">
        <v>9.0</v>
      </c>
      <c r="G134" s="28">
        <v>220.0</v>
      </c>
      <c r="H134" s="28">
        <f t="shared" si="2"/>
        <v>3035</v>
      </c>
      <c r="I134" s="28">
        <v>9337.0</v>
      </c>
      <c r="J134" s="28">
        <v>3856.0</v>
      </c>
      <c r="K134" s="28">
        <v>13193.0</v>
      </c>
      <c r="L134" s="28">
        <v>882.0</v>
      </c>
      <c r="M134" s="28"/>
      <c r="N134" s="28"/>
      <c r="O134" s="28"/>
      <c r="P134" s="28"/>
      <c r="Q134" s="28">
        <f t="shared" si="3"/>
        <v>0.07548952899</v>
      </c>
      <c r="R134" s="28"/>
      <c r="S134" s="28"/>
      <c r="T134" s="28">
        <f t="shared" si="4"/>
        <v>11337.42857</v>
      </c>
    </row>
    <row r="135" ht="14.25" customHeight="1">
      <c r="A135" s="25">
        <v>43985.0</v>
      </c>
      <c r="B135" s="28">
        <f t="shared" si="1"/>
        <v>598715</v>
      </c>
      <c r="C135" s="28">
        <v>9214.0</v>
      </c>
      <c r="D135" s="28">
        <v>459.0</v>
      </c>
      <c r="E135" s="28">
        <v>0.0</v>
      </c>
      <c r="F135" s="28">
        <v>3.0</v>
      </c>
      <c r="G135" s="28">
        <v>189.0</v>
      </c>
      <c r="H135" s="28">
        <f t="shared" si="2"/>
        <v>3224</v>
      </c>
      <c r="I135" s="28">
        <v>9435.0</v>
      </c>
      <c r="J135" s="28">
        <v>3808.0</v>
      </c>
      <c r="K135" s="28">
        <v>13243.0</v>
      </c>
      <c r="L135" s="28">
        <v>870.0</v>
      </c>
      <c r="M135" s="28"/>
      <c r="N135" s="28"/>
      <c r="O135" s="28"/>
      <c r="P135" s="28"/>
      <c r="Q135" s="28">
        <f t="shared" si="3"/>
        <v>0.07167925536</v>
      </c>
      <c r="R135" s="28"/>
      <c r="S135" s="28"/>
      <c r="T135" s="28">
        <f t="shared" si="4"/>
        <v>11234.57143</v>
      </c>
    </row>
    <row r="136" ht="14.25" customHeight="1">
      <c r="A136" s="25">
        <v>43986.0</v>
      </c>
      <c r="B136" s="28">
        <f t="shared" si="1"/>
        <v>607075</v>
      </c>
      <c r="C136" s="28">
        <v>8360.0</v>
      </c>
      <c r="D136" s="28">
        <v>378.0</v>
      </c>
      <c r="E136" s="28">
        <v>0.0</v>
      </c>
      <c r="F136" s="28">
        <v>2.0</v>
      </c>
      <c r="G136" s="28">
        <v>170.0</v>
      </c>
      <c r="H136" s="28">
        <f t="shared" si="2"/>
        <v>3394</v>
      </c>
      <c r="I136" s="28">
        <v>8554.0</v>
      </c>
      <c r="J136" s="28">
        <v>3658.0</v>
      </c>
      <c r="K136" s="28">
        <v>12212.0</v>
      </c>
      <c r="L136" s="28">
        <v>750.0</v>
      </c>
      <c r="M136" s="28"/>
      <c r="N136" s="28"/>
      <c r="O136" s="28"/>
      <c r="P136" s="28"/>
      <c r="Q136" s="28">
        <f t="shared" si="3"/>
        <v>0.06696325547</v>
      </c>
      <c r="R136" s="28"/>
      <c r="S136" s="28"/>
      <c r="T136" s="28">
        <f t="shared" si="4"/>
        <v>11142.57143</v>
      </c>
    </row>
    <row r="137" ht="14.25" customHeight="1">
      <c r="A137" s="25">
        <v>43987.0</v>
      </c>
      <c r="B137" s="28">
        <f t="shared" si="1"/>
        <v>615359</v>
      </c>
      <c r="C137" s="28">
        <v>8284.0</v>
      </c>
      <c r="D137" s="28">
        <v>337.0</v>
      </c>
      <c r="E137" s="28">
        <v>0.0</v>
      </c>
      <c r="F137" s="28">
        <v>4.0</v>
      </c>
      <c r="G137" s="28">
        <v>181.0</v>
      </c>
      <c r="H137" s="28">
        <f t="shared" si="2"/>
        <v>3575</v>
      </c>
      <c r="I137" s="28">
        <v>8526.0</v>
      </c>
      <c r="J137" s="28">
        <v>3194.0</v>
      </c>
      <c r="K137" s="28">
        <v>11720.0</v>
      </c>
      <c r="L137" s="28">
        <v>659.0</v>
      </c>
      <c r="M137" s="28"/>
      <c r="N137" s="28"/>
      <c r="O137" s="28"/>
      <c r="P137" s="28"/>
      <c r="Q137" s="28">
        <f t="shared" si="3"/>
        <v>0.06397598926</v>
      </c>
      <c r="R137" s="28"/>
      <c r="S137" s="28"/>
      <c r="T137" s="28">
        <f t="shared" si="4"/>
        <v>10852.28571</v>
      </c>
    </row>
    <row r="138" ht="14.25" customHeight="1">
      <c r="A138" s="25">
        <v>43988.0</v>
      </c>
      <c r="B138" s="28">
        <f t="shared" si="1"/>
        <v>619799</v>
      </c>
      <c r="C138" s="28">
        <v>4440.0</v>
      </c>
      <c r="D138" s="28">
        <v>148.0</v>
      </c>
      <c r="E138" s="28">
        <v>0.0</v>
      </c>
      <c r="F138" s="28">
        <v>3.0</v>
      </c>
      <c r="G138" s="28">
        <v>147.0</v>
      </c>
      <c r="H138" s="28">
        <f t="shared" si="2"/>
        <v>3722</v>
      </c>
      <c r="I138" s="28">
        <v>4604.0</v>
      </c>
      <c r="J138" s="28">
        <v>1769.0</v>
      </c>
      <c r="K138" s="28">
        <v>6373.0</v>
      </c>
      <c r="L138" s="28">
        <v>288.0</v>
      </c>
      <c r="M138" s="28"/>
      <c r="N138" s="28"/>
      <c r="O138" s="28"/>
      <c r="P138" s="28"/>
      <c r="Q138" s="28">
        <f t="shared" si="3"/>
        <v>0.06264882943</v>
      </c>
      <c r="R138" s="28"/>
      <c r="S138" s="28"/>
      <c r="T138" s="28">
        <f t="shared" si="4"/>
        <v>10678.57143</v>
      </c>
    </row>
    <row r="139" ht="14.25" customHeight="1">
      <c r="A139" s="25">
        <v>43989.0</v>
      </c>
      <c r="B139" s="28">
        <f t="shared" si="1"/>
        <v>623274</v>
      </c>
      <c r="C139" s="28">
        <v>3475.0</v>
      </c>
      <c r="D139" s="28">
        <v>151.0</v>
      </c>
      <c r="E139" s="28">
        <v>0.0</v>
      </c>
      <c r="F139" s="28">
        <v>10.0</v>
      </c>
      <c r="G139" s="28">
        <v>140.0</v>
      </c>
      <c r="H139" s="28">
        <f t="shared" si="2"/>
        <v>3862</v>
      </c>
      <c r="I139" s="28">
        <v>3566.0</v>
      </c>
      <c r="J139" s="28">
        <v>1523.0</v>
      </c>
      <c r="K139" s="28">
        <v>5089.0</v>
      </c>
      <c r="L139" s="28">
        <v>252.0</v>
      </c>
      <c r="M139" s="28"/>
      <c r="N139" s="28"/>
      <c r="O139" s="28"/>
      <c r="P139" s="28"/>
      <c r="Q139" s="28">
        <f t="shared" si="3"/>
        <v>0.06201851059</v>
      </c>
      <c r="R139" s="28"/>
      <c r="S139" s="28"/>
      <c r="T139" s="28">
        <f t="shared" si="4"/>
        <v>10681.14286</v>
      </c>
    </row>
    <row r="140" ht="14.25" customHeight="1">
      <c r="A140" s="25">
        <v>43990.0</v>
      </c>
      <c r="B140" s="28">
        <f t="shared" si="1"/>
        <v>633712</v>
      </c>
      <c r="C140" s="28">
        <v>10438.0</v>
      </c>
      <c r="D140" s="28">
        <v>352.0</v>
      </c>
      <c r="E140" s="28">
        <v>0.0</v>
      </c>
      <c r="F140" s="28">
        <v>6.0</v>
      </c>
      <c r="G140" s="28">
        <v>187.0</v>
      </c>
      <c r="H140" s="28">
        <f t="shared" si="2"/>
        <v>4049</v>
      </c>
      <c r="I140" s="28">
        <v>10728.0</v>
      </c>
      <c r="J140" s="28">
        <v>3535.0</v>
      </c>
      <c r="K140" s="28">
        <v>14263.0</v>
      </c>
      <c r="L140" s="28">
        <v>678.0</v>
      </c>
      <c r="M140" s="28"/>
      <c r="N140" s="28"/>
      <c r="O140" s="28"/>
      <c r="P140" s="28"/>
      <c r="Q140" s="28">
        <f t="shared" si="3"/>
        <v>0.05754800047</v>
      </c>
      <c r="R140" s="28"/>
      <c r="S140" s="28"/>
      <c r="T140" s="28">
        <f t="shared" si="4"/>
        <v>10870.42857</v>
      </c>
    </row>
    <row r="141" ht="14.25" customHeight="1">
      <c r="A141" s="25">
        <v>43991.0</v>
      </c>
      <c r="B141" s="28">
        <f t="shared" si="1"/>
        <v>644494</v>
      </c>
      <c r="C141" s="28">
        <v>10782.0</v>
      </c>
      <c r="D141" s="28">
        <v>343.0</v>
      </c>
      <c r="E141" s="28">
        <v>0.0</v>
      </c>
      <c r="F141" s="28">
        <v>10.0</v>
      </c>
      <c r="G141" s="28">
        <v>187.0</v>
      </c>
      <c r="H141" s="28">
        <f t="shared" si="2"/>
        <v>4236</v>
      </c>
      <c r="I141" s="28">
        <v>11001.0</v>
      </c>
      <c r="J141" s="28">
        <v>3644.0</v>
      </c>
      <c r="K141" s="28">
        <v>14645.0</v>
      </c>
      <c r="L141" s="28">
        <v>644.0</v>
      </c>
      <c r="M141" s="28"/>
      <c r="N141" s="28"/>
      <c r="O141" s="28"/>
      <c r="P141" s="28"/>
      <c r="Q141" s="28">
        <f t="shared" si="3"/>
        <v>0.05340125089</v>
      </c>
      <c r="R141" s="28"/>
      <c r="S141" s="28"/>
      <c r="T141" s="28">
        <f t="shared" si="4"/>
        <v>11077.85714</v>
      </c>
    </row>
    <row r="142" ht="14.25" customHeight="1">
      <c r="A142" s="25">
        <v>43992.0</v>
      </c>
      <c r="B142" s="28">
        <f t="shared" si="1"/>
        <v>654485</v>
      </c>
      <c r="C142" s="28">
        <v>9991.0</v>
      </c>
      <c r="D142" s="28">
        <v>259.0</v>
      </c>
      <c r="E142" s="28">
        <v>0.0</v>
      </c>
      <c r="F142" s="28">
        <v>12.0</v>
      </c>
      <c r="G142" s="28">
        <v>247.0</v>
      </c>
      <c r="H142" s="28">
        <f t="shared" si="2"/>
        <v>4483</v>
      </c>
      <c r="I142" s="28">
        <v>10292.0</v>
      </c>
      <c r="J142" s="28">
        <v>3389.0</v>
      </c>
      <c r="K142" s="28">
        <v>13681.0</v>
      </c>
      <c r="L142" s="28">
        <v>562.0</v>
      </c>
      <c r="M142" s="28"/>
      <c r="N142" s="28"/>
      <c r="O142" s="28"/>
      <c r="P142" s="28"/>
      <c r="Q142" s="28">
        <f t="shared" si="3"/>
        <v>0.0491517382</v>
      </c>
      <c r="R142" s="28"/>
      <c r="S142" s="28"/>
      <c r="T142" s="28">
        <f t="shared" si="4"/>
        <v>11140.42857</v>
      </c>
    </row>
    <row r="143" ht="14.25" customHeight="1">
      <c r="A143" s="25">
        <v>43993.0</v>
      </c>
      <c r="B143" s="28">
        <f t="shared" si="1"/>
        <v>664512</v>
      </c>
      <c r="C143" s="28">
        <v>10027.0</v>
      </c>
      <c r="D143" s="28">
        <v>226.0</v>
      </c>
      <c r="E143" s="28">
        <v>0.0</v>
      </c>
      <c r="F143" s="28">
        <v>11.0</v>
      </c>
      <c r="G143" s="28">
        <v>268.0</v>
      </c>
      <c r="H143" s="28">
        <f t="shared" si="2"/>
        <v>4751</v>
      </c>
      <c r="I143" s="28">
        <v>10355.0</v>
      </c>
      <c r="J143" s="28">
        <v>3040.0</v>
      </c>
      <c r="K143" s="28">
        <v>13395.0</v>
      </c>
      <c r="L143" s="28">
        <v>505.0</v>
      </c>
      <c r="M143" s="28"/>
      <c r="N143" s="28"/>
      <c r="O143" s="28"/>
      <c r="P143" s="28"/>
      <c r="Q143" s="28">
        <f t="shared" si="3"/>
        <v>0.04532248693</v>
      </c>
      <c r="R143" s="28"/>
      <c r="S143" s="28"/>
      <c r="T143" s="28">
        <f t="shared" si="4"/>
        <v>11309.42857</v>
      </c>
    </row>
    <row r="144" ht="14.25" customHeight="1">
      <c r="A144" s="25">
        <v>43994.0</v>
      </c>
      <c r="B144" s="28">
        <f t="shared" si="1"/>
        <v>674485</v>
      </c>
      <c r="C144" s="28">
        <v>9973.0</v>
      </c>
      <c r="D144" s="28">
        <v>254.0</v>
      </c>
      <c r="E144" s="28">
        <v>0.0</v>
      </c>
      <c r="F144" s="28">
        <v>9.0</v>
      </c>
      <c r="G144" s="28">
        <v>269.0</v>
      </c>
      <c r="H144" s="28">
        <f t="shared" si="2"/>
        <v>5020</v>
      </c>
      <c r="I144" s="28">
        <v>10234.0</v>
      </c>
      <c r="J144" s="28">
        <v>3227.0</v>
      </c>
      <c r="K144" s="28">
        <v>13461.0</v>
      </c>
      <c r="L144" s="28">
        <v>484.0</v>
      </c>
      <c r="M144" s="28"/>
      <c r="N144" s="28"/>
      <c r="O144" s="28"/>
      <c r="P144" s="28"/>
      <c r="Q144" s="28">
        <f t="shared" si="3"/>
        <v>0.04218423622</v>
      </c>
      <c r="R144" s="28"/>
      <c r="S144" s="28"/>
      <c r="T144" s="28">
        <f t="shared" si="4"/>
        <v>11558.14286</v>
      </c>
    </row>
    <row r="145" ht="14.25" customHeight="1">
      <c r="A145" s="25">
        <v>43995.0</v>
      </c>
      <c r="B145" s="28">
        <f t="shared" si="1"/>
        <v>679239</v>
      </c>
      <c r="C145" s="28">
        <v>4754.0</v>
      </c>
      <c r="D145" s="28">
        <v>97.0</v>
      </c>
      <c r="E145" s="28">
        <v>0.0</v>
      </c>
      <c r="F145" s="28">
        <v>7.0</v>
      </c>
      <c r="G145" s="28">
        <v>204.0</v>
      </c>
      <c r="H145" s="28">
        <f t="shared" si="2"/>
        <v>5224</v>
      </c>
      <c r="I145" s="28">
        <v>4910.0</v>
      </c>
      <c r="J145" s="28">
        <v>1743.0</v>
      </c>
      <c r="K145" s="28">
        <v>6653.0</v>
      </c>
      <c r="L145" s="28">
        <v>193.0</v>
      </c>
      <c r="M145" s="28"/>
      <c r="N145" s="28"/>
      <c r="O145" s="28"/>
      <c r="P145" s="28"/>
      <c r="Q145" s="28">
        <f t="shared" si="3"/>
        <v>0.04086861197</v>
      </c>
      <c r="R145" s="28"/>
      <c r="S145" s="28"/>
      <c r="T145" s="28">
        <f t="shared" si="4"/>
        <v>11598.14286</v>
      </c>
    </row>
    <row r="146" ht="14.25" customHeight="1">
      <c r="A146" s="25">
        <v>43996.0</v>
      </c>
      <c r="B146" s="28">
        <f t="shared" si="1"/>
        <v>682921</v>
      </c>
      <c r="C146" s="28">
        <v>3682.0</v>
      </c>
      <c r="D146" s="28">
        <v>76.0</v>
      </c>
      <c r="E146" s="28">
        <v>0.0</v>
      </c>
      <c r="F146" s="28">
        <v>6.0</v>
      </c>
      <c r="G146" s="28">
        <v>209.0</v>
      </c>
      <c r="H146" s="28">
        <f t="shared" si="2"/>
        <v>5433</v>
      </c>
      <c r="I146" s="28">
        <v>3790.0</v>
      </c>
      <c r="J146" s="28">
        <v>1443.0</v>
      </c>
      <c r="K146" s="28">
        <v>5233.0</v>
      </c>
      <c r="L146" s="28">
        <v>146.0</v>
      </c>
      <c r="M146" s="28"/>
      <c r="N146" s="28"/>
      <c r="O146" s="28"/>
      <c r="P146" s="28"/>
      <c r="Q146" s="28">
        <f t="shared" si="3"/>
        <v>0.03949293627</v>
      </c>
      <c r="R146" s="28"/>
      <c r="S146" s="28"/>
      <c r="T146" s="28">
        <f t="shared" si="4"/>
        <v>11618.71429</v>
      </c>
    </row>
    <row r="147" ht="14.25" customHeight="1">
      <c r="A147" s="25">
        <v>43997.0</v>
      </c>
      <c r="B147" s="28">
        <f t="shared" si="1"/>
        <v>693466</v>
      </c>
      <c r="C147" s="28">
        <v>10545.0</v>
      </c>
      <c r="D147" s="28">
        <v>235.0</v>
      </c>
      <c r="E147" s="28">
        <v>0.0</v>
      </c>
      <c r="F147" s="28">
        <v>9.0</v>
      </c>
      <c r="G147" s="28">
        <v>458.0</v>
      </c>
      <c r="H147" s="28">
        <f t="shared" si="2"/>
        <v>5891</v>
      </c>
      <c r="I147" s="28">
        <v>10864.0</v>
      </c>
      <c r="J147" s="28">
        <v>3674.0</v>
      </c>
      <c r="K147" s="28">
        <v>14538.0</v>
      </c>
      <c r="L147" s="28">
        <v>492.0</v>
      </c>
      <c r="M147" s="28"/>
      <c r="N147" s="28"/>
      <c r="O147" s="28"/>
      <c r="P147" s="28"/>
      <c r="Q147" s="28">
        <f t="shared" si="3"/>
        <v>0.03708060682</v>
      </c>
      <c r="R147" s="28"/>
      <c r="S147" s="28"/>
      <c r="T147" s="28">
        <f t="shared" si="4"/>
        <v>11658</v>
      </c>
    </row>
    <row r="148" ht="14.25" customHeight="1">
      <c r="A148" s="25">
        <v>43998.0</v>
      </c>
      <c r="B148" s="28">
        <f t="shared" si="1"/>
        <v>703708</v>
      </c>
      <c r="C148" s="28">
        <v>10242.0</v>
      </c>
      <c r="D148" s="28">
        <v>198.0</v>
      </c>
      <c r="E148" s="28">
        <v>0.0</v>
      </c>
      <c r="F148" s="28">
        <v>13.0</v>
      </c>
      <c r="G148" s="28">
        <v>429.0</v>
      </c>
      <c r="H148" s="28">
        <f t="shared" si="2"/>
        <v>6320</v>
      </c>
      <c r="I148" s="28">
        <v>10547.0</v>
      </c>
      <c r="J148" s="28">
        <v>3537.0</v>
      </c>
      <c r="K148" s="28">
        <v>14084.0</v>
      </c>
      <c r="L148" s="28">
        <v>391.0</v>
      </c>
      <c r="M148" s="28"/>
      <c r="N148" s="28"/>
      <c r="O148" s="28"/>
      <c r="P148" s="28"/>
      <c r="Q148" s="28">
        <f t="shared" si="3"/>
        <v>0.03421555926</v>
      </c>
      <c r="R148" s="28"/>
      <c r="S148" s="28"/>
      <c r="T148" s="28">
        <f t="shared" si="4"/>
        <v>11577.85714</v>
      </c>
    </row>
    <row r="149" ht="14.25" customHeight="1">
      <c r="A149" s="25">
        <v>43999.0</v>
      </c>
      <c r="B149" s="28">
        <f t="shared" si="1"/>
        <v>718068</v>
      </c>
      <c r="C149" s="28">
        <v>14360.0</v>
      </c>
      <c r="D149" s="28">
        <v>248.0</v>
      </c>
      <c r="E149" s="28">
        <v>0.0</v>
      </c>
      <c r="F149" s="28">
        <v>23.0</v>
      </c>
      <c r="G149" s="28">
        <v>461.0</v>
      </c>
      <c r="H149" s="28">
        <f t="shared" si="2"/>
        <v>6781</v>
      </c>
      <c r="I149" s="28">
        <v>14752.0</v>
      </c>
      <c r="J149" s="28">
        <v>3583.0</v>
      </c>
      <c r="K149" s="28">
        <v>18335.0</v>
      </c>
      <c r="L149" s="28">
        <v>449.0</v>
      </c>
      <c r="M149" s="28"/>
      <c r="N149" s="28"/>
      <c r="O149" s="28"/>
      <c r="P149" s="28"/>
      <c r="Q149" s="28">
        <f t="shared" si="3"/>
        <v>0.0310388686</v>
      </c>
      <c r="R149" s="28"/>
      <c r="S149" s="28"/>
      <c r="T149" s="28">
        <f t="shared" si="4"/>
        <v>12242.71429</v>
      </c>
    </row>
    <row r="150" ht="14.25" customHeight="1">
      <c r="A150" s="25">
        <v>44000.0</v>
      </c>
      <c r="B150" s="28">
        <f t="shared" si="1"/>
        <v>732606</v>
      </c>
      <c r="C150" s="28">
        <v>14538.0</v>
      </c>
      <c r="D150" s="28">
        <v>240.0</v>
      </c>
      <c r="E150" s="28">
        <v>0.0</v>
      </c>
      <c r="F150" s="28">
        <v>9.0</v>
      </c>
      <c r="G150" s="28">
        <v>397.0</v>
      </c>
      <c r="H150" s="28">
        <f t="shared" si="2"/>
        <v>7178</v>
      </c>
      <c r="I150" s="28">
        <v>14905.0</v>
      </c>
      <c r="J150" s="28">
        <v>3423.0</v>
      </c>
      <c r="K150" s="28">
        <v>18328.0</v>
      </c>
      <c r="L150" s="28">
        <v>407.0</v>
      </c>
      <c r="M150" s="28"/>
      <c r="N150" s="28"/>
      <c r="O150" s="28"/>
      <c r="P150" s="28"/>
      <c r="Q150" s="28">
        <f t="shared" si="3"/>
        <v>0.02826816136</v>
      </c>
      <c r="R150" s="28"/>
      <c r="S150" s="28"/>
      <c r="T150" s="28">
        <f t="shared" si="4"/>
        <v>12947.42857</v>
      </c>
    </row>
    <row r="151" ht="14.25" customHeight="1">
      <c r="A151" s="25">
        <v>44001.0</v>
      </c>
      <c r="B151" s="28">
        <f t="shared" si="1"/>
        <v>741576</v>
      </c>
      <c r="C151" s="28">
        <v>8970.0</v>
      </c>
      <c r="D151" s="28">
        <v>175.0</v>
      </c>
      <c r="E151" s="28">
        <v>0.0</v>
      </c>
      <c r="F151" s="28">
        <v>9.0</v>
      </c>
      <c r="G151" s="28">
        <v>491.0</v>
      </c>
      <c r="H151" s="28">
        <f t="shared" si="2"/>
        <v>7669</v>
      </c>
      <c r="I151" s="28">
        <v>9211.0</v>
      </c>
      <c r="J151" s="28">
        <v>2985.0</v>
      </c>
      <c r="K151" s="28">
        <v>12196.0</v>
      </c>
      <c r="L151" s="28">
        <v>313.0</v>
      </c>
      <c r="M151" s="28"/>
      <c r="N151" s="28"/>
      <c r="O151" s="28"/>
      <c r="P151" s="28"/>
      <c r="Q151" s="28">
        <f t="shared" si="3"/>
        <v>0.02675484239</v>
      </c>
      <c r="R151" s="28"/>
      <c r="S151" s="28"/>
      <c r="T151" s="28">
        <f t="shared" si="4"/>
        <v>12766.71429</v>
      </c>
    </row>
    <row r="152" ht="14.25" customHeight="1">
      <c r="A152" s="25">
        <v>44002.0</v>
      </c>
      <c r="B152" s="28">
        <f t="shared" si="1"/>
        <v>746900</v>
      </c>
      <c r="C152" s="28">
        <v>5324.0</v>
      </c>
      <c r="D152" s="28">
        <v>93.0</v>
      </c>
      <c r="E152" s="28">
        <v>0.0</v>
      </c>
      <c r="F152" s="28">
        <v>5.0</v>
      </c>
      <c r="G152" s="28">
        <v>449.0</v>
      </c>
      <c r="H152" s="28">
        <f t="shared" si="2"/>
        <v>8118</v>
      </c>
      <c r="I152" s="28">
        <v>5486.0</v>
      </c>
      <c r="J152" s="28">
        <v>1952.0</v>
      </c>
      <c r="K152" s="28">
        <v>7438.0</v>
      </c>
      <c r="L152" s="28">
        <v>162.0</v>
      </c>
      <c r="M152" s="28"/>
      <c r="N152" s="28"/>
      <c r="O152" s="28"/>
      <c r="P152" s="28"/>
      <c r="Q152" s="28">
        <f t="shared" si="3"/>
        <v>0.02617801047</v>
      </c>
      <c r="R152" s="28"/>
      <c r="S152" s="28"/>
      <c r="T152" s="28">
        <f t="shared" si="4"/>
        <v>12878.85714</v>
      </c>
    </row>
    <row r="153" ht="14.25" customHeight="1">
      <c r="A153" s="25">
        <v>44003.0</v>
      </c>
      <c r="B153" s="28">
        <f t="shared" si="1"/>
        <v>750762</v>
      </c>
      <c r="C153" s="28">
        <v>3862.0</v>
      </c>
      <c r="D153" s="28">
        <v>79.0</v>
      </c>
      <c r="E153" s="28">
        <v>0.0</v>
      </c>
      <c r="F153" s="28">
        <v>6.0</v>
      </c>
      <c r="G153" s="28">
        <v>317.0</v>
      </c>
      <c r="H153" s="28">
        <f t="shared" si="2"/>
        <v>8435</v>
      </c>
      <c r="I153" s="28">
        <v>3977.0</v>
      </c>
      <c r="J153" s="28">
        <v>1454.0</v>
      </c>
      <c r="K153" s="28">
        <v>5431.0</v>
      </c>
      <c r="L153" s="28">
        <v>120.0</v>
      </c>
      <c r="M153" s="28"/>
      <c r="N153" s="28"/>
      <c r="O153" s="28"/>
      <c r="P153" s="28"/>
      <c r="Q153" s="28">
        <f t="shared" si="3"/>
        <v>0.02583287216</v>
      </c>
      <c r="R153" s="28"/>
      <c r="S153" s="28"/>
      <c r="T153" s="28">
        <f t="shared" si="4"/>
        <v>12907.14286</v>
      </c>
    </row>
    <row r="154" ht="14.25" customHeight="1">
      <c r="A154" s="25">
        <v>44004.0</v>
      </c>
      <c r="B154" s="28">
        <f t="shared" si="1"/>
        <v>760719</v>
      </c>
      <c r="C154" s="28">
        <v>9957.0</v>
      </c>
      <c r="D154" s="28">
        <v>224.0</v>
      </c>
      <c r="E154" s="28">
        <v>0.0</v>
      </c>
      <c r="F154" s="28">
        <v>8.0</v>
      </c>
      <c r="G154" s="28">
        <v>739.0</v>
      </c>
      <c r="H154" s="28">
        <f t="shared" si="2"/>
        <v>9174</v>
      </c>
      <c r="I154" s="28">
        <v>10269.0</v>
      </c>
      <c r="J154" s="28">
        <v>3793.0</v>
      </c>
      <c r="K154" s="28">
        <v>14062.0</v>
      </c>
      <c r="L154" s="28">
        <v>415.0</v>
      </c>
      <c r="M154" s="28"/>
      <c r="N154" s="28"/>
      <c r="O154" s="28"/>
      <c r="P154" s="28"/>
      <c r="Q154" s="28">
        <f t="shared" si="3"/>
        <v>0.02511293589</v>
      </c>
      <c r="R154" s="28"/>
      <c r="S154" s="28"/>
      <c r="T154" s="28">
        <f t="shared" si="4"/>
        <v>12839.14286</v>
      </c>
    </row>
    <row r="155" ht="14.25" customHeight="1">
      <c r="A155" s="25">
        <v>44005.0</v>
      </c>
      <c r="B155" s="28">
        <f t="shared" si="1"/>
        <v>771136</v>
      </c>
      <c r="C155" s="28">
        <v>10417.0</v>
      </c>
      <c r="D155" s="28">
        <v>189.0</v>
      </c>
      <c r="E155" s="28">
        <v>0.0</v>
      </c>
      <c r="F155" s="28">
        <v>4.0</v>
      </c>
      <c r="G155" s="28">
        <v>642.0</v>
      </c>
      <c r="H155" s="28">
        <f t="shared" si="2"/>
        <v>9816</v>
      </c>
      <c r="I155" s="28">
        <v>10751.0</v>
      </c>
      <c r="J155" s="28">
        <v>3836.0</v>
      </c>
      <c r="K155" s="28">
        <v>14587.0</v>
      </c>
      <c r="L155" s="28">
        <v>332.0</v>
      </c>
      <c r="M155" s="28"/>
      <c r="N155" s="28"/>
      <c r="O155" s="28"/>
      <c r="P155" s="28"/>
      <c r="Q155" s="28">
        <f t="shared" si="3"/>
        <v>0.02432034699</v>
      </c>
      <c r="R155" s="28"/>
      <c r="S155" s="28"/>
      <c r="T155" s="28">
        <f t="shared" si="4"/>
        <v>12911</v>
      </c>
    </row>
    <row r="156" ht="14.25" customHeight="1">
      <c r="A156" s="25">
        <v>44006.0</v>
      </c>
      <c r="B156" s="28">
        <f t="shared" si="1"/>
        <v>781468</v>
      </c>
      <c r="C156" s="28">
        <v>10332.0</v>
      </c>
      <c r="D156" s="28">
        <v>210.0</v>
      </c>
      <c r="E156" s="28">
        <v>0.0</v>
      </c>
      <c r="F156" s="28">
        <v>13.0</v>
      </c>
      <c r="G156" s="28">
        <v>652.0</v>
      </c>
      <c r="H156" s="28">
        <f t="shared" si="2"/>
        <v>10468</v>
      </c>
      <c r="I156" s="28">
        <v>10664.0</v>
      </c>
      <c r="J156" s="28">
        <v>3557.0</v>
      </c>
      <c r="K156" s="28">
        <v>14221.0</v>
      </c>
      <c r="L156" s="28">
        <v>344.0</v>
      </c>
      <c r="M156" s="28"/>
      <c r="N156" s="28"/>
      <c r="O156" s="28"/>
      <c r="P156" s="28"/>
      <c r="Q156" s="28">
        <f t="shared" si="3"/>
        <v>0.02426300963</v>
      </c>
      <c r="R156" s="28"/>
      <c r="S156" s="28"/>
      <c r="T156" s="28">
        <f t="shared" si="4"/>
        <v>12323.28571</v>
      </c>
    </row>
    <row r="157" ht="14.25" customHeight="1">
      <c r="A157" s="25">
        <v>44007.0</v>
      </c>
      <c r="B157" s="28">
        <f t="shared" si="1"/>
        <v>790850</v>
      </c>
      <c r="C157" s="28">
        <v>9382.0</v>
      </c>
      <c r="D157" s="28">
        <v>206.0</v>
      </c>
      <c r="E157" s="28">
        <v>0.0</v>
      </c>
      <c r="F157" s="28">
        <v>9.0</v>
      </c>
      <c r="G157" s="28">
        <v>537.0</v>
      </c>
      <c r="H157" s="28">
        <f t="shared" si="2"/>
        <v>11005</v>
      </c>
      <c r="I157" s="28">
        <v>9646.0</v>
      </c>
      <c r="J157" s="28">
        <v>3292.0</v>
      </c>
      <c r="K157" s="28">
        <v>12938.0</v>
      </c>
      <c r="L157" s="28">
        <v>335.0</v>
      </c>
      <c r="M157" s="28"/>
      <c r="N157" s="28"/>
      <c r="O157" s="28"/>
      <c r="P157" s="28"/>
      <c r="Q157" s="28">
        <f t="shared" si="3"/>
        <v>0.02498979882</v>
      </c>
      <c r="R157" s="28"/>
      <c r="S157" s="28"/>
      <c r="T157" s="28">
        <f t="shared" si="4"/>
        <v>11553.28571</v>
      </c>
    </row>
    <row r="158" ht="14.25" customHeight="1">
      <c r="A158" s="25">
        <v>44008.0</v>
      </c>
      <c r="B158" s="28">
        <f t="shared" si="1"/>
        <v>800992</v>
      </c>
      <c r="C158" s="28">
        <v>10142.0</v>
      </c>
      <c r="D158" s="28">
        <v>198.0</v>
      </c>
      <c r="E158" s="28">
        <v>0.0</v>
      </c>
      <c r="F158" s="28">
        <v>8.0</v>
      </c>
      <c r="G158" s="28">
        <v>760.0</v>
      </c>
      <c r="H158" s="28">
        <f t="shared" si="2"/>
        <v>11765</v>
      </c>
      <c r="I158" s="28">
        <v>10530.0</v>
      </c>
      <c r="J158" s="28">
        <v>3282.0</v>
      </c>
      <c r="K158" s="28">
        <v>13812.0</v>
      </c>
      <c r="L158" s="28">
        <v>329.0</v>
      </c>
      <c r="M158" s="28"/>
      <c r="N158" s="28"/>
      <c r="O158" s="28"/>
      <c r="P158" s="28"/>
      <c r="Q158" s="28">
        <f t="shared" si="3"/>
        <v>0.02469420165</v>
      </c>
      <c r="R158" s="28"/>
      <c r="S158" s="28"/>
      <c r="T158" s="28">
        <f t="shared" si="4"/>
        <v>11784.14286</v>
      </c>
    </row>
    <row r="159" ht="14.25" customHeight="1">
      <c r="A159" s="25">
        <v>44009.0</v>
      </c>
      <c r="B159" s="28">
        <f t="shared" si="1"/>
        <v>806894</v>
      </c>
      <c r="C159" s="28">
        <v>5902.0</v>
      </c>
      <c r="D159" s="28">
        <v>134.0</v>
      </c>
      <c r="E159" s="28">
        <v>0.0</v>
      </c>
      <c r="F159" s="28">
        <v>4.0</v>
      </c>
      <c r="G159" s="28">
        <v>656.0</v>
      </c>
      <c r="H159" s="28">
        <f t="shared" si="2"/>
        <v>12421</v>
      </c>
      <c r="I159" s="28">
        <v>6055.0</v>
      </c>
      <c r="J159" s="28">
        <v>1866.0</v>
      </c>
      <c r="K159" s="28">
        <v>7921.0</v>
      </c>
      <c r="L159" s="28">
        <v>192.0</v>
      </c>
      <c r="M159" s="28"/>
      <c r="N159" s="28"/>
      <c r="O159" s="28"/>
      <c r="P159" s="28"/>
      <c r="Q159" s="28">
        <f t="shared" si="3"/>
        <v>0.02491201851</v>
      </c>
      <c r="R159" s="28"/>
      <c r="S159" s="28"/>
      <c r="T159" s="28">
        <f t="shared" si="4"/>
        <v>11853.14286</v>
      </c>
    </row>
    <row r="160" ht="14.25" customHeight="1">
      <c r="A160" s="25">
        <v>44010.0</v>
      </c>
      <c r="B160" s="28">
        <f t="shared" si="1"/>
        <v>811539</v>
      </c>
      <c r="C160" s="28">
        <v>4645.0</v>
      </c>
      <c r="D160" s="28">
        <v>71.0</v>
      </c>
      <c r="E160" s="28">
        <v>0.0</v>
      </c>
      <c r="F160" s="28">
        <v>4.0</v>
      </c>
      <c r="G160" s="28">
        <v>569.0</v>
      </c>
      <c r="H160" s="28">
        <f t="shared" si="2"/>
        <v>12990</v>
      </c>
      <c r="I160" s="28">
        <v>4782.0</v>
      </c>
      <c r="J160" s="28">
        <v>1665.0</v>
      </c>
      <c r="K160" s="28">
        <v>6447.0</v>
      </c>
      <c r="L160" s="28">
        <v>122.0</v>
      </c>
      <c r="M160" s="28"/>
      <c r="N160" s="28"/>
      <c r="O160" s="28"/>
      <c r="P160" s="28"/>
      <c r="Q160" s="28">
        <f t="shared" si="3"/>
        <v>0.02463447159</v>
      </c>
      <c r="R160" s="28"/>
      <c r="S160" s="28"/>
      <c r="T160" s="28">
        <f t="shared" si="4"/>
        <v>11998.28571</v>
      </c>
    </row>
    <row r="161" ht="14.25" customHeight="1">
      <c r="A161" s="25">
        <v>44011.0</v>
      </c>
      <c r="B161" s="28">
        <f t="shared" si="1"/>
        <v>823471</v>
      </c>
      <c r="C161" s="28">
        <v>11932.0</v>
      </c>
      <c r="D161" s="28">
        <v>205.0</v>
      </c>
      <c r="E161" s="28">
        <v>0.0</v>
      </c>
      <c r="F161" s="28">
        <v>11.0</v>
      </c>
      <c r="G161" s="28">
        <v>918.0</v>
      </c>
      <c r="H161" s="28">
        <f t="shared" si="2"/>
        <v>13908</v>
      </c>
      <c r="I161" s="28">
        <v>12346.0</v>
      </c>
      <c r="J161" s="28">
        <v>4201.0</v>
      </c>
      <c r="K161" s="28">
        <v>16547.0</v>
      </c>
      <c r="L161" s="28">
        <v>319.0</v>
      </c>
      <c r="M161" s="28"/>
      <c r="N161" s="28"/>
      <c r="O161" s="28"/>
      <c r="P161" s="28"/>
      <c r="Q161" s="28">
        <f t="shared" si="3"/>
        <v>0.02281637043</v>
      </c>
      <c r="R161" s="28"/>
      <c r="S161" s="28"/>
      <c r="T161" s="28">
        <f t="shared" si="4"/>
        <v>12353.28571</v>
      </c>
    </row>
    <row r="162" ht="14.25" customHeight="1">
      <c r="A162" s="25">
        <v>44012.0</v>
      </c>
      <c r="B162" s="28">
        <f t="shared" si="1"/>
        <v>835611</v>
      </c>
      <c r="C162" s="28">
        <v>12140.0</v>
      </c>
      <c r="D162" s="28">
        <v>220.0</v>
      </c>
      <c r="E162" s="28">
        <v>0.0</v>
      </c>
      <c r="F162" s="28">
        <v>9.0</v>
      </c>
      <c r="G162" s="28">
        <v>1058.0</v>
      </c>
      <c r="H162" s="28">
        <f t="shared" si="2"/>
        <v>14966</v>
      </c>
      <c r="I162" s="28">
        <v>12498.0</v>
      </c>
      <c r="J162" s="28">
        <v>4013.0</v>
      </c>
      <c r="K162" s="28">
        <v>16511.0</v>
      </c>
      <c r="L162" s="28">
        <v>345.0</v>
      </c>
      <c r="M162" s="28"/>
      <c r="N162" s="28"/>
      <c r="O162" s="28"/>
      <c r="P162" s="28"/>
      <c r="Q162" s="28">
        <f t="shared" si="3"/>
        <v>0.0224668258</v>
      </c>
      <c r="R162" s="28"/>
      <c r="S162" s="28"/>
      <c r="T162" s="28">
        <f t="shared" si="4"/>
        <v>12628.14286</v>
      </c>
    </row>
    <row r="163" ht="14.25" customHeight="1">
      <c r="A163" s="25">
        <v>44013.0</v>
      </c>
      <c r="B163" s="28">
        <f t="shared" si="1"/>
        <v>846398</v>
      </c>
      <c r="C163" s="28">
        <v>10787.0</v>
      </c>
      <c r="D163" s="28">
        <v>216.0</v>
      </c>
      <c r="E163" s="28">
        <v>0.0</v>
      </c>
      <c r="F163" s="28">
        <v>12.0</v>
      </c>
      <c r="G163" s="28">
        <v>1017.0</v>
      </c>
      <c r="H163" s="28">
        <f t="shared" si="2"/>
        <v>15983</v>
      </c>
      <c r="I163" s="28">
        <v>11119.0</v>
      </c>
      <c r="J163" s="28">
        <v>3858.0</v>
      </c>
      <c r="K163" s="28">
        <v>14977.0</v>
      </c>
      <c r="L163" s="28">
        <v>319.0</v>
      </c>
      <c r="M163" s="28"/>
      <c r="N163" s="28"/>
      <c r="O163" s="28"/>
      <c r="P163" s="28"/>
      <c r="Q163" s="28">
        <f t="shared" si="3"/>
        <v>0.0219958947</v>
      </c>
      <c r="R163" s="28"/>
      <c r="S163" s="28"/>
      <c r="T163" s="28">
        <f t="shared" si="4"/>
        <v>12736.14286</v>
      </c>
    </row>
    <row r="164" ht="14.25" customHeight="1">
      <c r="A164" s="25">
        <v>44014.0</v>
      </c>
      <c r="B164" s="28">
        <f t="shared" si="1"/>
        <v>856589</v>
      </c>
      <c r="C164" s="28">
        <v>10191.0</v>
      </c>
      <c r="D164" s="28">
        <v>226.0</v>
      </c>
      <c r="E164" s="28">
        <v>0.0</v>
      </c>
      <c r="F164" s="28">
        <v>15.0</v>
      </c>
      <c r="G164" s="28">
        <v>1004.0</v>
      </c>
      <c r="H164" s="28">
        <f t="shared" si="2"/>
        <v>16987</v>
      </c>
      <c r="I164" s="28">
        <v>10528.0</v>
      </c>
      <c r="J164" s="28">
        <v>3887.0</v>
      </c>
      <c r="K164" s="28">
        <v>14415.0</v>
      </c>
      <c r="L164" s="28">
        <v>345.0</v>
      </c>
      <c r="M164" s="28"/>
      <c r="N164" s="28"/>
      <c r="O164" s="28"/>
      <c r="P164" s="28"/>
      <c r="Q164" s="28">
        <f t="shared" si="3"/>
        <v>0.02174776564</v>
      </c>
      <c r="R164" s="28"/>
      <c r="S164" s="28"/>
      <c r="T164" s="28">
        <f t="shared" si="4"/>
        <v>12947.14286</v>
      </c>
    </row>
    <row r="165" ht="14.25" customHeight="1">
      <c r="A165" s="25">
        <v>44015.0</v>
      </c>
      <c r="B165" s="28">
        <f t="shared" si="1"/>
        <v>862692</v>
      </c>
      <c r="C165" s="28">
        <v>6103.0</v>
      </c>
      <c r="D165" s="28">
        <v>99.0</v>
      </c>
      <c r="E165" s="28">
        <v>0.0</v>
      </c>
      <c r="F165" s="28">
        <v>11.0</v>
      </c>
      <c r="G165" s="28">
        <v>1137.0</v>
      </c>
      <c r="H165" s="28">
        <f t="shared" si="2"/>
        <v>18124</v>
      </c>
      <c r="I165" s="28">
        <v>6309.0</v>
      </c>
      <c r="J165" s="28">
        <v>2470.0</v>
      </c>
      <c r="K165" s="28">
        <v>8779.0</v>
      </c>
      <c r="L165" s="28">
        <v>164.0</v>
      </c>
      <c r="M165" s="28"/>
      <c r="N165" s="28"/>
      <c r="O165" s="28"/>
      <c r="P165" s="28"/>
      <c r="Q165" s="28">
        <f t="shared" si="3"/>
        <v>0.02109887029</v>
      </c>
      <c r="R165" s="28"/>
      <c r="S165" s="28"/>
      <c r="T165" s="28">
        <f t="shared" si="4"/>
        <v>12228.14286</v>
      </c>
    </row>
    <row r="166" ht="14.25" customHeight="1">
      <c r="A166" s="25">
        <v>44016.0</v>
      </c>
      <c r="B166" s="28">
        <f t="shared" si="1"/>
        <v>865732</v>
      </c>
      <c r="C166" s="28">
        <v>3040.0</v>
      </c>
      <c r="D166" s="28">
        <v>60.0</v>
      </c>
      <c r="E166" s="28">
        <v>0.0</v>
      </c>
      <c r="F166" s="28">
        <v>14.0</v>
      </c>
      <c r="G166" s="28">
        <v>514.0</v>
      </c>
      <c r="H166" s="28">
        <f t="shared" si="2"/>
        <v>18638</v>
      </c>
      <c r="I166" s="28">
        <v>3140.0</v>
      </c>
      <c r="J166" s="28">
        <v>1423.0</v>
      </c>
      <c r="K166" s="28">
        <v>4563.0</v>
      </c>
      <c r="L166" s="28">
        <v>107.0</v>
      </c>
      <c r="M166" s="28"/>
      <c r="N166" s="28"/>
      <c r="O166" s="28"/>
      <c r="P166" s="28"/>
      <c r="Q166" s="28">
        <f t="shared" si="3"/>
        <v>0.02092681088</v>
      </c>
      <c r="R166" s="28"/>
      <c r="S166" s="28"/>
      <c r="T166" s="28">
        <f t="shared" si="4"/>
        <v>11748.42857</v>
      </c>
    </row>
    <row r="167" ht="14.25" customHeight="1">
      <c r="A167" s="25">
        <v>44017.0</v>
      </c>
      <c r="B167" s="28">
        <f t="shared" si="1"/>
        <v>870609</v>
      </c>
      <c r="C167" s="28">
        <v>4877.0</v>
      </c>
      <c r="D167" s="28">
        <v>101.0</v>
      </c>
      <c r="E167" s="28">
        <v>0.0</v>
      </c>
      <c r="F167" s="28">
        <v>20.0</v>
      </c>
      <c r="G167" s="28">
        <v>656.0</v>
      </c>
      <c r="H167" s="28">
        <f t="shared" si="2"/>
        <v>19294</v>
      </c>
      <c r="I167" s="28">
        <v>5010.0</v>
      </c>
      <c r="J167" s="28">
        <v>2002.0</v>
      </c>
      <c r="K167" s="28">
        <v>7012.0</v>
      </c>
      <c r="L167" s="28">
        <v>136.0</v>
      </c>
      <c r="M167" s="28"/>
      <c r="N167" s="28"/>
      <c r="O167" s="28"/>
      <c r="P167" s="28"/>
      <c r="Q167" s="28">
        <f t="shared" si="3"/>
        <v>0.02095309405</v>
      </c>
      <c r="R167" s="28"/>
      <c r="S167" s="28"/>
      <c r="T167" s="28">
        <f t="shared" si="4"/>
        <v>11829.14286</v>
      </c>
    </row>
    <row r="168" ht="14.25" customHeight="1">
      <c r="A168" s="25">
        <v>44018.0</v>
      </c>
      <c r="B168" s="28">
        <f t="shared" si="1"/>
        <v>883058</v>
      </c>
      <c r="C168" s="28">
        <v>12449.0</v>
      </c>
      <c r="D168" s="28">
        <v>237.0</v>
      </c>
      <c r="E168" s="28">
        <v>0.0</v>
      </c>
      <c r="F168" s="28">
        <v>20.0</v>
      </c>
      <c r="G168" s="28">
        <v>1089.0</v>
      </c>
      <c r="H168" s="28">
        <f t="shared" si="2"/>
        <v>20383</v>
      </c>
      <c r="I168" s="28">
        <v>12860.0</v>
      </c>
      <c r="J168" s="28">
        <v>4842.0</v>
      </c>
      <c r="K168" s="28">
        <v>17702.0</v>
      </c>
      <c r="L168" s="28">
        <v>350.0</v>
      </c>
      <c r="M168" s="28"/>
      <c r="N168" s="28"/>
      <c r="O168" s="28"/>
      <c r="P168" s="28"/>
      <c r="Q168" s="28">
        <f t="shared" si="3"/>
        <v>0.02103407616</v>
      </c>
      <c r="R168" s="28"/>
      <c r="S168" s="28"/>
      <c r="T168" s="28">
        <f t="shared" si="4"/>
        <v>11994.14286</v>
      </c>
    </row>
    <row r="169" ht="14.25" customHeight="1">
      <c r="A169" s="25">
        <v>44019.0</v>
      </c>
      <c r="B169" s="28">
        <f t="shared" si="1"/>
        <v>897812</v>
      </c>
      <c r="C169" s="28">
        <v>14754.0</v>
      </c>
      <c r="D169" s="28">
        <v>241.0</v>
      </c>
      <c r="E169" s="28">
        <v>0.0</v>
      </c>
      <c r="F169" s="28">
        <v>21.0</v>
      </c>
      <c r="G169" s="28">
        <v>1110.0</v>
      </c>
      <c r="H169" s="28">
        <f t="shared" si="2"/>
        <v>21493</v>
      </c>
      <c r="I169" s="28">
        <v>15186.0</v>
      </c>
      <c r="J169" s="28">
        <v>5270.0</v>
      </c>
      <c r="K169" s="28">
        <v>20456.0</v>
      </c>
      <c r="L169" s="28">
        <v>327.0</v>
      </c>
      <c r="M169" s="28"/>
      <c r="N169" s="28"/>
      <c r="O169" s="28"/>
      <c r="P169" s="28"/>
      <c r="Q169" s="28">
        <f t="shared" si="3"/>
        <v>0.01988532945</v>
      </c>
      <c r="R169" s="28"/>
      <c r="S169" s="28"/>
      <c r="T169" s="28">
        <f t="shared" si="4"/>
        <v>12557.71429</v>
      </c>
    </row>
    <row r="170" ht="14.25" customHeight="1">
      <c r="A170" s="25">
        <v>44020.0</v>
      </c>
      <c r="B170" s="28">
        <f t="shared" si="1"/>
        <v>911877</v>
      </c>
      <c r="C170" s="28">
        <v>14065.0</v>
      </c>
      <c r="D170" s="28">
        <v>216.0</v>
      </c>
      <c r="E170" s="28">
        <v>0.0</v>
      </c>
      <c r="F170" s="28">
        <v>21.0</v>
      </c>
      <c r="G170" s="28">
        <v>1268.0</v>
      </c>
      <c r="H170" s="28">
        <f t="shared" si="2"/>
        <v>22761</v>
      </c>
      <c r="I170" s="28">
        <v>14529.0</v>
      </c>
      <c r="J170" s="28">
        <v>5575.0</v>
      </c>
      <c r="K170" s="28">
        <v>20104.0</v>
      </c>
      <c r="L170" s="28">
        <v>302.0</v>
      </c>
      <c r="M170" s="28"/>
      <c r="N170" s="28"/>
      <c r="O170" s="28"/>
      <c r="P170" s="28"/>
      <c r="Q170" s="28">
        <f t="shared" si="3"/>
        <v>0.01860670099</v>
      </c>
      <c r="R170" s="28"/>
      <c r="S170" s="28"/>
      <c r="T170" s="28">
        <f t="shared" si="4"/>
        <v>13290.14286</v>
      </c>
    </row>
    <row r="171" ht="14.25" customHeight="1">
      <c r="A171" s="25">
        <v>44021.0</v>
      </c>
      <c r="B171" s="28">
        <f t="shared" si="1"/>
        <v>924513</v>
      </c>
      <c r="C171" s="28">
        <v>12636.0</v>
      </c>
      <c r="D171" s="28">
        <v>254.0</v>
      </c>
      <c r="E171" s="28">
        <v>0.0</v>
      </c>
      <c r="F171" s="28">
        <v>19.0</v>
      </c>
      <c r="G171" s="28">
        <v>1200.0</v>
      </c>
      <c r="H171" s="28">
        <f t="shared" si="2"/>
        <v>23961</v>
      </c>
      <c r="I171" s="28">
        <v>12988.0</v>
      </c>
      <c r="J171" s="28">
        <v>5303.0</v>
      </c>
      <c r="K171" s="28">
        <v>18291.0</v>
      </c>
      <c r="L171" s="28">
        <v>355.0</v>
      </c>
      <c r="M171" s="28"/>
      <c r="N171" s="28"/>
      <c r="O171" s="28"/>
      <c r="P171" s="28"/>
      <c r="Q171" s="28">
        <f t="shared" si="3"/>
        <v>0.01796567843</v>
      </c>
      <c r="R171" s="28"/>
      <c r="S171" s="28"/>
      <c r="T171" s="28">
        <f t="shared" si="4"/>
        <v>13843.85714</v>
      </c>
    </row>
    <row r="172" ht="14.25" customHeight="1">
      <c r="A172" s="25">
        <v>44022.0</v>
      </c>
      <c r="B172" s="28">
        <f t="shared" si="1"/>
        <v>937697</v>
      </c>
      <c r="C172" s="28">
        <v>13184.0</v>
      </c>
      <c r="D172" s="28">
        <v>228.0</v>
      </c>
      <c r="E172" s="28">
        <v>0.0</v>
      </c>
      <c r="F172" s="28">
        <v>9.0</v>
      </c>
      <c r="G172" s="28">
        <v>1253.0</v>
      </c>
      <c r="H172" s="28">
        <f t="shared" si="2"/>
        <v>25214</v>
      </c>
      <c r="I172" s="28">
        <v>13599.0</v>
      </c>
      <c r="J172" s="28">
        <v>5404.0</v>
      </c>
      <c r="K172" s="28">
        <v>19003.0</v>
      </c>
      <c r="L172" s="28">
        <v>330.0</v>
      </c>
      <c r="M172" s="28"/>
      <c r="N172" s="28"/>
      <c r="O172" s="28"/>
      <c r="P172" s="28"/>
      <c r="Q172" s="28">
        <f t="shared" si="3"/>
        <v>0.0178006366</v>
      </c>
      <c r="R172" s="28"/>
      <c r="S172" s="28"/>
      <c r="T172" s="28">
        <f t="shared" si="4"/>
        <v>15304.42857</v>
      </c>
    </row>
    <row r="173" ht="14.25" customHeight="1">
      <c r="A173" s="25">
        <v>44023.0</v>
      </c>
      <c r="B173" s="28">
        <f t="shared" si="1"/>
        <v>945229</v>
      </c>
      <c r="C173" s="28">
        <v>7532.0</v>
      </c>
      <c r="D173" s="28">
        <v>117.0</v>
      </c>
      <c r="E173" s="28">
        <v>0.0</v>
      </c>
      <c r="F173" s="28">
        <v>20.0</v>
      </c>
      <c r="G173" s="28">
        <v>1153.0</v>
      </c>
      <c r="H173" s="28">
        <f t="shared" si="2"/>
        <v>26367</v>
      </c>
      <c r="I173" s="28">
        <v>7801.0</v>
      </c>
      <c r="J173" s="28">
        <v>2859.0</v>
      </c>
      <c r="K173" s="28">
        <v>10660.0</v>
      </c>
      <c r="L173" s="28">
        <v>153.0</v>
      </c>
      <c r="M173" s="28"/>
      <c r="N173" s="28"/>
      <c r="O173" s="28"/>
      <c r="P173" s="28"/>
      <c r="Q173" s="28">
        <f t="shared" si="3"/>
        <v>0.01724838379</v>
      </c>
      <c r="R173" s="28"/>
      <c r="S173" s="28"/>
      <c r="T173" s="28">
        <f t="shared" si="4"/>
        <v>16175.42857</v>
      </c>
    </row>
    <row r="174" ht="14.25" customHeight="1">
      <c r="A174" s="25">
        <v>44024.0</v>
      </c>
      <c r="B174" s="28">
        <f t="shared" si="1"/>
        <v>950407</v>
      </c>
      <c r="C174" s="28">
        <v>5178.0</v>
      </c>
      <c r="D174" s="28">
        <v>87.0</v>
      </c>
      <c r="E174" s="28">
        <v>0.0</v>
      </c>
      <c r="F174" s="28">
        <v>36.0</v>
      </c>
      <c r="G174" s="28">
        <v>937.0</v>
      </c>
      <c r="H174" s="28">
        <f t="shared" si="2"/>
        <v>27304</v>
      </c>
      <c r="I174" s="28">
        <v>5348.0</v>
      </c>
      <c r="J174" s="28">
        <v>2063.0</v>
      </c>
      <c r="K174" s="28">
        <v>7411.0</v>
      </c>
      <c r="L174" s="28">
        <v>107.0</v>
      </c>
      <c r="M174" s="28"/>
      <c r="N174" s="28"/>
      <c r="O174" s="28"/>
      <c r="P174" s="28"/>
      <c r="Q174" s="28">
        <f t="shared" si="3"/>
        <v>0.01693259525</v>
      </c>
      <c r="R174" s="28"/>
      <c r="S174" s="28"/>
      <c r="T174" s="28">
        <f t="shared" si="4"/>
        <v>16232.42857</v>
      </c>
    </row>
    <row r="175" ht="14.25" customHeight="1">
      <c r="A175" s="25">
        <v>44025.0</v>
      </c>
      <c r="B175" s="28">
        <f t="shared" si="1"/>
        <v>965143</v>
      </c>
      <c r="C175" s="28">
        <v>14736.0</v>
      </c>
      <c r="D175" s="28">
        <v>266.0</v>
      </c>
      <c r="E175" s="28">
        <v>0.0</v>
      </c>
      <c r="F175" s="28">
        <v>4.0</v>
      </c>
      <c r="G175" s="28">
        <v>467.0</v>
      </c>
      <c r="H175" s="28">
        <f t="shared" si="2"/>
        <v>27771</v>
      </c>
      <c r="I175" s="28">
        <v>15190.0</v>
      </c>
      <c r="J175" s="28">
        <v>5829.0</v>
      </c>
      <c r="K175" s="28">
        <v>21019.0</v>
      </c>
      <c r="L175" s="28">
        <v>377.0</v>
      </c>
      <c r="M175" s="28"/>
      <c r="N175" s="28"/>
      <c r="O175" s="28"/>
      <c r="P175" s="28"/>
      <c r="Q175" s="28">
        <f t="shared" si="3"/>
        <v>0.0166831988</v>
      </c>
      <c r="R175" s="28"/>
      <c r="S175" s="28"/>
      <c r="T175" s="28">
        <f t="shared" si="4"/>
        <v>16706.28571</v>
      </c>
    </row>
    <row r="176" ht="14.25" customHeight="1">
      <c r="A176" s="25">
        <v>44026.0</v>
      </c>
      <c r="B176" s="28">
        <f t="shared" si="1"/>
        <v>980355</v>
      </c>
      <c r="C176" s="28">
        <v>15212.0</v>
      </c>
      <c r="D176" s="28">
        <v>232.0</v>
      </c>
      <c r="E176" s="28">
        <v>0.0</v>
      </c>
      <c r="F176" s="28">
        <v>25.0</v>
      </c>
      <c r="G176" s="28">
        <v>1374.0</v>
      </c>
      <c r="H176" s="28">
        <f t="shared" si="2"/>
        <v>29145</v>
      </c>
      <c r="I176" s="28">
        <v>15732.0</v>
      </c>
      <c r="J176" s="28">
        <v>6290.0</v>
      </c>
      <c r="K176" s="28">
        <v>22022.0</v>
      </c>
      <c r="L176" s="28">
        <v>314.0</v>
      </c>
      <c r="M176" s="28"/>
      <c r="N176" s="28"/>
      <c r="O176" s="28"/>
      <c r="P176" s="28"/>
      <c r="Q176" s="28">
        <f t="shared" si="3"/>
        <v>0.01635305038</v>
      </c>
      <c r="R176" s="28"/>
      <c r="S176" s="28"/>
      <c r="T176" s="28">
        <f t="shared" si="4"/>
        <v>16930</v>
      </c>
    </row>
    <row r="177" ht="14.25" customHeight="1">
      <c r="A177" s="25">
        <v>44027.0</v>
      </c>
      <c r="B177" s="28">
        <f t="shared" si="1"/>
        <v>995839</v>
      </c>
      <c r="C177" s="28">
        <v>15484.0</v>
      </c>
      <c r="D177" s="28">
        <v>298.0</v>
      </c>
      <c r="E177" s="28">
        <v>0.0</v>
      </c>
      <c r="F177" s="28">
        <v>5.0</v>
      </c>
      <c r="G177" s="28">
        <v>469.0</v>
      </c>
      <c r="H177" s="28">
        <f t="shared" si="2"/>
        <v>29614</v>
      </c>
      <c r="I177" s="28">
        <v>16102.0</v>
      </c>
      <c r="J177" s="28">
        <v>6270.0</v>
      </c>
      <c r="K177" s="28">
        <v>22372.0</v>
      </c>
      <c r="L177" s="28">
        <v>381.0</v>
      </c>
      <c r="M177" s="28"/>
      <c r="N177" s="28"/>
      <c r="O177" s="28"/>
      <c r="P177" s="28"/>
      <c r="Q177" s="28">
        <f t="shared" si="3"/>
        <v>0.01670006127</v>
      </c>
      <c r="R177" s="28"/>
      <c r="S177" s="28"/>
      <c r="T177" s="28">
        <f t="shared" si="4"/>
        <v>17254</v>
      </c>
    </row>
    <row r="178" ht="14.25" customHeight="1">
      <c r="A178" s="25">
        <v>44028.0</v>
      </c>
      <c r="B178" s="28">
        <f t="shared" si="1"/>
        <v>1009185</v>
      </c>
      <c r="C178" s="28">
        <v>13346.0</v>
      </c>
      <c r="D178" s="28">
        <v>245.0</v>
      </c>
      <c r="E178" s="28">
        <v>0.0</v>
      </c>
      <c r="F178" s="28">
        <v>33.0</v>
      </c>
      <c r="G178" s="28">
        <v>1470.0</v>
      </c>
      <c r="H178" s="28">
        <f t="shared" si="2"/>
        <v>31084</v>
      </c>
      <c r="I178" s="28">
        <v>13756.0</v>
      </c>
      <c r="J178" s="28">
        <v>5557.0</v>
      </c>
      <c r="K178" s="28">
        <v>19313.0</v>
      </c>
      <c r="L178" s="28">
        <v>324.0</v>
      </c>
      <c r="M178" s="28"/>
      <c r="N178" s="28"/>
      <c r="O178" s="28"/>
      <c r="P178" s="28"/>
      <c r="Q178" s="28">
        <f t="shared" si="3"/>
        <v>0.01630541872</v>
      </c>
      <c r="R178" s="28"/>
      <c r="S178" s="28"/>
      <c r="T178" s="28">
        <f t="shared" si="4"/>
        <v>17400</v>
      </c>
    </row>
    <row r="179" ht="14.25" customHeight="1">
      <c r="A179" s="25">
        <v>44029.0</v>
      </c>
      <c r="B179" s="28">
        <f t="shared" si="1"/>
        <v>1022344</v>
      </c>
      <c r="C179" s="28">
        <v>13159.0</v>
      </c>
      <c r="D179" s="28">
        <v>227.0</v>
      </c>
      <c r="E179" s="28">
        <v>0.0</v>
      </c>
      <c r="F179" s="28">
        <v>5.0</v>
      </c>
      <c r="G179" s="28">
        <v>430.0</v>
      </c>
      <c r="H179" s="28">
        <f t="shared" si="2"/>
        <v>31514</v>
      </c>
      <c r="I179" s="28">
        <v>13603.0</v>
      </c>
      <c r="J179" s="28">
        <v>5543.0</v>
      </c>
      <c r="K179" s="28">
        <v>19146.0</v>
      </c>
      <c r="L179" s="28">
        <v>302.0</v>
      </c>
      <c r="M179" s="28"/>
      <c r="N179" s="28"/>
      <c r="O179" s="28"/>
      <c r="P179" s="28"/>
      <c r="Q179" s="28">
        <f t="shared" si="3"/>
        <v>0.01605668222</v>
      </c>
      <c r="R179" s="28"/>
      <c r="S179" s="28"/>
      <c r="T179" s="28">
        <f t="shared" si="4"/>
        <v>17420.42857</v>
      </c>
    </row>
    <row r="180" ht="14.25" customHeight="1">
      <c r="A180" s="25">
        <v>44030.0</v>
      </c>
      <c r="B180" s="28">
        <f t="shared" si="1"/>
        <v>1030450</v>
      </c>
      <c r="C180" s="28">
        <v>8106.0</v>
      </c>
      <c r="D180" s="28">
        <v>128.0</v>
      </c>
      <c r="E180" s="28">
        <v>0.0</v>
      </c>
      <c r="F180" s="28">
        <v>24.0</v>
      </c>
      <c r="G180" s="28">
        <v>1130.0</v>
      </c>
      <c r="H180" s="28">
        <f t="shared" si="2"/>
        <v>32644</v>
      </c>
      <c r="I180" s="28">
        <v>8362.0</v>
      </c>
      <c r="J180" s="28">
        <v>3010.0</v>
      </c>
      <c r="K180" s="28">
        <v>11372.0</v>
      </c>
      <c r="L180" s="28">
        <v>169.0</v>
      </c>
      <c r="M180" s="28"/>
      <c r="N180" s="28"/>
      <c r="O180" s="28"/>
      <c r="P180" s="28"/>
      <c r="Q180" s="28">
        <f t="shared" si="3"/>
        <v>0.01609392198</v>
      </c>
      <c r="R180" s="28"/>
      <c r="S180" s="28"/>
      <c r="T180" s="28">
        <f t="shared" si="4"/>
        <v>17522.14286</v>
      </c>
    </row>
    <row r="181" ht="14.25" customHeight="1">
      <c r="A181" s="25">
        <v>44031.0</v>
      </c>
      <c r="B181" s="28">
        <f t="shared" si="1"/>
        <v>1036097</v>
      </c>
      <c r="C181" s="28">
        <v>5647.0</v>
      </c>
      <c r="D181" s="28">
        <v>74.0</v>
      </c>
      <c r="E181" s="28">
        <v>0.0</v>
      </c>
      <c r="F181" s="28">
        <v>18.0</v>
      </c>
      <c r="G181" s="28">
        <v>895.0</v>
      </c>
      <c r="H181" s="28">
        <f t="shared" si="2"/>
        <v>33539</v>
      </c>
      <c r="I181" s="28">
        <v>5805.0</v>
      </c>
      <c r="J181" s="28">
        <v>2157.0</v>
      </c>
      <c r="K181" s="28">
        <v>7962.0</v>
      </c>
      <c r="L181" s="28">
        <v>111.0</v>
      </c>
      <c r="M181" s="28"/>
      <c r="N181" s="28"/>
      <c r="O181" s="28"/>
      <c r="P181" s="28"/>
      <c r="Q181" s="28">
        <f t="shared" si="3"/>
        <v>0.01605441293</v>
      </c>
      <c r="R181" s="28"/>
      <c r="S181" s="28"/>
      <c r="T181" s="28">
        <f t="shared" si="4"/>
        <v>17600.85714</v>
      </c>
    </row>
    <row r="182" ht="14.25" customHeight="1">
      <c r="A182" s="25">
        <v>44032.0</v>
      </c>
      <c r="B182" s="28">
        <f t="shared" si="1"/>
        <v>1049228</v>
      </c>
      <c r="C182" s="28">
        <v>13131.0</v>
      </c>
      <c r="D182" s="28">
        <v>279.0</v>
      </c>
      <c r="E182" s="28">
        <v>0.0</v>
      </c>
      <c r="F182" s="28">
        <v>34.0</v>
      </c>
      <c r="G182" s="28">
        <v>1357.0</v>
      </c>
      <c r="H182" s="28">
        <f t="shared" si="2"/>
        <v>34896</v>
      </c>
      <c r="I182" s="28">
        <v>13509.0</v>
      </c>
      <c r="J182" s="28">
        <v>5093.0</v>
      </c>
      <c r="K182" s="28">
        <v>18602.0</v>
      </c>
      <c r="L182" s="28">
        <v>357.0</v>
      </c>
      <c r="M182" s="28"/>
      <c r="N182" s="28"/>
      <c r="O182" s="28"/>
      <c r="P182" s="28"/>
      <c r="Q182" s="28">
        <f t="shared" si="3"/>
        <v>0.01621008536</v>
      </c>
      <c r="R182" s="28"/>
      <c r="S182" s="28"/>
      <c r="T182" s="28">
        <f t="shared" si="4"/>
        <v>17255.57143</v>
      </c>
    </row>
    <row r="183" ht="14.25" customHeight="1">
      <c r="A183" s="25">
        <v>44033.0</v>
      </c>
      <c r="B183" s="28">
        <f t="shared" si="1"/>
        <v>1063129</v>
      </c>
      <c r="C183" s="28">
        <v>13901.0</v>
      </c>
      <c r="D183" s="28">
        <v>255.0</v>
      </c>
      <c r="E183" s="28">
        <v>0.0</v>
      </c>
      <c r="F183" s="28">
        <v>36.0</v>
      </c>
      <c r="G183" s="28">
        <v>1455.0</v>
      </c>
      <c r="H183" s="28">
        <f t="shared" si="2"/>
        <v>36351</v>
      </c>
      <c r="I183" s="28">
        <v>14427.0</v>
      </c>
      <c r="J183" s="28">
        <v>5582.0</v>
      </c>
      <c r="K183" s="28">
        <v>20009.0</v>
      </c>
      <c r="L183" s="28">
        <v>338.0</v>
      </c>
      <c r="M183" s="28"/>
      <c r="N183" s="28"/>
      <c r="O183" s="28"/>
      <c r="P183" s="28"/>
      <c r="Q183" s="28">
        <f t="shared" si="3"/>
        <v>0.01668687277</v>
      </c>
      <c r="R183" s="28"/>
      <c r="S183" s="28"/>
      <c r="T183" s="28">
        <f t="shared" si="4"/>
        <v>16968</v>
      </c>
    </row>
    <row r="184" ht="14.25" customHeight="1">
      <c r="A184" s="25">
        <v>44034.0</v>
      </c>
      <c r="B184" s="28">
        <f t="shared" si="1"/>
        <v>1076127</v>
      </c>
      <c r="C184" s="28">
        <v>12998.0</v>
      </c>
      <c r="D184" s="28">
        <v>258.0</v>
      </c>
      <c r="E184" s="28">
        <v>0.0</v>
      </c>
      <c r="F184" s="28">
        <v>51.0</v>
      </c>
      <c r="G184" s="28">
        <v>1665.0</v>
      </c>
      <c r="H184" s="28">
        <f t="shared" si="2"/>
        <v>38016</v>
      </c>
      <c r="I184" s="28">
        <v>13423.0</v>
      </c>
      <c r="J184" s="28">
        <v>5380.0</v>
      </c>
      <c r="K184" s="28">
        <v>18803.0</v>
      </c>
      <c r="L184" s="28">
        <v>328.0</v>
      </c>
      <c r="M184" s="28"/>
      <c r="N184" s="28"/>
      <c r="O184" s="28"/>
      <c r="P184" s="28"/>
      <c r="Q184" s="28">
        <f t="shared" si="3"/>
        <v>0.01674377425</v>
      </c>
      <c r="R184" s="28"/>
      <c r="S184" s="28"/>
      <c r="T184" s="28">
        <f t="shared" si="4"/>
        <v>16458.14286</v>
      </c>
    </row>
    <row r="185" ht="14.25" customHeight="1">
      <c r="A185" s="25">
        <v>44035.0</v>
      </c>
      <c r="B185" s="28">
        <f t="shared" si="1"/>
        <v>1089962</v>
      </c>
      <c r="C185" s="28">
        <v>13835.0</v>
      </c>
      <c r="D185" s="28">
        <v>258.0</v>
      </c>
      <c r="E185" s="28">
        <v>0.0</v>
      </c>
      <c r="F185" s="28">
        <v>28.0</v>
      </c>
      <c r="G185" s="28">
        <v>1602.0</v>
      </c>
      <c r="H185" s="28">
        <f t="shared" si="2"/>
        <v>39618</v>
      </c>
      <c r="I185" s="28">
        <v>14243.0</v>
      </c>
      <c r="J185" s="28">
        <v>6688.0</v>
      </c>
      <c r="K185" s="28">
        <v>20931.0</v>
      </c>
      <c r="L185" s="28">
        <v>348.0</v>
      </c>
      <c r="M185" s="28"/>
      <c r="N185" s="28"/>
      <c r="O185" s="28"/>
      <c r="P185" s="28"/>
      <c r="Q185" s="28">
        <f t="shared" si="3"/>
        <v>0.01671731222</v>
      </c>
      <c r="R185" s="28"/>
      <c r="S185" s="28"/>
      <c r="T185" s="28">
        <f t="shared" si="4"/>
        <v>16689.28571</v>
      </c>
    </row>
    <row r="186" ht="14.25" customHeight="1">
      <c r="A186" s="25">
        <v>44036.0</v>
      </c>
      <c r="B186" s="28">
        <f t="shared" si="1"/>
        <v>1102627</v>
      </c>
      <c r="C186" s="28">
        <v>12665.0</v>
      </c>
      <c r="D186" s="28">
        <v>257.0</v>
      </c>
      <c r="E186" s="28">
        <v>0.0</v>
      </c>
      <c r="F186" s="28">
        <v>32.0</v>
      </c>
      <c r="G186" s="28">
        <v>1533.0</v>
      </c>
      <c r="H186" s="28">
        <f t="shared" si="2"/>
        <v>41151</v>
      </c>
      <c r="I186" s="28">
        <v>13074.0</v>
      </c>
      <c r="J186" s="28">
        <v>5341.0</v>
      </c>
      <c r="K186" s="28">
        <v>18415.0</v>
      </c>
      <c r="L186" s="28">
        <v>332.0</v>
      </c>
      <c r="M186" s="28"/>
      <c r="N186" s="28"/>
      <c r="O186" s="28"/>
      <c r="P186" s="28"/>
      <c r="Q186" s="28">
        <f t="shared" si="3"/>
        <v>0.0170809861</v>
      </c>
      <c r="R186" s="28"/>
      <c r="S186" s="28"/>
      <c r="T186" s="28">
        <f t="shared" si="4"/>
        <v>16584.85714</v>
      </c>
    </row>
    <row r="187" ht="14.25" customHeight="1">
      <c r="A187" s="25">
        <v>44037.0</v>
      </c>
      <c r="B187" s="28">
        <f t="shared" si="1"/>
        <v>1110810</v>
      </c>
      <c r="C187" s="28">
        <v>8183.0</v>
      </c>
      <c r="D187" s="28">
        <v>159.0</v>
      </c>
      <c r="E187" s="28">
        <v>0.0</v>
      </c>
      <c r="F187" s="28">
        <v>49.0</v>
      </c>
      <c r="G187" s="28">
        <v>1322.0</v>
      </c>
      <c r="H187" s="28">
        <f t="shared" si="2"/>
        <v>42473</v>
      </c>
      <c r="I187" s="28">
        <v>8458.0</v>
      </c>
      <c r="J187" s="28">
        <v>3457.0</v>
      </c>
      <c r="K187" s="28">
        <v>11915.0</v>
      </c>
      <c r="L187" s="28">
        <v>199.0</v>
      </c>
      <c r="M187" s="28"/>
      <c r="N187" s="28"/>
      <c r="O187" s="28"/>
      <c r="P187" s="28"/>
      <c r="Q187" s="28">
        <f t="shared" si="3"/>
        <v>0.01725867435</v>
      </c>
      <c r="R187" s="28"/>
      <c r="S187" s="28"/>
      <c r="T187" s="28">
        <f t="shared" si="4"/>
        <v>16662.42857</v>
      </c>
    </row>
    <row r="188" ht="14.25" customHeight="1">
      <c r="A188" s="25">
        <v>44038.0</v>
      </c>
      <c r="B188" s="28">
        <f t="shared" si="1"/>
        <v>1116022</v>
      </c>
      <c r="C188" s="28">
        <v>5212.0</v>
      </c>
      <c r="D188" s="28">
        <v>101.0</v>
      </c>
      <c r="E188" s="28">
        <v>0.0</v>
      </c>
      <c r="F188" s="28">
        <v>29.0</v>
      </c>
      <c r="G188" s="28">
        <v>1084.0</v>
      </c>
      <c r="H188" s="28">
        <f t="shared" si="2"/>
        <v>43557</v>
      </c>
      <c r="I188" s="28">
        <v>5369.0</v>
      </c>
      <c r="J188" s="28">
        <v>2298.0</v>
      </c>
      <c r="K188" s="28">
        <v>7667.0</v>
      </c>
      <c r="L188" s="28">
        <v>126.0</v>
      </c>
      <c r="M188" s="28"/>
      <c r="N188" s="28"/>
      <c r="O188" s="28"/>
      <c r="P188" s="28"/>
      <c r="Q188" s="28">
        <f t="shared" si="3"/>
        <v>0.01743136614</v>
      </c>
      <c r="R188" s="28"/>
      <c r="S188" s="28"/>
      <c r="T188" s="28">
        <f t="shared" si="4"/>
        <v>16620.28571</v>
      </c>
    </row>
    <row r="189" ht="14.25" customHeight="1">
      <c r="A189" s="25">
        <v>44039.0</v>
      </c>
      <c r="B189" s="28">
        <f t="shared" si="1"/>
        <v>1131597</v>
      </c>
      <c r="C189" s="28">
        <v>15575.0</v>
      </c>
      <c r="D189" s="28">
        <v>361.0</v>
      </c>
      <c r="E189" s="28">
        <v>0.0</v>
      </c>
      <c r="F189" s="28">
        <v>38.0</v>
      </c>
      <c r="G189" s="28">
        <v>1461.0</v>
      </c>
      <c r="H189" s="28">
        <f t="shared" si="2"/>
        <v>45018</v>
      </c>
      <c r="I189" s="28">
        <v>16121.0</v>
      </c>
      <c r="J189" s="28">
        <v>6587.0</v>
      </c>
      <c r="K189" s="28">
        <v>22708.0</v>
      </c>
      <c r="L189" s="28">
        <v>434.0</v>
      </c>
      <c r="M189" s="28"/>
      <c r="N189" s="28"/>
      <c r="O189" s="28"/>
      <c r="P189" s="28"/>
      <c r="Q189" s="28">
        <f t="shared" si="3"/>
        <v>0.01747642136</v>
      </c>
      <c r="R189" s="28"/>
      <c r="S189" s="28"/>
      <c r="T189" s="28">
        <f t="shared" si="4"/>
        <v>17206.85714</v>
      </c>
    </row>
    <row r="190" ht="14.25" customHeight="1">
      <c r="A190" s="25">
        <v>44040.0</v>
      </c>
      <c r="B190" s="28">
        <f t="shared" si="1"/>
        <v>1149335</v>
      </c>
      <c r="C190" s="28">
        <v>17738.0</v>
      </c>
      <c r="D190" s="28">
        <v>320.0</v>
      </c>
      <c r="E190" s="28">
        <v>0.0</v>
      </c>
      <c r="F190" s="28">
        <v>41.0</v>
      </c>
      <c r="G190" s="28">
        <v>1547.0</v>
      </c>
      <c r="H190" s="28">
        <f t="shared" si="2"/>
        <v>46565</v>
      </c>
      <c r="I190" s="28">
        <v>18371.0</v>
      </c>
      <c r="J190" s="28">
        <v>8354.0</v>
      </c>
      <c r="K190" s="28">
        <v>26725.0</v>
      </c>
      <c r="L190" s="28">
        <v>398.0</v>
      </c>
      <c r="M190" s="28"/>
      <c r="N190" s="28"/>
      <c r="O190" s="28"/>
      <c r="P190" s="28"/>
      <c r="Q190" s="28">
        <f t="shared" si="3"/>
        <v>0.01702525872</v>
      </c>
      <c r="R190" s="28"/>
      <c r="S190" s="28"/>
      <c r="T190" s="28">
        <f t="shared" si="4"/>
        <v>18166.28571</v>
      </c>
    </row>
    <row r="191" ht="14.25" customHeight="1">
      <c r="A191" s="25">
        <v>44041.0</v>
      </c>
      <c r="B191" s="28">
        <f t="shared" si="1"/>
        <v>1165061</v>
      </c>
      <c r="C191" s="28">
        <v>15726.0</v>
      </c>
      <c r="D191" s="28">
        <v>319.0</v>
      </c>
      <c r="E191" s="28">
        <v>0.0</v>
      </c>
      <c r="F191" s="28">
        <v>22.0</v>
      </c>
      <c r="G191" s="28">
        <v>1665.0</v>
      </c>
      <c r="H191" s="28">
        <f t="shared" si="2"/>
        <v>48230</v>
      </c>
      <c r="I191" s="28">
        <v>16241.0</v>
      </c>
      <c r="J191" s="28">
        <v>7219.0</v>
      </c>
      <c r="K191" s="28">
        <v>23460.0</v>
      </c>
      <c r="L191" s="28">
        <v>388.0</v>
      </c>
      <c r="M191" s="28"/>
      <c r="N191" s="28"/>
      <c r="O191" s="28"/>
      <c r="P191" s="28"/>
      <c r="Q191" s="28">
        <f t="shared" si="3"/>
        <v>0.01687894948</v>
      </c>
      <c r="R191" s="28"/>
      <c r="S191" s="28"/>
      <c r="T191" s="28">
        <f t="shared" si="4"/>
        <v>18831.57143</v>
      </c>
    </row>
    <row r="192" ht="14.25" customHeight="1">
      <c r="A192" s="25">
        <v>44042.0</v>
      </c>
      <c r="B192" s="28">
        <f t="shared" si="1"/>
        <v>1180946</v>
      </c>
      <c r="C192" s="28">
        <v>15885.0</v>
      </c>
      <c r="D192" s="28">
        <v>336.0</v>
      </c>
      <c r="E192" s="28">
        <v>0.0</v>
      </c>
      <c r="F192" s="28">
        <v>41.0</v>
      </c>
      <c r="G192" s="28">
        <v>1550.0</v>
      </c>
      <c r="H192" s="28">
        <f t="shared" si="2"/>
        <v>49780</v>
      </c>
      <c r="I192" s="28">
        <v>16320.0</v>
      </c>
      <c r="J192" s="28">
        <v>7546.0</v>
      </c>
      <c r="K192" s="28">
        <v>23866.0</v>
      </c>
      <c r="L192" s="28">
        <v>421.0</v>
      </c>
      <c r="M192" s="28"/>
      <c r="N192" s="28"/>
      <c r="O192" s="28"/>
      <c r="P192" s="28"/>
      <c r="Q192" s="28">
        <f t="shared" si="3"/>
        <v>0.01705304402</v>
      </c>
      <c r="R192" s="28"/>
      <c r="S192" s="28"/>
      <c r="T192" s="28">
        <f t="shared" si="4"/>
        <v>19250.85714</v>
      </c>
    </row>
    <row r="193" ht="14.25" customHeight="1">
      <c r="A193" s="25">
        <v>44043.0</v>
      </c>
      <c r="B193" s="28">
        <f t="shared" si="1"/>
        <v>1195772</v>
      </c>
      <c r="C193" s="28">
        <v>14826.0</v>
      </c>
      <c r="D193" s="28">
        <v>319.0</v>
      </c>
      <c r="E193" s="28">
        <v>0.0</v>
      </c>
      <c r="F193" s="28">
        <v>6.0</v>
      </c>
      <c r="G193" s="28">
        <v>476.0</v>
      </c>
      <c r="H193" s="28">
        <f t="shared" si="2"/>
        <v>50256</v>
      </c>
      <c r="I193" s="28">
        <v>15334.0</v>
      </c>
      <c r="J193" s="28">
        <v>6891.0</v>
      </c>
      <c r="K193" s="28">
        <v>22225.0</v>
      </c>
      <c r="L193" s="28">
        <v>394.0</v>
      </c>
      <c r="M193" s="28"/>
      <c r="N193" s="28"/>
      <c r="O193" s="28"/>
      <c r="P193" s="28"/>
      <c r="Q193" s="28">
        <f t="shared" si="3"/>
        <v>0.01703159505</v>
      </c>
      <c r="R193" s="28"/>
      <c r="S193" s="28"/>
      <c r="T193" s="28">
        <f t="shared" si="4"/>
        <v>19795.14286</v>
      </c>
    </row>
    <row r="194" ht="14.25" customHeight="1">
      <c r="A194" s="25">
        <v>44044.0</v>
      </c>
      <c r="B194" s="28">
        <f t="shared" si="1"/>
        <v>1203638</v>
      </c>
      <c r="C194" s="28">
        <v>7866.0</v>
      </c>
      <c r="D194" s="28">
        <v>147.0</v>
      </c>
      <c r="E194" s="28">
        <v>0.0</v>
      </c>
      <c r="F194" s="28">
        <v>11.0</v>
      </c>
      <c r="G194" s="28">
        <v>419.0</v>
      </c>
      <c r="H194" s="28">
        <f t="shared" si="2"/>
        <v>50675</v>
      </c>
      <c r="I194" s="28">
        <v>8147.0</v>
      </c>
      <c r="J194" s="28">
        <v>3283.0</v>
      </c>
      <c r="K194" s="28">
        <v>11430.0</v>
      </c>
      <c r="L194" s="28">
        <v>189.0</v>
      </c>
      <c r="M194" s="28"/>
      <c r="N194" s="28"/>
      <c r="O194" s="28"/>
      <c r="P194" s="28"/>
      <c r="Q194" s="28">
        <f t="shared" si="3"/>
        <v>0.0170189961</v>
      </c>
      <c r="R194" s="28"/>
      <c r="S194" s="28"/>
      <c r="T194" s="28">
        <f t="shared" si="4"/>
        <v>19725.85714</v>
      </c>
    </row>
    <row r="195" ht="14.25" customHeight="1">
      <c r="A195" s="25">
        <v>44045.0</v>
      </c>
      <c r="B195" s="28">
        <f t="shared" si="1"/>
        <v>1209387</v>
      </c>
      <c r="C195" s="28">
        <v>5749.0</v>
      </c>
      <c r="D195" s="28">
        <v>109.0</v>
      </c>
      <c r="E195" s="28">
        <v>0.0</v>
      </c>
      <c r="F195" s="28">
        <v>27.0</v>
      </c>
      <c r="G195" s="28">
        <v>1341.0</v>
      </c>
      <c r="H195" s="28">
        <f t="shared" si="2"/>
        <v>52016</v>
      </c>
      <c r="I195" s="28">
        <v>5915.0</v>
      </c>
      <c r="J195" s="28">
        <v>2518.0</v>
      </c>
      <c r="K195" s="28">
        <v>8433.0</v>
      </c>
      <c r="L195" s="28">
        <v>135.0</v>
      </c>
      <c r="M195" s="28"/>
      <c r="N195" s="28"/>
      <c r="O195" s="28"/>
      <c r="P195" s="28"/>
      <c r="Q195" s="28">
        <f t="shared" si="3"/>
        <v>0.01698992416</v>
      </c>
      <c r="R195" s="28"/>
      <c r="S195" s="28"/>
      <c r="T195" s="28">
        <f t="shared" si="4"/>
        <v>19835.28571</v>
      </c>
    </row>
    <row r="196" ht="14.25" customHeight="1">
      <c r="A196" s="25">
        <v>44046.0</v>
      </c>
      <c r="B196" s="28">
        <f t="shared" si="1"/>
        <v>1227996</v>
      </c>
      <c r="C196" s="28">
        <v>18609.0</v>
      </c>
      <c r="D196" s="28">
        <v>358.0</v>
      </c>
      <c r="E196" s="28">
        <v>0.0</v>
      </c>
      <c r="F196" s="28">
        <v>18.0</v>
      </c>
      <c r="G196" s="28">
        <v>1814.0</v>
      </c>
      <c r="H196" s="28">
        <f t="shared" si="2"/>
        <v>53830</v>
      </c>
      <c r="I196" s="28">
        <v>19264.0</v>
      </c>
      <c r="J196" s="28">
        <v>8389.0</v>
      </c>
      <c r="K196" s="28">
        <v>27653.0</v>
      </c>
      <c r="L196" s="28">
        <v>424.0</v>
      </c>
      <c r="M196" s="28"/>
      <c r="N196" s="28"/>
      <c r="O196" s="28"/>
      <c r="P196" s="28"/>
      <c r="Q196" s="28">
        <f t="shared" si="3"/>
        <v>0.01633609658</v>
      </c>
      <c r="R196" s="28"/>
      <c r="S196" s="28"/>
      <c r="T196" s="28">
        <f t="shared" si="4"/>
        <v>20541.71429</v>
      </c>
    </row>
    <row r="197" ht="14.25" customHeight="1">
      <c r="A197" s="25">
        <v>44047.0</v>
      </c>
      <c r="B197" s="28">
        <f t="shared" si="1"/>
        <v>1244618</v>
      </c>
      <c r="C197" s="28">
        <v>16622.0</v>
      </c>
      <c r="D197" s="28">
        <v>308.0</v>
      </c>
      <c r="E197" s="28">
        <v>0.0</v>
      </c>
      <c r="F197" s="28">
        <v>20.0</v>
      </c>
      <c r="G197" s="28">
        <v>1718.0</v>
      </c>
      <c r="H197" s="28">
        <f t="shared" si="2"/>
        <v>55548</v>
      </c>
      <c r="I197" s="28">
        <v>17194.0</v>
      </c>
      <c r="J197" s="28">
        <v>8421.0</v>
      </c>
      <c r="K197" s="28">
        <v>25615.0</v>
      </c>
      <c r="L197" s="28">
        <v>395.0</v>
      </c>
      <c r="M197" s="28"/>
      <c r="N197" s="28"/>
      <c r="O197" s="28"/>
      <c r="P197" s="28"/>
      <c r="Q197" s="28">
        <f t="shared" si="3"/>
        <v>0.01644215809</v>
      </c>
      <c r="R197" s="28"/>
      <c r="S197" s="28"/>
      <c r="T197" s="28">
        <f t="shared" si="4"/>
        <v>20383.14286</v>
      </c>
    </row>
    <row r="198" ht="14.25" customHeight="1">
      <c r="A198" s="25">
        <v>44048.0</v>
      </c>
      <c r="B198" s="28">
        <f t="shared" si="1"/>
        <v>1262108</v>
      </c>
      <c r="C198" s="28">
        <v>17490.0</v>
      </c>
      <c r="D198" s="28">
        <v>333.0</v>
      </c>
      <c r="E198" s="28">
        <v>0.0</v>
      </c>
      <c r="F198" s="28">
        <v>37.0</v>
      </c>
      <c r="G198" s="28">
        <v>1932.0</v>
      </c>
      <c r="H198" s="28">
        <f t="shared" si="2"/>
        <v>57480</v>
      </c>
      <c r="I198" s="28">
        <v>18095.0</v>
      </c>
      <c r="J198" s="28">
        <v>8256.0</v>
      </c>
      <c r="K198" s="28">
        <v>26351.0</v>
      </c>
      <c r="L198" s="28">
        <v>413.0</v>
      </c>
      <c r="M198" s="28"/>
      <c r="N198" s="28"/>
      <c r="O198" s="28"/>
      <c r="P198" s="28"/>
      <c r="Q198" s="28">
        <f t="shared" si="3"/>
        <v>0.01628736098</v>
      </c>
      <c r="R198" s="28"/>
      <c r="S198" s="28"/>
      <c r="T198" s="28">
        <f t="shared" si="4"/>
        <v>20796.14286</v>
      </c>
    </row>
    <row r="199" ht="14.25" customHeight="1">
      <c r="A199" s="25">
        <v>44049.0</v>
      </c>
      <c r="B199" s="28">
        <f t="shared" si="1"/>
        <v>1278177</v>
      </c>
      <c r="C199" s="28">
        <v>16069.0</v>
      </c>
      <c r="D199" s="28">
        <v>354.0</v>
      </c>
      <c r="E199" s="28">
        <v>0.0</v>
      </c>
      <c r="F199" s="28">
        <v>26.0</v>
      </c>
      <c r="G199" s="28">
        <v>1802.0</v>
      </c>
      <c r="H199" s="28">
        <f t="shared" si="2"/>
        <v>59282</v>
      </c>
      <c r="I199" s="28">
        <v>16598.0</v>
      </c>
      <c r="J199" s="28">
        <v>7743.0</v>
      </c>
      <c r="K199" s="28">
        <v>24341.0</v>
      </c>
      <c r="L199" s="28">
        <v>445.0</v>
      </c>
      <c r="M199" s="28"/>
      <c r="N199" s="28"/>
      <c r="O199" s="28"/>
      <c r="P199" s="28"/>
      <c r="Q199" s="28">
        <f t="shared" si="3"/>
        <v>0.01639871823</v>
      </c>
      <c r="R199" s="28"/>
      <c r="S199" s="28"/>
      <c r="T199" s="28">
        <f t="shared" si="4"/>
        <v>20864</v>
      </c>
    </row>
    <row r="200" ht="14.25" customHeight="1">
      <c r="A200" s="25">
        <v>44050.0</v>
      </c>
      <c r="B200" s="28">
        <f t="shared" si="1"/>
        <v>1294237</v>
      </c>
      <c r="C200" s="28">
        <v>16060.0</v>
      </c>
      <c r="D200" s="28">
        <v>299.0</v>
      </c>
      <c r="E200" s="28">
        <v>0.0</v>
      </c>
      <c r="F200" s="28">
        <v>17.0</v>
      </c>
      <c r="G200" s="28">
        <v>1895.0</v>
      </c>
      <c r="H200" s="28">
        <f t="shared" si="2"/>
        <v>61177</v>
      </c>
      <c r="I200" s="28">
        <v>16615.0</v>
      </c>
      <c r="J200" s="28">
        <v>7003.0</v>
      </c>
      <c r="K200" s="28">
        <v>23618.0</v>
      </c>
      <c r="L200" s="28">
        <v>362.0</v>
      </c>
      <c r="M200" s="28"/>
      <c r="N200" s="28"/>
      <c r="O200" s="28"/>
      <c r="P200" s="28"/>
      <c r="Q200" s="28">
        <f t="shared" si="3"/>
        <v>0.01602674968</v>
      </c>
      <c r="R200" s="28"/>
      <c r="S200" s="28"/>
      <c r="T200" s="28">
        <f t="shared" si="4"/>
        <v>21063</v>
      </c>
    </row>
    <row r="201" ht="14.25" customHeight="1">
      <c r="A201" s="25">
        <v>44051.0</v>
      </c>
      <c r="B201" s="28">
        <f t="shared" si="1"/>
        <v>1303668</v>
      </c>
      <c r="C201" s="28">
        <v>9431.0</v>
      </c>
      <c r="D201" s="28">
        <v>169.0</v>
      </c>
      <c r="E201" s="28">
        <v>0.0</v>
      </c>
      <c r="F201" s="28">
        <v>19.0</v>
      </c>
      <c r="G201" s="28">
        <v>1517.0</v>
      </c>
      <c r="H201" s="28">
        <f t="shared" si="2"/>
        <v>62694</v>
      </c>
      <c r="I201" s="28">
        <v>9753.0</v>
      </c>
      <c r="J201" s="28">
        <v>3778.0</v>
      </c>
      <c r="K201" s="28">
        <v>13531.0</v>
      </c>
      <c r="L201" s="28">
        <v>220.0</v>
      </c>
      <c r="M201" s="28"/>
      <c r="N201" s="28"/>
      <c r="O201" s="28"/>
      <c r="P201" s="28"/>
      <c r="Q201" s="28">
        <f t="shared" si="3"/>
        <v>0.01600888045</v>
      </c>
      <c r="R201" s="28"/>
      <c r="S201" s="28"/>
      <c r="T201" s="28">
        <f t="shared" si="4"/>
        <v>21363.14286</v>
      </c>
    </row>
    <row r="202" ht="14.25" customHeight="1">
      <c r="A202" s="25">
        <v>44052.0</v>
      </c>
      <c r="B202" s="28">
        <f t="shared" si="1"/>
        <v>1309987</v>
      </c>
      <c r="C202" s="28">
        <v>6319.0</v>
      </c>
      <c r="D202" s="28">
        <v>85.0</v>
      </c>
      <c r="E202" s="28">
        <v>0.0</v>
      </c>
      <c r="F202" s="28">
        <v>14.0</v>
      </c>
      <c r="G202" s="28">
        <v>1257.0</v>
      </c>
      <c r="H202" s="28">
        <f t="shared" si="2"/>
        <v>63951</v>
      </c>
      <c r="I202" s="28">
        <v>6508.0</v>
      </c>
      <c r="J202" s="28">
        <v>2980.0</v>
      </c>
      <c r="K202" s="28">
        <v>9488.0</v>
      </c>
      <c r="L202" s="28">
        <v>106.0</v>
      </c>
      <c r="M202" s="28"/>
      <c r="N202" s="28"/>
      <c r="O202" s="28"/>
      <c r="P202" s="28"/>
      <c r="Q202" s="28">
        <f t="shared" si="3"/>
        <v>0.01570416409</v>
      </c>
      <c r="R202" s="28"/>
      <c r="S202" s="28"/>
      <c r="T202" s="28">
        <f t="shared" si="4"/>
        <v>21513.85714</v>
      </c>
    </row>
    <row r="203" ht="14.25" customHeight="1">
      <c r="A203" s="25">
        <v>44053.0</v>
      </c>
      <c r="B203" s="28">
        <f t="shared" si="1"/>
        <v>1330245</v>
      </c>
      <c r="C203" s="28">
        <v>20258.0</v>
      </c>
      <c r="D203" s="28">
        <v>374.0</v>
      </c>
      <c r="E203" s="28">
        <v>0.0</v>
      </c>
      <c r="F203" s="28">
        <v>32.0</v>
      </c>
      <c r="G203" s="28">
        <v>1891.0</v>
      </c>
      <c r="H203" s="28">
        <f t="shared" si="2"/>
        <v>65842</v>
      </c>
      <c r="I203" s="28">
        <v>20962.0</v>
      </c>
      <c r="J203" s="28">
        <v>9875.0</v>
      </c>
      <c r="K203" s="28">
        <v>30837.0</v>
      </c>
      <c r="L203" s="28">
        <v>468.0</v>
      </c>
      <c r="M203" s="28"/>
      <c r="N203" s="28"/>
      <c r="O203" s="28"/>
      <c r="P203" s="28"/>
      <c r="Q203" s="28">
        <f t="shared" si="3"/>
        <v>0.01566513418</v>
      </c>
      <c r="R203" s="28"/>
      <c r="S203" s="28"/>
      <c r="T203" s="28">
        <f t="shared" si="4"/>
        <v>21968.71429</v>
      </c>
    </row>
    <row r="204" ht="14.25" customHeight="1">
      <c r="A204" s="25">
        <v>44054.0</v>
      </c>
      <c r="B204" s="28">
        <f t="shared" si="1"/>
        <v>1348776</v>
      </c>
      <c r="C204" s="28">
        <v>18531.0</v>
      </c>
      <c r="D204" s="28">
        <v>284.0</v>
      </c>
      <c r="E204" s="28">
        <v>0.0</v>
      </c>
      <c r="F204" s="28">
        <v>10.0</v>
      </c>
      <c r="G204" s="28">
        <v>733.0</v>
      </c>
      <c r="H204" s="28">
        <f t="shared" si="2"/>
        <v>66575</v>
      </c>
      <c r="I204" s="28">
        <v>19175.0</v>
      </c>
      <c r="J204" s="28">
        <v>9965.0</v>
      </c>
      <c r="K204" s="28">
        <v>29140.0</v>
      </c>
      <c r="L204" s="28">
        <v>356.0</v>
      </c>
      <c r="M204" s="28"/>
      <c r="N204" s="28"/>
      <c r="O204" s="28"/>
      <c r="P204" s="28"/>
      <c r="Q204" s="28">
        <f t="shared" si="3"/>
        <v>0.01506617675</v>
      </c>
      <c r="R204" s="28"/>
      <c r="S204" s="28"/>
      <c r="T204" s="28">
        <f t="shared" si="4"/>
        <v>22472.28571</v>
      </c>
    </row>
    <row r="205" ht="14.25" customHeight="1">
      <c r="A205" s="25">
        <v>44055.0</v>
      </c>
      <c r="B205" s="28">
        <f t="shared" si="1"/>
        <v>1367750</v>
      </c>
      <c r="C205" s="28">
        <v>18974.0</v>
      </c>
      <c r="D205" s="28">
        <v>304.0</v>
      </c>
      <c r="E205" s="28">
        <v>0.0</v>
      </c>
      <c r="F205" s="28">
        <v>23.0</v>
      </c>
      <c r="G205" s="28">
        <v>1849.0</v>
      </c>
      <c r="H205" s="28">
        <f t="shared" si="2"/>
        <v>68424</v>
      </c>
      <c r="I205" s="28">
        <v>19622.0</v>
      </c>
      <c r="J205" s="28">
        <v>9587.0</v>
      </c>
      <c r="K205" s="28">
        <v>29209.0</v>
      </c>
      <c r="L205" s="28">
        <v>391.0</v>
      </c>
      <c r="M205" s="28"/>
      <c r="N205" s="28"/>
      <c r="O205" s="28"/>
      <c r="P205" s="28"/>
      <c r="Q205" s="28">
        <f t="shared" si="3"/>
        <v>0.01465997353</v>
      </c>
      <c r="R205" s="28"/>
      <c r="S205" s="28"/>
      <c r="T205" s="28">
        <f t="shared" si="4"/>
        <v>22880.57143</v>
      </c>
    </row>
    <row r="206" ht="14.25" customHeight="1">
      <c r="A206" s="25">
        <v>44056.0</v>
      </c>
      <c r="B206" s="28">
        <f t="shared" si="1"/>
        <v>1386144</v>
      </c>
      <c r="C206" s="28">
        <v>18394.0</v>
      </c>
      <c r="D206" s="28">
        <v>349.0</v>
      </c>
      <c r="E206" s="28">
        <v>0.0</v>
      </c>
      <c r="F206" s="28">
        <v>23.0</v>
      </c>
      <c r="G206" s="28">
        <v>1789.0</v>
      </c>
      <c r="H206" s="28">
        <f t="shared" si="2"/>
        <v>70213</v>
      </c>
      <c r="I206" s="28">
        <v>19070.0</v>
      </c>
      <c r="J206" s="28">
        <v>9058.0</v>
      </c>
      <c r="K206" s="28">
        <v>28128.0</v>
      </c>
      <c r="L206" s="28">
        <v>444.0</v>
      </c>
      <c r="M206" s="28"/>
      <c r="N206" s="28"/>
      <c r="O206" s="28"/>
      <c r="P206" s="28"/>
      <c r="Q206" s="28">
        <f t="shared" si="3"/>
        <v>0.01431525273</v>
      </c>
      <c r="R206" s="28"/>
      <c r="S206" s="28"/>
      <c r="T206" s="28">
        <f t="shared" si="4"/>
        <v>23421.57143</v>
      </c>
    </row>
    <row r="207" ht="14.25" customHeight="1">
      <c r="A207" s="25">
        <v>44057.0</v>
      </c>
      <c r="B207" s="28">
        <f t="shared" si="1"/>
        <v>1404862</v>
      </c>
      <c r="C207" s="28">
        <v>18718.0</v>
      </c>
      <c r="D207" s="28">
        <v>342.0</v>
      </c>
      <c r="E207" s="28">
        <v>0.0</v>
      </c>
      <c r="F207" s="28">
        <v>27.0</v>
      </c>
      <c r="G207" s="28">
        <v>1782.0</v>
      </c>
      <c r="H207" s="28">
        <f t="shared" si="2"/>
        <v>71995</v>
      </c>
      <c r="I207" s="28">
        <v>19451.0</v>
      </c>
      <c r="J207" s="28">
        <v>8508.0</v>
      </c>
      <c r="K207" s="28">
        <v>27959.0</v>
      </c>
      <c r="L207" s="28">
        <v>415.0</v>
      </c>
      <c r="M207" s="28"/>
      <c r="N207" s="28"/>
      <c r="O207" s="28"/>
      <c r="P207" s="28"/>
      <c r="Q207" s="28">
        <f t="shared" si="3"/>
        <v>0.01426092744</v>
      </c>
      <c r="R207" s="28"/>
      <c r="S207" s="28"/>
      <c r="T207" s="28">
        <f t="shared" si="4"/>
        <v>24041.71429</v>
      </c>
    </row>
    <row r="208" ht="14.25" customHeight="1">
      <c r="A208" s="25">
        <v>44058.0</v>
      </c>
      <c r="B208" s="28">
        <f t="shared" si="1"/>
        <v>1415037</v>
      </c>
      <c r="C208" s="28">
        <v>10175.0</v>
      </c>
      <c r="D208" s="28">
        <v>151.0</v>
      </c>
      <c r="E208" s="28">
        <v>0.0</v>
      </c>
      <c r="F208" s="28">
        <v>5.0</v>
      </c>
      <c r="G208" s="28">
        <v>458.0</v>
      </c>
      <c r="H208" s="28">
        <f t="shared" si="2"/>
        <v>72453</v>
      </c>
      <c r="I208" s="28">
        <v>10505.0</v>
      </c>
      <c r="J208" s="28">
        <v>3989.0</v>
      </c>
      <c r="K208" s="28">
        <v>14494.0</v>
      </c>
      <c r="L208" s="28">
        <v>186.0</v>
      </c>
      <c r="M208" s="28">
        <v>1616.0</v>
      </c>
      <c r="N208" s="28">
        <v>3.0</v>
      </c>
      <c r="O208" s="28">
        <f t="shared" ref="O208:P208" si="5">K208-M208</f>
        <v>12878</v>
      </c>
      <c r="P208" s="28">
        <f t="shared" si="5"/>
        <v>183</v>
      </c>
      <c r="Q208" s="28">
        <f t="shared" si="3"/>
        <v>0.01397890757</v>
      </c>
      <c r="R208" s="28"/>
      <c r="S208" s="28"/>
      <c r="T208" s="28">
        <f t="shared" si="4"/>
        <v>24179.28571</v>
      </c>
    </row>
    <row r="209" ht="14.25" customHeight="1">
      <c r="A209" s="25">
        <v>44059.0</v>
      </c>
      <c r="B209" s="28">
        <f t="shared" si="1"/>
        <v>1423035</v>
      </c>
      <c r="C209" s="28">
        <v>7998.0</v>
      </c>
      <c r="D209" s="28">
        <v>120.0</v>
      </c>
      <c r="E209" s="28">
        <v>0.0</v>
      </c>
      <c r="F209" s="28">
        <v>20.0</v>
      </c>
      <c r="G209" s="28">
        <v>1515.0</v>
      </c>
      <c r="H209" s="28">
        <f t="shared" si="2"/>
        <v>73968</v>
      </c>
      <c r="I209" s="28">
        <v>8249.0</v>
      </c>
      <c r="J209" s="28">
        <v>3361.0</v>
      </c>
      <c r="K209" s="28">
        <v>11610.0</v>
      </c>
      <c r="L209" s="28">
        <v>143.0</v>
      </c>
      <c r="M209" s="28">
        <v>1925.0</v>
      </c>
      <c r="N209" s="28">
        <v>7.0</v>
      </c>
      <c r="O209" s="28">
        <f t="shared" ref="O209:P209" si="6">K209-M209</f>
        <v>9685</v>
      </c>
      <c r="P209" s="28">
        <f t="shared" si="6"/>
        <v>136</v>
      </c>
      <c r="Q209" s="28">
        <f t="shared" si="3"/>
        <v>0.0140217182</v>
      </c>
      <c r="R209" s="28"/>
      <c r="S209" s="28"/>
      <c r="T209" s="28">
        <f t="shared" si="4"/>
        <v>24482.42857</v>
      </c>
      <c r="U209" s="28"/>
      <c r="V209" s="28"/>
      <c r="W209" s="28"/>
      <c r="X209" s="28"/>
    </row>
    <row r="210" ht="14.25" customHeight="1">
      <c r="A210" s="25">
        <v>44060.0</v>
      </c>
      <c r="B210" s="28">
        <f t="shared" si="1"/>
        <v>1449459</v>
      </c>
      <c r="C210" s="28">
        <v>26424.0</v>
      </c>
      <c r="D210" s="28">
        <v>369.0</v>
      </c>
      <c r="E210" s="28">
        <v>0.0</v>
      </c>
      <c r="F210" s="28">
        <v>25.0</v>
      </c>
      <c r="G210" s="28">
        <v>1985.0</v>
      </c>
      <c r="H210" s="28">
        <f t="shared" si="2"/>
        <v>75953</v>
      </c>
      <c r="I210" s="28">
        <v>27349.0</v>
      </c>
      <c r="J210" s="28">
        <v>13358.0</v>
      </c>
      <c r="K210" s="28">
        <v>40707.0</v>
      </c>
      <c r="L210" s="28">
        <v>475.0</v>
      </c>
      <c r="M210" s="28">
        <v>11713.0</v>
      </c>
      <c r="N210" s="28">
        <v>11.0</v>
      </c>
      <c r="O210" s="28">
        <f t="shared" ref="O210:P210" si="7">K210-M210</f>
        <v>28994</v>
      </c>
      <c r="P210" s="28">
        <f t="shared" si="7"/>
        <v>464</v>
      </c>
      <c r="Q210" s="28">
        <f t="shared" si="3"/>
        <v>0.01329677181</v>
      </c>
      <c r="R210" s="28"/>
      <c r="S210" s="28"/>
      <c r="T210" s="28">
        <f t="shared" si="4"/>
        <v>25892.42857</v>
      </c>
      <c r="U210" s="28"/>
      <c r="V210" s="28"/>
      <c r="W210" s="28"/>
      <c r="X210" s="28"/>
    </row>
    <row r="211" ht="14.25" customHeight="1">
      <c r="A211" s="25">
        <v>44061.0</v>
      </c>
      <c r="B211" s="28">
        <f t="shared" si="1"/>
        <v>1474040</v>
      </c>
      <c r="C211" s="28">
        <v>24581.0</v>
      </c>
      <c r="D211" s="28">
        <v>381.0</v>
      </c>
      <c r="E211" s="28">
        <v>0.0</v>
      </c>
      <c r="F211" s="28">
        <v>5.0</v>
      </c>
      <c r="G211" s="28">
        <v>671.0</v>
      </c>
      <c r="H211" s="28">
        <f t="shared" si="2"/>
        <v>76624</v>
      </c>
      <c r="I211" s="28">
        <v>25492.0</v>
      </c>
      <c r="J211" s="28">
        <v>14030.0</v>
      </c>
      <c r="K211" s="28">
        <v>39522.0</v>
      </c>
      <c r="L211" s="28">
        <v>455.0</v>
      </c>
      <c r="M211" s="28">
        <v>12296.0</v>
      </c>
      <c r="N211" s="28">
        <v>4.0</v>
      </c>
      <c r="O211" s="28">
        <f t="shared" ref="O211:P211" si="8">K211-M211</f>
        <v>27226</v>
      </c>
      <c r="P211" s="28">
        <f t="shared" si="8"/>
        <v>451</v>
      </c>
      <c r="Q211" s="28">
        <f t="shared" si="3"/>
        <v>0.01309300784</v>
      </c>
      <c r="R211" s="28"/>
      <c r="S211" s="28"/>
      <c r="T211" s="28">
        <f t="shared" si="4"/>
        <v>27375.57143</v>
      </c>
      <c r="U211" s="28"/>
      <c r="V211" s="28"/>
      <c r="W211" s="28"/>
      <c r="X211" s="28"/>
    </row>
    <row r="212" ht="14.25" customHeight="1">
      <c r="A212" s="25">
        <v>44062.0</v>
      </c>
      <c r="B212" s="28">
        <f t="shared" si="1"/>
        <v>1497747</v>
      </c>
      <c r="C212" s="28">
        <v>23707.0</v>
      </c>
      <c r="D212" s="28">
        <v>337.0</v>
      </c>
      <c r="E212" s="28">
        <v>0.0</v>
      </c>
      <c r="F212" s="28">
        <v>29.0</v>
      </c>
      <c r="G212" s="28">
        <v>1939.0</v>
      </c>
      <c r="H212" s="28">
        <f t="shared" si="2"/>
        <v>78563</v>
      </c>
      <c r="I212" s="28">
        <v>24422.0</v>
      </c>
      <c r="J212" s="28">
        <v>14200.0</v>
      </c>
      <c r="K212" s="28">
        <v>38622.0</v>
      </c>
      <c r="L212" s="28">
        <v>407.0</v>
      </c>
      <c r="M212" s="28">
        <v>12404.0</v>
      </c>
      <c r="N212" s="28">
        <v>11.0</v>
      </c>
      <c r="O212" s="28">
        <f t="shared" ref="O212:P212" si="9">K212-M212</f>
        <v>26218</v>
      </c>
      <c r="P212" s="28">
        <f t="shared" si="9"/>
        <v>396</v>
      </c>
      <c r="Q212" s="28">
        <f t="shared" si="3"/>
        <v>0.01255956467</v>
      </c>
      <c r="R212" s="28"/>
      <c r="S212" s="28"/>
      <c r="T212" s="28">
        <f t="shared" si="4"/>
        <v>28720.28571</v>
      </c>
      <c r="U212" s="28"/>
      <c r="V212" s="28"/>
      <c r="W212" s="28"/>
      <c r="X212" s="28"/>
    </row>
    <row r="213" ht="14.25" customHeight="1">
      <c r="A213" s="25">
        <v>44063.0</v>
      </c>
      <c r="B213" s="28">
        <f t="shared" si="1"/>
        <v>1520470</v>
      </c>
      <c r="C213" s="28">
        <v>22723.0</v>
      </c>
      <c r="D213" s="28">
        <v>356.0</v>
      </c>
      <c r="E213" s="28">
        <v>0.0</v>
      </c>
      <c r="F213" s="28">
        <v>26.0</v>
      </c>
      <c r="G213" s="28">
        <v>1808.0</v>
      </c>
      <c r="H213" s="28">
        <f t="shared" si="2"/>
        <v>80371</v>
      </c>
      <c r="I213" s="28">
        <v>23471.0</v>
      </c>
      <c r="J213" s="28">
        <v>15330.0</v>
      </c>
      <c r="K213" s="28">
        <v>38801.0</v>
      </c>
      <c r="L213" s="28">
        <v>430.0</v>
      </c>
      <c r="M213" s="28">
        <v>13933.0</v>
      </c>
      <c r="N213" s="28">
        <v>12.0</v>
      </c>
      <c r="O213" s="28">
        <f t="shared" ref="O213:P213" si="10">K213-M213</f>
        <v>24868</v>
      </c>
      <c r="P213" s="28">
        <f t="shared" si="10"/>
        <v>418</v>
      </c>
      <c r="Q213" s="28">
        <f t="shared" si="3"/>
        <v>0.01186028387</v>
      </c>
      <c r="R213" s="28"/>
      <c r="S213" s="28"/>
      <c r="T213" s="28">
        <f t="shared" si="4"/>
        <v>30245</v>
      </c>
      <c r="U213" s="28"/>
      <c r="V213" s="28"/>
      <c r="W213" s="28"/>
      <c r="X213" s="28"/>
    </row>
    <row r="214" ht="14.25" customHeight="1">
      <c r="A214" s="25">
        <v>44064.0</v>
      </c>
      <c r="B214" s="28">
        <f t="shared" si="1"/>
        <v>1540769</v>
      </c>
      <c r="C214" s="28">
        <v>20299.0</v>
      </c>
      <c r="D214" s="28">
        <v>283.0</v>
      </c>
      <c r="E214" s="28">
        <v>0.0</v>
      </c>
      <c r="F214" s="28">
        <v>23.0</v>
      </c>
      <c r="G214" s="28">
        <v>1702.0</v>
      </c>
      <c r="H214" s="28">
        <f t="shared" si="2"/>
        <v>82073</v>
      </c>
      <c r="I214" s="28">
        <v>21052.0</v>
      </c>
      <c r="J214" s="28">
        <v>14234.0</v>
      </c>
      <c r="K214" s="28">
        <v>35286.0</v>
      </c>
      <c r="L214" s="28">
        <v>370.0</v>
      </c>
      <c r="M214" s="28">
        <v>13476.0</v>
      </c>
      <c r="N214" s="28">
        <v>11.0</v>
      </c>
      <c r="O214" s="28">
        <f t="shared" ref="O214:P214" si="11">K214-M214</f>
        <v>21810</v>
      </c>
      <c r="P214" s="28">
        <f t="shared" si="11"/>
        <v>359</v>
      </c>
      <c r="Q214" s="28">
        <f t="shared" si="3"/>
        <v>0.01125811488</v>
      </c>
      <c r="R214" s="28">
        <f t="shared" ref="R214:R355" si="13">((SUM(N208:N214))/(SUM(M208:M214)))</f>
        <v>0.0008758517287</v>
      </c>
      <c r="S214" s="28">
        <f t="shared" ref="S214:S355" si="14">((SUM(P208:P214))/(SUM(O208:O214)))</f>
        <v>0.01586903922</v>
      </c>
      <c r="T214" s="28">
        <f t="shared" si="4"/>
        <v>31291.71429</v>
      </c>
      <c r="U214" s="28">
        <f t="shared" ref="U214:U355" si="15">AVERAGE(O208:O214)</f>
        <v>21668.42857</v>
      </c>
      <c r="V214" s="28">
        <f t="shared" ref="V214:V355" si="16">AVERAGE(M208:M214)</f>
        <v>9623.285714</v>
      </c>
      <c r="W214" s="28">
        <f t="shared" ref="W214:W355" si="17">AVERAGE(P208:P214)</f>
        <v>343.8571429</v>
      </c>
      <c r="X214" s="28">
        <f t="shared" ref="X214:X355" si="18">AVERAGE(N208:N214)</f>
        <v>8.428571429</v>
      </c>
    </row>
    <row r="215" ht="14.25" customHeight="1">
      <c r="A215" s="25">
        <v>44065.0</v>
      </c>
      <c r="B215" s="28">
        <f t="shared" si="1"/>
        <v>1553448</v>
      </c>
      <c r="C215" s="28">
        <v>12679.0</v>
      </c>
      <c r="D215" s="28">
        <v>148.0</v>
      </c>
      <c r="E215" s="28">
        <v>0.0</v>
      </c>
      <c r="F215" s="28">
        <v>24.0</v>
      </c>
      <c r="G215" s="28">
        <v>1239.0</v>
      </c>
      <c r="H215" s="28">
        <f t="shared" si="2"/>
        <v>83312</v>
      </c>
      <c r="I215" s="28">
        <v>13057.0</v>
      </c>
      <c r="J215" s="28">
        <v>7514.0</v>
      </c>
      <c r="K215" s="28">
        <v>20571.0</v>
      </c>
      <c r="L215" s="28">
        <v>193.0</v>
      </c>
      <c r="M215" s="28">
        <v>8151.0</v>
      </c>
      <c r="N215" s="28">
        <v>11.0</v>
      </c>
      <c r="O215" s="28">
        <f t="shared" ref="O215:P215" si="12">K215-M215</f>
        <v>12420</v>
      </c>
      <c r="P215" s="28">
        <f t="shared" si="12"/>
        <v>182</v>
      </c>
      <c r="Q215" s="28">
        <f t="shared" si="3"/>
        <v>0.01098530111</v>
      </c>
      <c r="R215" s="28">
        <f t="shared" si="13"/>
        <v>0.0009066551192</v>
      </c>
      <c r="S215" s="28">
        <f t="shared" si="14"/>
        <v>0.01591048862</v>
      </c>
      <c r="T215" s="28">
        <f t="shared" si="4"/>
        <v>32159.85714</v>
      </c>
      <c r="U215" s="28">
        <f t="shared" si="15"/>
        <v>21603</v>
      </c>
      <c r="V215" s="28">
        <f t="shared" si="16"/>
        <v>10556.85714</v>
      </c>
      <c r="W215" s="28">
        <f t="shared" si="17"/>
        <v>343.7142857</v>
      </c>
      <c r="X215" s="28">
        <f t="shared" si="18"/>
        <v>9.571428571</v>
      </c>
    </row>
    <row r="216" ht="14.25" customHeight="1">
      <c r="A216" s="25">
        <v>44066.0</v>
      </c>
      <c r="B216" s="28">
        <f t="shared" si="1"/>
        <v>1563375</v>
      </c>
      <c r="C216" s="28">
        <v>9927.0</v>
      </c>
      <c r="D216" s="28">
        <v>92.0</v>
      </c>
      <c r="E216" s="28">
        <v>0.0</v>
      </c>
      <c r="F216" s="28">
        <v>21.0</v>
      </c>
      <c r="G216" s="28">
        <v>1086.0</v>
      </c>
      <c r="H216" s="28">
        <f t="shared" si="2"/>
        <v>84398</v>
      </c>
      <c r="I216" s="28">
        <v>10251.0</v>
      </c>
      <c r="J216" s="28">
        <v>7405.0</v>
      </c>
      <c r="K216" s="28">
        <v>17656.0</v>
      </c>
      <c r="L216" s="28">
        <v>116.0</v>
      </c>
      <c r="M216" s="28">
        <v>8536.0</v>
      </c>
      <c r="N216" s="28">
        <v>5.0</v>
      </c>
      <c r="O216" s="28">
        <f t="shared" ref="O216:P216" si="19">K216-M216</f>
        <v>9120</v>
      </c>
      <c r="P216" s="28">
        <f t="shared" si="19"/>
        <v>111</v>
      </c>
      <c r="Q216" s="28">
        <f t="shared" si="3"/>
        <v>0.0105811866</v>
      </c>
      <c r="R216" s="28">
        <f t="shared" si="13"/>
        <v>0.0008073631519</v>
      </c>
      <c r="S216" s="28">
        <f t="shared" si="14"/>
        <v>0.01580421623</v>
      </c>
      <c r="T216" s="28">
        <f t="shared" si="4"/>
        <v>33023.57143</v>
      </c>
      <c r="U216" s="28">
        <f t="shared" si="15"/>
        <v>21522.28571</v>
      </c>
      <c r="V216" s="28">
        <f t="shared" si="16"/>
        <v>11501.28571</v>
      </c>
      <c r="W216" s="28">
        <f t="shared" si="17"/>
        <v>340.1428571</v>
      </c>
      <c r="X216" s="28">
        <f t="shared" si="18"/>
        <v>9.285714286</v>
      </c>
    </row>
    <row r="217" ht="14.25" customHeight="1">
      <c r="A217" s="25">
        <v>44067.0</v>
      </c>
      <c r="B217" s="28">
        <f t="shared" si="1"/>
        <v>1589238</v>
      </c>
      <c r="C217" s="28">
        <v>25863.0</v>
      </c>
      <c r="D217" s="28">
        <v>396.0</v>
      </c>
      <c r="E217" s="28">
        <v>0.0</v>
      </c>
      <c r="F217" s="28">
        <v>23.0</v>
      </c>
      <c r="G217" s="28">
        <v>1718.0</v>
      </c>
      <c r="H217" s="28">
        <f t="shared" si="2"/>
        <v>86116</v>
      </c>
      <c r="I217" s="28">
        <v>26770.0</v>
      </c>
      <c r="J217" s="28">
        <v>26474.0</v>
      </c>
      <c r="K217" s="28">
        <v>53244.0</v>
      </c>
      <c r="L217" s="28">
        <v>492.0</v>
      </c>
      <c r="M217" s="28">
        <v>22563.0</v>
      </c>
      <c r="N217" s="28">
        <v>20.0</v>
      </c>
      <c r="O217" s="28">
        <f t="shared" ref="O217:P217" si="20">K217-M217</f>
        <v>30681</v>
      </c>
      <c r="P217" s="28">
        <f t="shared" si="20"/>
        <v>472</v>
      </c>
      <c r="Q217" s="28">
        <f t="shared" si="3"/>
        <v>0.01010660561</v>
      </c>
      <c r="R217" s="28">
        <f t="shared" si="13"/>
        <v>0.0008099913528</v>
      </c>
      <c r="S217" s="28">
        <f t="shared" si="14"/>
        <v>0.01568171823</v>
      </c>
      <c r="T217" s="28">
        <f t="shared" si="4"/>
        <v>34814.57143</v>
      </c>
      <c r="U217" s="28">
        <f t="shared" si="15"/>
        <v>21763.28571</v>
      </c>
      <c r="V217" s="28">
        <f t="shared" si="16"/>
        <v>13051.28571</v>
      </c>
      <c r="W217" s="28">
        <f t="shared" si="17"/>
        <v>341.2857143</v>
      </c>
      <c r="X217" s="28">
        <f t="shared" si="18"/>
        <v>10.57142857</v>
      </c>
    </row>
    <row r="218" ht="14.25" customHeight="1">
      <c r="A218" s="25">
        <v>44068.0</v>
      </c>
      <c r="B218" s="28">
        <f t="shared" si="1"/>
        <v>1613624</v>
      </c>
      <c r="C218" s="28">
        <v>24386.0</v>
      </c>
      <c r="D218" s="28">
        <v>379.0</v>
      </c>
      <c r="E218" s="28">
        <v>0.0</v>
      </c>
      <c r="F218" s="28">
        <v>33.0</v>
      </c>
      <c r="G218" s="28">
        <v>1442.0</v>
      </c>
      <c r="H218" s="28">
        <f t="shared" si="2"/>
        <v>87558</v>
      </c>
      <c r="I218" s="28">
        <v>25241.0</v>
      </c>
      <c r="J218" s="28">
        <v>27106.0</v>
      </c>
      <c r="K218" s="28">
        <v>52347.0</v>
      </c>
      <c r="L218" s="28">
        <v>473.0</v>
      </c>
      <c r="M218" s="28">
        <v>22523.0</v>
      </c>
      <c r="N218" s="28">
        <v>16.0</v>
      </c>
      <c r="O218" s="28">
        <f t="shared" ref="O218:P218" si="21">K218-M218</f>
        <v>29824</v>
      </c>
      <c r="P218" s="28">
        <f t="shared" si="21"/>
        <v>457</v>
      </c>
      <c r="Q218" s="28">
        <f t="shared" si="3"/>
        <v>0.009671496568</v>
      </c>
      <c r="R218" s="28">
        <f t="shared" si="13"/>
        <v>0.0008465733467</v>
      </c>
      <c r="S218" s="28">
        <f t="shared" si="14"/>
        <v>0.01545749672</v>
      </c>
      <c r="T218" s="28">
        <f t="shared" si="4"/>
        <v>36646.71429</v>
      </c>
      <c r="U218" s="28">
        <f t="shared" si="15"/>
        <v>22134.42857</v>
      </c>
      <c r="V218" s="28">
        <f t="shared" si="16"/>
        <v>14512.28571</v>
      </c>
      <c r="W218" s="28">
        <f t="shared" si="17"/>
        <v>342.1428571</v>
      </c>
      <c r="X218" s="28">
        <f t="shared" si="18"/>
        <v>12.28571429</v>
      </c>
    </row>
    <row r="219" ht="14.25" customHeight="1">
      <c r="A219" s="25">
        <v>44069.0</v>
      </c>
      <c r="B219" s="28">
        <f t="shared" si="1"/>
        <v>1638128</v>
      </c>
      <c r="C219" s="28">
        <v>24504.0</v>
      </c>
      <c r="D219" s="28">
        <v>379.0</v>
      </c>
      <c r="E219" s="28">
        <v>0.0</v>
      </c>
      <c r="F219" s="28">
        <v>36.0</v>
      </c>
      <c r="G219" s="28">
        <v>1456.0</v>
      </c>
      <c r="H219" s="28">
        <f t="shared" si="2"/>
        <v>89014</v>
      </c>
      <c r="I219" s="28">
        <v>25437.0</v>
      </c>
      <c r="J219" s="28">
        <v>24062.0</v>
      </c>
      <c r="K219" s="28">
        <v>49499.0</v>
      </c>
      <c r="L219" s="28">
        <v>471.0</v>
      </c>
      <c r="M219" s="28">
        <v>21823.0</v>
      </c>
      <c r="N219" s="28">
        <v>12.0</v>
      </c>
      <c r="O219" s="28">
        <f t="shared" ref="O219:P219" si="22">K219-M219</f>
        <v>27676</v>
      </c>
      <c r="P219" s="28">
        <f t="shared" si="22"/>
        <v>459</v>
      </c>
      <c r="Q219" s="28">
        <f t="shared" si="3"/>
        <v>0.009517434294</v>
      </c>
      <c r="R219" s="28">
        <f t="shared" si="13"/>
        <v>0.0007837484798</v>
      </c>
      <c r="S219" s="28">
        <f t="shared" si="14"/>
        <v>0.01571621302</v>
      </c>
      <c r="T219" s="28">
        <f t="shared" si="4"/>
        <v>38200.57143</v>
      </c>
      <c r="U219" s="28">
        <f t="shared" si="15"/>
        <v>22342.71429</v>
      </c>
      <c r="V219" s="28">
        <f t="shared" si="16"/>
        <v>15857.85714</v>
      </c>
      <c r="W219" s="28">
        <f t="shared" si="17"/>
        <v>351.1428571</v>
      </c>
      <c r="X219" s="28">
        <f t="shared" si="18"/>
        <v>12.42857143</v>
      </c>
    </row>
    <row r="220" ht="14.25" customHeight="1">
      <c r="A220" s="25">
        <v>44070.0</v>
      </c>
      <c r="B220" s="28">
        <f t="shared" si="1"/>
        <v>1658113</v>
      </c>
      <c r="C220" s="28">
        <v>19985.0</v>
      </c>
      <c r="D220" s="28">
        <v>344.0</v>
      </c>
      <c r="E220" s="28">
        <v>0.0</v>
      </c>
      <c r="F220" s="28">
        <v>6.0</v>
      </c>
      <c r="G220" s="28">
        <v>436.0</v>
      </c>
      <c r="H220" s="28">
        <f t="shared" si="2"/>
        <v>89450</v>
      </c>
      <c r="I220" s="28">
        <v>20650.0</v>
      </c>
      <c r="J220" s="28">
        <v>26924.0</v>
      </c>
      <c r="K220" s="28">
        <v>47574.0</v>
      </c>
      <c r="L220" s="28">
        <v>420.0</v>
      </c>
      <c r="M220" s="28">
        <v>25205.0</v>
      </c>
      <c r="N220" s="28">
        <v>15.0</v>
      </c>
      <c r="O220" s="28">
        <f t="shared" ref="O220:P220" si="23">K220-M220</f>
        <v>22369</v>
      </c>
      <c r="P220" s="28">
        <f t="shared" si="23"/>
        <v>405</v>
      </c>
      <c r="Q220" s="28">
        <f t="shared" si="3"/>
        <v>0.009178896143</v>
      </c>
      <c r="R220" s="28">
        <f t="shared" si="13"/>
        <v>0.0007360337594</v>
      </c>
      <c r="S220" s="28">
        <f t="shared" si="14"/>
        <v>0.01588693957</v>
      </c>
      <c r="T220" s="28">
        <f t="shared" si="4"/>
        <v>39453.85714</v>
      </c>
      <c r="U220" s="28">
        <f t="shared" si="15"/>
        <v>21985.71429</v>
      </c>
      <c r="V220" s="28">
        <f t="shared" si="16"/>
        <v>17468.14286</v>
      </c>
      <c r="W220" s="28">
        <f t="shared" si="17"/>
        <v>349.2857143</v>
      </c>
      <c r="X220" s="28">
        <f t="shared" si="18"/>
        <v>12.85714286</v>
      </c>
    </row>
    <row r="221" ht="14.25" customHeight="1">
      <c r="A221" s="25">
        <v>44071.0</v>
      </c>
      <c r="B221" s="28">
        <f t="shared" si="1"/>
        <v>1681040</v>
      </c>
      <c r="C221" s="28">
        <v>22927.0</v>
      </c>
      <c r="D221" s="28">
        <v>363.0</v>
      </c>
      <c r="E221" s="28">
        <v>0.0</v>
      </c>
      <c r="F221" s="28">
        <v>33.0</v>
      </c>
      <c r="G221" s="28">
        <v>1338.0</v>
      </c>
      <c r="H221" s="28">
        <f t="shared" si="2"/>
        <v>90788</v>
      </c>
      <c r="I221" s="28">
        <v>23625.0</v>
      </c>
      <c r="J221" s="28">
        <v>24584.0</v>
      </c>
      <c r="K221" s="28">
        <v>48209.0</v>
      </c>
      <c r="L221" s="28">
        <v>460.0</v>
      </c>
      <c r="M221" s="28">
        <v>22997.0</v>
      </c>
      <c r="N221" s="28">
        <v>14.0</v>
      </c>
      <c r="O221" s="28">
        <f t="shared" ref="O221:P221" si="24">K221-M221</f>
        <v>25212</v>
      </c>
      <c r="P221" s="28">
        <f t="shared" si="24"/>
        <v>446</v>
      </c>
      <c r="Q221" s="28">
        <f t="shared" si="3"/>
        <v>0.009079903148</v>
      </c>
      <c r="R221" s="28">
        <f t="shared" si="13"/>
        <v>0.000705625275</v>
      </c>
      <c r="S221" s="28">
        <f t="shared" si="14"/>
        <v>0.01609642598</v>
      </c>
      <c r="T221" s="28">
        <f t="shared" si="4"/>
        <v>41300</v>
      </c>
      <c r="U221" s="28">
        <f t="shared" si="15"/>
        <v>22471.71429</v>
      </c>
      <c r="V221" s="28">
        <f t="shared" si="16"/>
        <v>18828.28571</v>
      </c>
      <c r="W221" s="28">
        <f t="shared" si="17"/>
        <v>361.7142857</v>
      </c>
      <c r="X221" s="28">
        <f t="shared" si="18"/>
        <v>13.28571429</v>
      </c>
    </row>
    <row r="222" ht="14.25" customHeight="1">
      <c r="A222" s="25">
        <v>44072.0</v>
      </c>
      <c r="B222" s="28">
        <f t="shared" si="1"/>
        <v>1697584</v>
      </c>
      <c r="C222" s="28">
        <v>16544.0</v>
      </c>
      <c r="D222" s="28">
        <v>172.0</v>
      </c>
      <c r="E222" s="28">
        <v>0.0</v>
      </c>
      <c r="F222" s="28">
        <v>27.0</v>
      </c>
      <c r="G222" s="28">
        <v>1109.0</v>
      </c>
      <c r="H222" s="28">
        <f t="shared" si="2"/>
        <v>91897</v>
      </c>
      <c r="I222" s="28">
        <v>17059.0</v>
      </c>
      <c r="J222" s="28">
        <v>10851.0</v>
      </c>
      <c r="K222" s="28">
        <v>27910.0</v>
      </c>
      <c r="L222" s="28">
        <v>225.0</v>
      </c>
      <c r="M222" s="28">
        <v>14677.0</v>
      </c>
      <c r="N222" s="28">
        <v>16.0</v>
      </c>
      <c r="O222" s="28">
        <f t="shared" ref="O222:P222" si="25">K222-M222</f>
        <v>13233</v>
      </c>
      <c r="P222" s="28">
        <f t="shared" si="25"/>
        <v>209</v>
      </c>
      <c r="Q222" s="28">
        <f t="shared" si="3"/>
        <v>0.008963058167</v>
      </c>
      <c r="R222" s="28">
        <f t="shared" si="13"/>
        <v>0.0007084815361</v>
      </c>
      <c r="S222" s="28">
        <f t="shared" si="14"/>
        <v>0.01618442273</v>
      </c>
      <c r="T222" s="28">
        <f t="shared" si="4"/>
        <v>42348.42857</v>
      </c>
      <c r="U222" s="28">
        <f t="shared" si="15"/>
        <v>22587.85714</v>
      </c>
      <c r="V222" s="28">
        <f t="shared" si="16"/>
        <v>19760.57143</v>
      </c>
      <c r="W222" s="28">
        <f t="shared" si="17"/>
        <v>365.5714286</v>
      </c>
      <c r="X222" s="28">
        <f t="shared" si="18"/>
        <v>14</v>
      </c>
    </row>
    <row r="223" ht="14.25" customHeight="1">
      <c r="A223" s="25">
        <v>44073.0</v>
      </c>
      <c r="B223" s="28">
        <f t="shared" si="1"/>
        <v>1710049</v>
      </c>
      <c r="C223" s="28">
        <v>12465.0</v>
      </c>
      <c r="D223" s="28">
        <v>139.0</v>
      </c>
      <c r="E223" s="28">
        <v>0.0</v>
      </c>
      <c r="F223" s="28">
        <v>21.0</v>
      </c>
      <c r="G223" s="28">
        <v>1005.0</v>
      </c>
      <c r="H223" s="28">
        <f t="shared" si="2"/>
        <v>92902</v>
      </c>
      <c r="I223" s="28">
        <v>12786.0</v>
      </c>
      <c r="J223" s="28">
        <v>11960.0</v>
      </c>
      <c r="K223" s="28">
        <v>24746.0</v>
      </c>
      <c r="L223" s="28">
        <v>168.0</v>
      </c>
      <c r="M223" s="28">
        <v>14970.0</v>
      </c>
      <c r="N223" s="28">
        <v>20.0</v>
      </c>
      <c r="O223" s="28">
        <f t="shared" ref="O223:P223" si="26">K223-M223</f>
        <v>9776</v>
      </c>
      <c r="P223" s="28">
        <f t="shared" si="26"/>
        <v>148</v>
      </c>
      <c r="Q223" s="28">
        <f t="shared" si="3"/>
        <v>0.008925012108</v>
      </c>
      <c r="R223" s="28">
        <f t="shared" si="13"/>
        <v>0.0007806131613</v>
      </c>
      <c r="S223" s="28">
        <f t="shared" si="14"/>
        <v>0.01635059299</v>
      </c>
      <c r="T223" s="28">
        <f t="shared" si="4"/>
        <v>43361.28571</v>
      </c>
      <c r="U223" s="28">
        <f t="shared" si="15"/>
        <v>22681.57143</v>
      </c>
      <c r="V223" s="28">
        <f t="shared" si="16"/>
        <v>20679.71429</v>
      </c>
      <c r="W223" s="28">
        <f t="shared" si="17"/>
        <v>370.8571429</v>
      </c>
      <c r="X223" s="28">
        <f t="shared" si="18"/>
        <v>16.14285714</v>
      </c>
    </row>
    <row r="224" ht="14.25" customHeight="1">
      <c r="A224" s="25">
        <v>44074.0</v>
      </c>
      <c r="B224" s="28">
        <f t="shared" si="1"/>
        <v>1735261</v>
      </c>
      <c r="C224" s="28">
        <v>25212.0</v>
      </c>
      <c r="D224" s="28">
        <v>438.0</v>
      </c>
      <c r="E224" s="28">
        <v>0.0</v>
      </c>
      <c r="F224" s="28">
        <v>5.0</v>
      </c>
      <c r="G224" s="28">
        <v>489.0</v>
      </c>
      <c r="H224" s="28">
        <f t="shared" si="2"/>
        <v>93391</v>
      </c>
      <c r="I224" s="28">
        <v>26004.0</v>
      </c>
      <c r="J224" s="28">
        <v>38361.0</v>
      </c>
      <c r="K224" s="28">
        <v>64365.0</v>
      </c>
      <c r="L224" s="28">
        <v>552.0</v>
      </c>
      <c r="M224" s="28">
        <v>33731.0</v>
      </c>
      <c r="N224" s="28">
        <v>37.0</v>
      </c>
      <c r="O224" s="28">
        <f t="shared" ref="O224:P224" si="27">K224-M224</f>
        <v>30634</v>
      </c>
      <c r="P224" s="28">
        <f t="shared" si="27"/>
        <v>515</v>
      </c>
      <c r="Q224" s="28">
        <f t="shared" si="3"/>
        <v>0.008800254251</v>
      </c>
      <c r="R224" s="28">
        <f t="shared" si="13"/>
        <v>0.0008337288201</v>
      </c>
      <c r="S224" s="28">
        <f t="shared" si="14"/>
        <v>0.0166263451</v>
      </c>
      <c r="T224" s="28">
        <f t="shared" si="4"/>
        <v>44950</v>
      </c>
      <c r="U224" s="28">
        <f t="shared" si="15"/>
        <v>22674.85714</v>
      </c>
      <c r="V224" s="28">
        <f t="shared" si="16"/>
        <v>22275.14286</v>
      </c>
      <c r="W224" s="28">
        <f t="shared" si="17"/>
        <v>377</v>
      </c>
      <c r="X224" s="28">
        <f t="shared" si="18"/>
        <v>18.57142857</v>
      </c>
    </row>
    <row r="225" ht="14.25" customHeight="1">
      <c r="A225" s="25">
        <v>44075.0</v>
      </c>
      <c r="B225" s="28">
        <f t="shared" si="1"/>
        <v>1759190</v>
      </c>
      <c r="C225" s="28">
        <v>23929.0</v>
      </c>
      <c r="D225" s="28">
        <v>395.0</v>
      </c>
      <c r="E225" s="28">
        <v>0.0</v>
      </c>
      <c r="F225" s="28">
        <v>24.0</v>
      </c>
      <c r="G225" s="28">
        <v>1293.0</v>
      </c>
      <c r="H225" s="28">
        <f t="shared" si="2"/>
        <v>94684</v>
      </c>
      <c r="I225" s="28">
        <v>24721.0</v>
      </c>
      <c r="J225" s="28">
        <v>37739.0</v>
      </c>
      <c r="K225" s="28">
        <v>62460.0</v>
      </c>
      <c r="L225" s="28">
        <v>473.0</v>
      </c>
      <c r="M225" s="28">
        <v>31351.0</v>
      </c>
      <c r="N225" s="28">
        <v>23.0</v>
      </c>
      <c r="O225" s="28">
        <f t="shared" ref="O225:P225" si="28">K225-M225</f>
        <v>31109</v>
      </c>
      <c r="P225" s="28">
        <f t="shared" si="28"/>
        <v>450</v>
      </c>
      <c r="Q225" s="28">
        <f t="shared" si="3"/>
        <v>0.00852621758</v>
      </c>
      <c r="R225" s="28">
        <f t="shared" si="13"/>
        <v>0.000831542785</v>
      </c>
      <c r="S225" s="28">
        <f t="shared" si="14"/>
        <v>0.01644907474</v>
      </c>
      <c r="T225" s="28">
        <f t="shared" si="4"/>
        <v>46394.71429</v>
      </c>
      <c r="U225" s="28">
        <f t="shared" si="15"/>
        <v>22858.42857</v>
      </c>
      <c r="V225" s="28">
        <f t="shared" si="16"/>
        <v>23536.28571</v>
      </c>
      <c r="W225" s="28">
        <f t="shared" si="17"/>
        <v>376</v>
      </c>
      <c r="X225" s="28">
        <f t="shared" si="18"/>
        <v>19.57142857</v>
      </c>
    </row>
    <row r="226" ht="14.25" customHeight="1">
      <c r="A226" s="25">
        <v>44076.0</v>
      </c>
      <c r="B226" s="28">
        <f t="shared" si="1"/>
        <v>1779753</v>
      </c>
      <c r="C226" s="28">
        <v>20563.0</v>
      </c>
      <c r="D226" s="28">
        <v>384.0</v>
      </c>
      <c r="E226" s="28">
        <v>0.0</v>
      </c>
      <c r="F226" s="28">
        <v>23.0</v>
      </c>
      <c r="G226" s="28">
        <v>1525.0</v>
      </c>
      <c r="H226" s="28">
        <f t="shared" si="2"/>
        <v>96209</v>
      </c>
      <c r="I226" s="28">
        <v>21229.0</v>
      </c>
      <c r="J226" s="28">
        <v>35535.0</v>
      </c>
      <c r="K226" s="28">
        <v>56764.0</v>
      </c>
      <c r="L226" s="28">
        <v>470.0</v>
      </c>
      <c r="M226" s="28">
        <v>29198.0</v>
      </c>
      <c r="N226" s="28">
        <v>36.0</v>
      </c>
      <c r="O226" s="28">
        <f t="shared" ref="O226:P226" si="29">K226-M226</f>
        <v>27566</v>
      </c>
      <c r="P226" s="28">
        <f t="shared" si="29"/>
        <v>434</v>
      </c>
      <c r="Q226" s="28">
        <f t="shared" si="3"/>
        <v>0.008336646307</v>
      </c>
      <c r="R226" s="28">
        <f t="shared" si="13"/>
        <v>0.0009353450029</v>
      </c>
      <c r="S226" s="28">
        <f t="shared" si="14"/>
        <v>0.01630404193</v>
      </c>
      <c r="T226" s="28">
        <f t="shared" si="4"/>
        <v>47432.57143</v>
      </c>
      <c r="U226" s="28">
        <f t="shared" si="15"/>
        <v>22842.71429</v>
      </c>
      <c r="V226" s="28">
        <f t="shared" si="16"/>
        <v>24589.85714</v>
      </c>
      <c r="W226" s="28">
        <f t="shared" si="17"/>
        <v>372.4285714</v>
      </c>
      <c r="X226" s="28">
        <f t="shared" si="18"/>
        <v>23</v>
      </c>
    </row>
    <row r="227" ht="14.25" customHeight="1">
      <c r="A227" s="25">
        <v>44077.0</v>
      </c>
      <c r="B227" s="28">
        <f t="shared" si="1"/>
        <v>1800472</v>
      </c>
      <c r="C227" s="28">
        <v>20719.0</v>
      </c>
      <c r="D227" s="28">
        <v>464.0</v>
      </c>
      <c r="E227" s="28">
        <v>0.0</v>
      </c>
      <c r="F227" s="28">
        <v>35.0</v>
      </c>
      <c r="G227" s="28">
        <v>1498.0</v>
      </c>
      <c r="H227" s="28">
        <f t="shared" si="2"/>
        <v>97707</v>
      </c>
      <c r="I227" s="28">
        <v>21386.0</v>
      </c>
      <c r="J227" s="28">
        <v>41218.0</v>
      </c>
      <c r="K227" s="28">
        <v>62604.0</v>
      </c>
      <c r="L227" s="28">
        <v>554.0</v>
      </c>
      <c r="M227" s="28">
        <v>34043.0</v>
      </c>
      <c r="N227" s="28">
        <v>24.0</v>
      </c>
      <c r="O227" s="28">
        <f t="shared" ref="O227:P227" si="30">K227-M227</f>
        <v>28561</v>
      </c>
      <c r="P227" s="28">
        <f t="shared" si="30"/>
        <v>530</v>
      </c>
      <c r="Q227" s="28">
        <f t="shared" si="3"/>
        <v>0.008361714757</v>
      </c>
      <c r="R227" s="28">
        <f t="shared" si="13"/>
        <v>0.0009393977908</v>
      </c>
      <c r="S227" s="28">
        <f t="shared" si="14"/>
        <v>0.0164488142</v>
      </c>
      <c r="T227" s="28">
        <f t="shared" si="4"/>
        <v>49579.71429</v>
      </c>
      <c r="U227" s="28">
        <f t="shared" si="15"/>
        <v>23727.28571</v>
      </c>
      <c r="V227" s="28">
        <f t="shared" si="16"/>
        <v>25852.42857</v>
      </c>
      <c r="W227" s="28">
        <f t="shared" si="17"/>
        <v>390.2857143</v>
      </c>
      <c r="X227" s="28">
        <f t="shared" si="18"/>
        <v>24.28571429</v>
      </c>
    </row>
    <row r="228" ht="14.25" customHeight="1">
      <c r="A228" s="25">
        <v>44078.0</v>
      </c>
      <c r="B228" s="28">
        <f t="shared" si="1"/>
        <v>1818000</v>
      </c>
      <c r="C228" s="28">
        <v>17528.0</v>
      </c>
      <c r="D228" s="28">
        <v>347.0</v>
      </c>
      <c r="E228" s="28">
        <v>0.0</v>
      </c>
      <c r="F228" s="28">
        <v>25.0</v>
      </c>
      <c r="G228" s="28">
        <v>1556.0</v>
      </c>
      <c r="H228" s="28">
        <f t="shared" si="2"/>
        <v>99263</v>
      </c>
      <c r="I228" s="28">
        <v>18046.0</v>
      </c>
      <c r="J228" s="28">
        <v>33498.0</v>
      </c>
      <c r="K228" s="28">
        <v>51544.0</v>
      </c>
      <c r="L228" s="28">
        <v>455.0</v>
      </c>
      <c r="M228" s="28">
        <v>28156.0</v>
      </c>
      <c r="N228" s="28">
        <v>18.0</v>
      </c>
      <c r="O228" s="28">
        <f t="shared" ref="O228:P228" si="31">K228-M228</f>
        <v>23388</v>
      </c>
      <c r="P228" s="28">
        <f t="shared" si="31"/>
        <v>437</v>
      </c>
      <c r="Q228" s="28">
        <f t="shared" si="3"/>
        <v>0.008267859232</v>
      </c>
      <c r="R228" s="28">
        <f t="shared" si="13"/>
        <v>0.0009348505851</v>
      </c>
      <c r="S228" s="28">
        <f t="shared" si="14"/>
        <v>0.01657667091</v>
      </c>
      <c r="T228" s="28">
        <f t="shared" si="4"/>
        <v>50056.14286</v>
      </c>
      <c r="U228" s="28">
        <f t="shared" si="15"/>
        <v>23466.71429</v>
      </c>
      <c r="V228" s="28">
        <f t="shared" si="16"/>
        <v>26589.42857</v>
      </c>
      <c r="W228" s="28">
        <f t="shared" si="17"/>
        <v>389</v>
      </c>
      <c r="X228" s="28">
        <f t="shared" si="18"/>
        <v>24.85714286</v>
      </c>
    </row>
    <row r="229" ht="14.25" customHeight="1">
      <c r="A229" s="25">
        <v>44079.0</v>
      </c>
      <c r="B229" s="28">
        <f t="shared" si="1"/>
        <v>1827312</v>
      </c>
      <c r="C229" s="28">
        <v>9312.0</v>
      </c>
      <c r="D229" s="28">
        <v>198.0</v>
      </c>
      <c r="E229" s="28">
        <v>0.0</v>
      </c>
      <c r="F229" s="28">
        <v>24.0</v>
      </c>
      <c r="G229" s="28">
        <v>1211.0</v>
      </c>
      <c r="H229" s="28">
        <f t="shared" si="2"/>
        <v>100474</v>
      </c>
      <c r="I229" s="28">
        <v>9571.0</v>
      </c>
      <c r="J229" s="28">
        <v>14585.0</v>
      </c>
      <c r="K229" s="28">
        <v>24156.0</v>
      </c>
      <c r="L229" s="28">
        <v>253.0</v>
      </c>
      <c r="M229" s="28">
        <v>12046.0</v>
      </c>
      <c r="N229" s="28">
        <v>11.0</v>
      </c>
      <c r="O229" s="28">
        <f t="shared" ref="O229:P229" si="32">K229-M229</f>
        <v>12110</v>
      </c>
      <c r="P229" s="28">
        <f t="shared" si="32"/>
        <v>242</v>
      </c>
      <c r="Q229" s="28">
        <f t="shared" si="3"/>
        <v>0.008438173431</v>
      </c>
      <c r="R229" s="28">
        <f t="shared" si="13"/>
        <v>0.000921006022</v>
      </c>
      <c r="S229" s="28">
        <f t="shared" si="14"/>
        <v>0.01689305154</v>
      </c>
      <c r="T229" s="28">
        <f t="shared" si="4"/>
        <v>49519.85714</v>
      </c>
      <c r="U229" s="28">
        <f t="shared" si="15"/>
        <v>23306.28571</v>
      </c>
      <c r="V229" s="28">
        <f t="shared" si="16"/>
        <v>26213.57143</v>
      </c>
      <c r="W229" s="28">
        <f t="shared" si="17"/>
        <v>393.7142857</v>
      </c>
      <c r="X229" s="28">
        <f t="shared" si="18"/>
        <v>24.14285714</v>
      </c>
    </row>
    <row r="230" ht="14.25" customHeight="1">
      <c r="A230" s="25">
        <v>44080.0</v>
      </c>
      <c r="B230" s="28">
        <f t="shared" si="1"/>
        <v>1834338</v>
      </c>
      <c r="C230" s="28">
        <v>7026.0</v>
      </c>
      <c r="D230" s="28">
        <v>112.0</v>
      </c>
      <c r="E230" s="28">
        <v>0.0</v>
      </c>
      <c r="F230" s="28">
        <v>28.0</v>
      </c>
      <c r="G230" s="28">
        <v>1057.0</v>
      </c>
      <c r="H230" s="28">
        <f t="shared" si="2"/>
        <v>101531</v>
      </c>
      <c r="I230" s="28">
        <v>7219.0</v>
      </c>
      <c r="J230" s="28">
        <v>15647.0</v>
      </c>
      <c r="K230" s="28">
        <v>22866.0</v>
      </c>
      <c r="L230" s="28">
        <v>138.0</v>
      </c>
      <c r="M230" s="28">
        <v>13563.0</v>
      </c>
      <c r="N230" s="28">
        <v>8.0</v>
      </c>
      <c r="O230" s="28">
        <f t="shared" ref="O230:P230" si="33">K230-M230</f>
        <v>9303</v>
      </c>
      <c r="P230" s="28">
        <f t="shared" si="33"/>
        <v>130</v>
      </c>
      <c r="Q230" s="28">
        <f t="shared" si="3"/>
        <v>0.008397170197</v>
      </c>
      <c r="R230" s="28">
        <f t="shared" si="13"/>
        <v>0.0008622204648</v>
      </c>
      <c r="S230" s="28">
        <f t="shared" si="14"/>
        <v>0.01683151883</v>
      </c>
      <c r="T230" s="28">
        <f t="shared" si="4"/>
        <v>49251.28571</v>
      </c>
      <c r="U230" s="28">
        <f t="shared" si="15"/>
        <v>23238.71429</v>
      </c>
      <c r="V230" s="28">
        <f t="shared" si="16"/>
        <v>26012.57143</v>
      </c>
      <c r="W230" s="28">
        <f t="shared" si="17"/>
        <v>391.1428571</v>
      </c>
      <c r="X230" s="28">
        <f t="shared" si="18"/>
        <v>22.42857143</v>
      </c>
    </row>
    <row r="231" ht="14.25" customHeight="1">
      <c r="A231" s="25">
        <v>44081.0</v>
      </c>
      <c r="B231" s="28">
        <f t="shared" si="1"/>
        <v>1842473</v>
      </c>
      <c r="C231" s="28">
        <v>8135.0</v>
      </c>
      <c r="D231" s="28">
        <v>161.0</v>
      </c>
      <c r="E231" s="28">
        <v>0.0</v>
      </c>
      <c r="F231" s="28">
        <v>33.0</v>
      </c>
      <c r="G231" s="28">
        <v>1118.0</v>
      </c>
      <c r="H231" s="28">
        <f t="shared" si="2"/>
        <v>102649</v>
      </c>
      <c r="I231" s="28">
        <v>8347.0</v>
      </c>
      <c r="J231" s="28">
        <v>28402.0</v>
      </c>
      <c r="K231" s="28">
        <v>36749.0</v>
      </c>
      <c r="L231" s="28">
        <v>200.0</v>
      </c>
      <c r="M231" s="28">
        <v>25387.0</v>
      </c>
      <c r="N231" s="28">
        <v>26.0</v>
      </c>
      <c r="O231" s="28">
        <f t="shared" ref="O231:P231" si="34">K231-M231</f>
        <v>11362</v>
      </c>
      <c r="P231" s="28">
        <f t="shared" si="34"/>
        <v>174</v>
      </c>
      <c r="Q231" s="28">
        <f t="shared" si="3"/>
        <v>0.008018464857</v>
      </c>
      <c r="R231" s="28">
        <f t="shared" si="13"/>
        <v>0.0008403167879</v>
      </c>
      <c r="S231" s="28">
        <f t="shared" si="14"/>
        <v>0.01671559774</v>
      </c>
      <c r="T231" s="28">
        <f t="shared" si="4"/>
        <v>45306.14286</v>
      </c>
      <c r="U231" s="28">
        <f t="shared" si="15"/>
        <v>20485.57143</v>
      </c>
      <c r="V231" s="28">
        <f t="shared" si="16"/>
        <v>24820.57143</v>
      </c>
      <c r="W231" s="28">
        <f t="shared" si="17"/>
        <v>342.4285714</v>
      </c>
      <c r="X231" s="28">
        <f t="shared" si="18"/>
        <v>20.85714286</v>
      </c>
    </row>
    <row r="232" ht="14.25" customHeight="1">
      <c r="A232" s="25">
        <v>44082.0</v>
      </c>
      <c r="B232" s="28">
        <f t="shared" si="1"/>
        <v>1864166</v>
      </c>
      <c r="C232" s="28">
        <v>21693.0</v>
      </c>
      <c r="D232" s="28">
        <v>547.0</v>
      </c>
      <c r="E232" s="28">
        <v>0.0</v>
      </c>
      <c r="F232" s="28">
        <v>15.0</v>
      </c>
      <c r="G232" s="28">
        <v>634.0</v>
      </c>
      <c r="H232" s="28">
        <f t="shared" si="2"/>
        <v>103283</v>
      </c>
      <c r="I232" s="28">
        <v>22372.0</v>
      </c>
      <c r="J232" s="28">
        <v>54516.0</v>
      </c>
      <c r="K232" s="28">
        <v>76888.0</v>
      </c>
      <c r="L232" s="28">
        <v>660.0</v>
      </c>
      <c r="M232" s="28">
        <v>41298.0</v>
      </c>
      <c r="N232" s="28">
        <v>61.0</v>
      </c>
      <c r="O232" s="28">
        <f t="shared" ref="O232:P232" si="35">K232-M232</f>
        <v>35590</v>
      </c>
      <c r="P232" s="28">
        <f t="shared" si="35"/>
        <v>599</v>
      </c>
      <c r="Q232" s="28">
        <f t="shared" si="3"/>
        <v>0.008233530677</v>
      </c>
      <c r="R232" s="28">
        <f t="shared" si="13"/>
        <v>0.001001682173</v>
      </c>
      <c r="S232" s="28">
        <f t="shared" si="14"/>
        <v>0.01721666216</v>
      </c>
      <c r="T232" s="28">
        <f t="shared" si="4"/>
        <v>47367.28571</v>
      </c>
      <c r="U232" s="28">
        <f t="shared" si="15"/>
        <v>21125.71429</v>
      </c>
      <c r="V232" s="28">
        <f t="shared" si="16"/>
        <v>26241.57143</v>
      </c>
      <c r="W232" s="28">
        <f t="shared" si="17"/>
        <v>363.7142857</v>
      </c>
      <c r="X232" s="28">
        <f t="shared" si="18"/>
        <v>26.28571429</v>
      </c>
    </row>
    <row r="233" ht="14.25" customHeight="1">
      <c r="A233" s="25">
        <v>44083.0</v>
      </c>
      <c r="B233" s="28">
        <f t="shared" si="1"/>
        <v>1883455</v>
      </c>
      <c r="C233" s="28">
        <v>19289.0</v>
      </c>
      <c r="D233" s="28">
        <v>474.0</v>
      </c>
      <c r="E233" s="28">
        <v>0.0</v>
      </c>
      <c r="F233" s="28">
        <v>36.0</v>
      </c>
      <c r="G233" s="28">
        <v>1488.0</v>
      </c>
      <c r="H233" s="28">
        <f t="shared" si="2"/>
        <v>104771</v>
      </c>
      <c r="I233" s="28">
        <v>19950.0</v>
      </c>
      <c r="J233" s="28">
        <v>47958.0</v>
      </c>
      <c r="K233" s="28">
        <v>67908.0</v>
      </c>
      <c r="L233" s="28">
        <v>592.0</v>
      </c>
      <c r="M233" s="28">
        <v>34078.0</v>
      </c>
      <c r="N233" s="28">
        <v>45.0</v>
      </c>
      <c r="O233" s="28">
        <f t="shared" ref="O233:P233" si="36">K233-M233</f>
        <v>33830</v>
      </c>
      <c r="P233" s="28">
        <f t="shared" si="36"/>
        <v>547</v>
      </c>
      <c r="Q233" s="28">
        <f t="shared" si="3"/>
        <v>0.008321783406</v>
      </c>
      <c r="R233" s="28">
        <f t="shared" si="13"/>
        <v>0.001023487175</v>
      </c>
      <c r="S233" s="28">
        <f t="shared" si="14"/>
        <v>0.0172501038</v>
      </c>
      <c r="T233" s="28">
        <f t="shared" si="4"/>
        <v>48959.28571</v>
      </c>
      <c r="U233" s="28">
        <f t="shared" si="15"/>
        <v>22020.57143</v>
      </c>
      <c r="V233" s="28">
        <f t="shared" si="16"/>
        <v>26938.71429</v>
      </c>
      <c r="W233" s="28">
        <f t="shared" si="17"/>
        <v>379.8571429</v>
      </c>
      <c r="X233" s="28">
        <f t="shared" si="18"/>
        <v>27.57142857</v>
      </c>
    </row>
    <row r="234" ht="14.25" customHeight="1">
      <c r="A234" s="25">
        <v>44084.0</v>
      </c>
      <c r="B234" s="28">
        <f t="shared" si="1"/>
        <v>1899759</v>
      </c>
      <c r="C234" s="28">
        <v>16304.0</v>
      </c>
      <c r="D234" s="28">
        <v>409.0</v>
      </c>
      <c r="E234" s="28">
        <v>0.0</v>
      </c>
      <c r="F234" s="28">
        <v>29.0</v>
      </c>
      <c r="G234" s="28">
        <v>1401.0</v>
      </c>
      <c r="H234" s="28">
        <f t="shared" si="2"/>
        <v>106172</v>
      </c>
      <c r="I234" s="28">
        <v>16774.0</v>
      </c>
      <c r="J234" s="28">
        <v>47871.0</v>
      </c>
      <c r="K234" s="28">
        <v>64645.0</v>
      </c>
      <c r="L234" s="28">
        <v>513.0</v>
      </c>
      <c r="M234" s="28">
        <v>36030.0</v>
      </c>
      <c r="N234" s="28">
        <v>26.0</v>
      </c>
      <c r="O234" s="28">
        <f t="shared" ref="O234:P234" si="37">K234-M234</f>
        <v>28615</v>
      </c>
      <c r="P234" s="28">
        <f t="shared" si="37"/>
        <v>487</v>
      </c>
      <c r="Q234" s="28">
        <f t="shared" si="3"/>
        <v>0.008153592686</v>
      </c>
      <c r="R234" s="28">
        <f t="shared" si="13"/>
        <v>0.001023310488</v>
      </c>
      <c r="S234" s="28">
        <f t="shared" si="14"/>
        <v>0.01696520059</v>
      </c>
      <c r="T234" s="28">
        <f t="shared" si="4"/>
        <v>49250.85714</v>
      </c>
      <c r="U234" s="28">
        <f t="shared" si="15"/>
        <v>22028.28571</v>
      </c>
      <c r="V234" s="28">
        <f t="shared" si="16"/>
        <v>27222.57143</v>
      </c>
      <c r="W234" s="28">
        <f t="shared" si="17"/>
        <v>373.7142857</v>
      </c>
      <c r="X234" s="28">
        <f t="shared" si="18"/>
        <v>27.85714286</v>
      </c>
    </row>
    <row r="235" ht="14.25" customHeight="1">
      <c r="A235" s="25">
        <v>44085.0</v>
      </c>
      <c r="B235" s="28">
        <f t="shared" si="1"/>
        <v>1915833</v>
      </c>
      <c r="C235" s="28">
        <v>16074.0</v>
      </c>
      <c r="D235" s="28">
        <v>409.0</v>
      </c>
      <c r="E235" s="28">
        <v>0.0</v>
      </c>
      <c r="F235" s="28">
        <v>31.0</v>
      </c>
      <c r="G235" s="28">
        <v>1389.0</v>
      </c>
      <c r="H235" s="28">
        <f t="shared" si="2"/>
        <v>107561</v>
      </c>
      <c r="I235" s="28">
        <v>16592.0</v>
      </c>
      <c r="J235" s="28">
        <v>41858.0</v>
      </c>
      <c r="K235" s="28">
        <v>58450.0</v>
      </c>
      <c r="L235" s="28">
        <v>506.0</v>
      </c>
      <c r="M235" s="28">
        <v>31244.0</v>
      </c>
      <c r="N235" s="28">
        <v>29.0</v>
      </c>
      <c r="O235" s="28">
        <f t="shared" ref="O235:P235" si="38">K235-M235</f>
        <v>27206</v>
      </c>
      <c r="P235" s="28">
        <f t="shared" si="38"/>
        <v>477</v>
      </c>
      <c r="Q235" s="28">
        <f t="shared" si="3"/>
        <v>0.008138496625</v>
      </c>
      <c r="R235" s="28">
        <f t="shared" si="13"/>
        <v>0.001063796825</v>
      </c>
      <c r="S235" s="28">
        <f t="shared" si="14"/>
        <v>0.01680842446</v>
      </c>
      <c r="T235" s="28">
        <f t="shared" si="4"/>
        <v>50237.42857</v>
      </c>
      <c r="U235" s="28">
        <f t="shared" si="15"/>
        <v>22573.71429</v>
      </c>
      <c r="V235" s="28">
        <f t="shared" si="16"/>
        <v>27663.71429</v>
      </c>
      <c r="W235" s="28">
        <f t="shared" si="17"/>
        <v>379.4285714</v>
      </c>
      <c r="X235" s="28">
        <f t="shared" si="18"/>
        <v>29.42857143</v>
      </c>
    </row>
    <row r="236" ht="14.25" customHeight="1">
      <c r="A236" s="25">
        <v>44086.0</v>
      </c>
      <c r="B236" s="28">
        <f t="shared" si="1"/>
        <v>1925967</v>
      </c>
      <c r="C236" s="28">
        <v>10134.0</v>
      </c>
      <c r="D236" s="28">
        <v>189.0</v>
      </c>
      <c r="E236" s="28">
        <v>0.0</v>
      </c>
      <c r="F236" s="28">
        <v>21.0</v>
      </c>
      <c r="G236" s="28">
        <v>1124.0</v>
      </c>
      <c r="H236" s="28">
        <f t="shared" si="2"/>
        <v>108685</v>
      </c>
      <c r="I236" s="28">
        <v>10413.0</v>
      </c>
      <c r="J236" s="28">
        <v>12922.0</v>
      </c>
      <c r="K236" s="28">
        <v>23335.0</v>
      </c>
      <c r="L236" s="28">
        <v>238.0</v>
      </c>
      <c r="M236" s="28">
        <v>9288.0</v>
      </c>
      <c r="N236" s="28">
        <v>6.0</v>
      </c>
      <c r="O236" s="28">
        <f t="shared" ref="O236:P236" si="39">K236-M236</f>
        <v>14047</v>
      </c>
      <c r="P236" s="28">
        <f t="shared" si="39"/>
        <v>232</v>
      </c>
      <c r="Q236" s="28">
        <f t="shared" si="3"/>
        <v>0.00811478704</v>
      </c>
      <c r="R236" s="28">
        <f t="shared" si="13"/>
        <v>0.001052973471</v>
      </c>
      <c r="S236" s="28">
        <f t="shared" si="14"/>
        <v>0.01654235932</v>
      </c>
      <c r="T236" s="28">
        <f t="shared" si="4"/>
        <v>50120.14286</v>
      </c>
      <c r="U236" s="28">
        <f t="shared" si="15"/>
        <v>22850.42857</v>
      </c>
      <c r="V236" s="28">
        <f t="shared" si="16"/>
        <v>27269.71429</v>
      </c>
      <c r="W236" s="28">
        <f t="shared" si="17"/>
        <v>378</v>
      </c>
      <c r="X236" s="28">
        <f t="shared" si="18"/>
        <v>28.71428571</v>
      </c>
    </row>
    <row r="237" ht="14.25" customHeight="1">
      <c r="A237" s="25">
        <v>44087.0</v>
      </c>
      <c r="B237" s="28">
        <f t="shared" si="1"/>
        <v>1934788</v>
      </c>
      <c r="C237" s="28">
        <v>8821.0</v>
      </c>
      <c r="D237" s="28">
        <v>161.0</v>
      </c>
      <c r="E237" s="28">
        <v>0.0</v>
      </c>
      <c r="F237" s="28">
        <v>31.0</v>
      </c>
      <c r="G237" s="28">
        <v>1057.0</v>
      </c>
      <c r="H237" s="28">
        <f t="shared" si="2"/>
        <v>109742</v>
      </c>
      <c r="I237" s="28">
        <v>9040.0</v>
      </c>
      <c r="J237" s="28">
        <v>14997.0</v>
      </c>
      <c r="K237" s="28">
        <v>24037.0</v>
      </c>
      <c r="L237" s="28">
        <v>198.0</v>
      </c>
      <c r="M237" s="28">
        <v>13058.0</v>
      </c>
      <c r="N237" s="28">
        <v>8.0</v>
      </c>
      <c r="O237" s="28">
        <f t="shared" ref="O237:P237" si="40">K237-M237</f>
        <v>10979</v>
      </c>
      <c r="P237" s="28">
        <f t="shared" si="40"/>
        <v>190</v>
      </c>
      <c r="Q237" s="28">
        <f t="shared" si="3"/>
        <v>0.008258241196</v>
      </c>
      <c r="R237" s="28">
        <f t="shared" si="13"/>
        <v>0.001055766534</v>
      </c>
      <c r="S237" s="28">
        <f t="shared" si="14"/>
        <v>0.01674204505</v>
      </c>
      <c r="T237" s="28">
        <f t="shared" si="4"/>
        <v>50287.42857</v>
      </c>
      <c r="U237" s="28">
        <f t="shared" si="15"/>
        <v>23089.85714</v>
      </c>
      <c r="V237" s="28">
        <f t="shared" si="16"/>
        <v>27197.57143</v>
      </c>
      <c r="W237" s="28">
        <f t="shared" si="17"/>
        <v>386.5714286</v>
      </c>
      <c r="X237" s="28">
        <f t="shared" si="18"/>
        <v>28.71428571</v>
      </c>
    </row>
    <row r="238" ht="14.25" customHeight="1">
      <c r="A238" s="25">
        <v>44088.0</v>
      </c>
      <c r="B238" s="28">
        <f t="shared" si="1"/>
        <v>1955129</v>
      </c>
      <c r="C238" s="28">
        <v>20341.0</v>
      </c>
      <c r="D238" s="28">
        <v>503.0</v>
      </c>
      <c r="E238" s="28">
        <v>0.0</v>
      </c>
      <c r="F238" s="28">
        <v>24.0</v>
      </c>
      <c r="G238" s="28">
        <v>1492.0</v>
      </c>
      <c r="H238" s="28">
        <f t="shared" si="2"/>
        <v>111234</v>
      </c>
      <c r="I238" s="28">
        <v>20944.0</v>
      </c>
      <c r="J238" s="28">
        <v>55989.0</v>
      </c>
      <c r="K238" s="28">
        <v>76933.0</v>
      </c>
      <c r="L238" s="28">
        <v>624.0</v>
      </c>
      <c r="M238" s="28">
        <v>42848.0</v>
      </c>
      <c r="N238" s="28">
        <v>29.0</v>
      </c>
      <c r="O238" s="28">
        <f t="shared" ref="O238:P238" si="41">K238-M238</f>
        <v>34085</v>
      </c>
      <c r="P238" s="28">
        <f t="shared" si="41"/>
        <v>595</v>
      </c>
      <c r="Q238" s="28">
        <f t="shared" si="3"/>
        <v>0.008493202378</v>
      </c>
      <c r="R238" s="28">
        <f t="shared" si="13"/>
        <v>0.0009815053598</v>
      </c>
      <c r="S238" s="28">
        <f t="shared" si="14"/>
        <v>0.01696211595</v>
      </c>
      <c r="T238" s="28">
        <f t="shared" si="4"/>
        <v>56028</v>
      </c>
      <c r="U238" s="28">
        <f t="shared" si="15"/>
        <v>26336</v>
      </c>
      <c r="V238" s="28">
        <f t="shared" si="16"/>
        <v>29692</v>
      </c>
      <c r="W238" s="28">
        <f t="shared" si="17"/>
        <v>446.7142857</v>
      </c>
      <c r="X238" s="28">
        <f t="shared" si="18"/>
        <v>29.14285714</v>
      </c>
    </row>
    <row r="239" ht="14.25" customHeight="1">
      <c r="A239" s="25">
        <v>44089.0</v>
      </c>
      <c r="B239" s="28">
        <f t="shared" si="1"/>
        <v>1974101</v>
      </c>
      <c r="C239" s="28">
        <v>18972.0</v>
      </c>
      <c r="D239" s="28">
        <v>424.0</v>
      </c>
      <c r="E239" s="28">
        <v>0.0</v>
      </c>
      <c r="F239" s="28">
        <v>26.0</v>
      </c>
      <c r="G239" s="28">
        <v>1524.0</v>
      </c>
      <c r="H239" s="28">
        <f t="shared" si="2"/>
        <v>112758</v>
      </c>
      <c r="I239" s="28">
        <v>19547.0</v>
      </c>
      <c r="J239" s="28">
        <v>51293.0</v>
      </c>
      <c r="K239" s="28">
        <v>70840.0</v>
      </c>
      <c r="L239" s="28">
        <v>523.0</v>
      </c>
      <c r="M239" s="28">
        <v>37537.0</v>
      </c>
      <c r="N239" s="28">
        <v>15.0</v>
      </c>
      <c r="O239" s="28">
        <f t="shared" ref="O239:P239" si="42">K239-M239</f>
        <v>33303</v>
      </c>
      <c r="P239" s="28">
        <f t="shared" si="42"/>
        <v>508</v>
      </c>
      <c r="Q239" s="28">
        <f t="shared" si="3"/>
        <v>0.008271439966</v>
      </c>
      <c r="R239" s="28">
        <f t="shared" si="13"/>
        <v>0.0007741948129</v>
      </c>
      <c r="S239" s="28">
        <f t="shared" si="14"/>
        <v>0.01667536319</v>
      </c>
      <c r="T239" s="28">
        <f t="shared" si="4"/>
        <v>55164</v>
      </c>
      <c r="U239" s="28">
        <f t="shared" si="15"/>
        <v>26009.28571</v>
      </c>
      <c r="V239" s="28">
        <f t="shared" si="16"/>
        <v>29154.71429</v>
      </c>
      <c r="W239" s="28">
        <f t="shared" si="17"/>
        <v>433.7142857</v>
      </c>
      <c r="X239" s="28">
        <f t="shared" si="18"/>
        <v>22.57142857</v>
      </c>
    </row>
    <row r="240" ht="14.25" customHeight="1">
      <c r="A240" s="25">
        <v>44090.0</v>
      </c>
      <c r="B240" s="28">
        <f t="shared" si="1"/>
        <v>1991191</v>
      </c>
      <c r="C240" s="28">
        <v>17090.0</v>
      </c>
      <c r="D240" s="28">
        <v>413.0</v>
      </c>
      <c r="E240" s="28">
        <v>0.0</v>
      </c>
      <c r="F240" s="28">
        <v>32.0</v>
      </c>
      <c r="G240" s="28">
        <v>1477.0</v>
      </c>
      <c r="H240" s="28">
        <f t="shared" si="2"/>
        <v>114235</v>
      </c>
      <c r="I240" s="28">
        <v>17658.0</v>
      </c>
      <c r="J240" s="28">
        <v>47428.0</v>
      </c>
      <c r="K240" s="28">
        <v>65086.0</v>
      </c>
      <c r="L240" s="28">
        <v>522.0</v>
      </c>
      <c r="M240" s="28">
        <v>32687.0</v>
      </c>
      <c r="N240" s="28">
        <v>26.0</v>
      </c>
      <c r="O240" s="28">
        <f t="shared" ref="O240:P240" si="43">K240-M240</f>
        <v>32399</v>
      </c>
      <c r="P240" s="28">
        <f t="shared" si="43"/>
        <v>496</v>
      </c>
      <c r="Q240" s="28">
        <f t="shared" si="3"/>
        <v>0.008149721125</v>
      </c>
      <c r="R240" s="28">
        <f t="shared" si="13"/>
        <v>0.000685769542</v>
      </c>
      <c r="S240" s="28">
        <f t="shared" si="14"/>
        <v>0.01652512816</v>
      </c>
      <c r="T240" s="28">
        <f t="shared" si="4"/>
        <v>54760.85714</v>
      </c>
      <c r="U240" s="28">
        <f t="shared" si="15"/>
        <v>25804.85714</v>
      </c>
      <c r="V240" s="28">
        <f t="shared" si="16"/>
        <v>28956</v>
      </c>
      <c r="W240" s="28">
        <f t="shared" si="17"/>
        <v>426.4285714</v>
      </c>
      <c r="X240" s="28">
        <f t="shared" si="18"/>
        <v>19.85714286</v>
      </c>
    </row>
    <row r="241" ht="14.25" customHeight="1">
      <c r="A241" s="25">
        <v>44091.0</v>
      </c>
      <c r="B241" s="28">
        <f t="shared" si="1"/>
        <v>2006392</v>
      </c>
      <c r="C241" s="28">
        <v>15201.0</v>
      </c>
      <c r="D241" s="28">
        <v>355.0</v>
      </c>
      <c r="E241" s="28">
        <v>0.0</v>
      </c>
      <c r="F241" s="28">
        <v>47.0</v>
      </c>
      <c r="G241" s="28">
        <v>1530.0</v>
      </c>
      <c r="H241" s="28">
        <f t="shared" si="2"/>
        <v>115765</v>
      </c>
      <c r="I241" s="28">
        <v>15657.0</v>
      </c>
      <c r="J241" s="28">
        <v>51928.0</v>
      </c>
      <c r="K241" s="28">
        <v>67585.0</v>
      </c>
      <c r="L241" s="28">
        <v>459.0</v>
      </c>
      <c r="M241" s="28">
        <v>38641.0</v>
      </c>
      <c r="N241" s="28">
        <v>13.0</v>
      </c>
      <c r="O241" s="28">
        <f t="shared" ref="O241:P241" si="44">K241-M241</f>
        <v>28944</v>
      </c>
      <c r="P241" s="28">
        <f t="shared" si="44"/>
        <v>446</v>
      </c>
      <c r="Q241" s="28">
        <f t="shared" si="3"/>
        <v>0.007947890832</v>
      </c>
      <c r="R241" s="28">
        <f t="shared" si="13"/>
        <v>0.0006137270279</v>
      </c>
      <c r="S241" s="28">
        <f t="shared" si="14"/>
        <v>0.01626851898</v>
      </c>
      <c r="T241" s="28">
        <f t="shared" si="4"/>
        <v>55180.85714</v>
      </c>
      <c r="U241" s="28">
        <f t="shared" si="15"/>
        <v>25851.85714</v>
      </c>
      <c r="V241" s="28">
        <f t="shared" si="16"/>
        <v>29329</v>
      </c>
      <c r="W241" s="28">
        <f t="shared" si="17"/>
        <v>420.5714286</v>
      </c>
      <c r="X241" s="28">
        <f t="shared" si="18"/>
        <v>18</v>
      </c>
    </row>
    <row r="242" ht="14.25" customHeight="1">
      <c r="A242" s="25">
        <v>44092.0</v>
      </c>
      <c r="B242" s="28">
        <f t="shared" si="1"/>
        <v>2021558</v>
      </c>
      <c r="C242" s="28">
        <v>15166.0</v>
      </c>
      <c r="D242" s="28">
        <v>436.0</v>
      </c>
      <c r="E242" s="28">
        <v>0.0</v>
      </c>
      <c r="F242" s="28">
        <v>38.0</v>
      </c>
      <c r="G242" s="28">
        <v>1507.0</v>
      </c>
      <c r="H242" s="28">
        <f t="shared" si="2"/>
        <v>117272</v>
      </c>
      <c r="I242" s="28">
        <v>15593.0</v>
      </c>
      <c r="J242" s="28">
        <v>43405.0</v>
      </c>
      <c r="K242" s="28">
        <v>58998.0</v>
      </c>
      <c r="L242" s="28">
        <v>544.0</v>
      </c>
      <c r="M242" s="28">
        <v>30768.0</v>
      </c>
      <c r="N242" s="28">
        <v>18.0</v>
      </c>
      <c r="O242" s="28">
        <f t="shared" ref="O242:P242" si="45">K242-M242</f>
        <v>28230</v>
      </c>
      <c r="P242" s="28">
        <f t="shared" si="45"/>
        <v>526</v>
      </c>
      <c r="Q242" s="28">
        <f t="shared" si="3"/>
        <v>0.008034869472</v>
      </c>
      <c r="R242" s="28">
        <f t="shared" si="13"/>
        <v>0.0005614494183</v>
      </c>
      <c r="S242" s="28">
        <f t="shared" si="14"/>
        <v>0.01644622968</v>
      </c>
      <c r="T242" s="28">
        <f t="shared" si="4"/>
        <v>55259.14286</v>
      </c>
      <c r="U242" s="28">
        <f t="shared" si="15"/>
        <v>25998.14286</v>
      </c>
      <c r="V242" s="28">
        <f t="shared" si="16"/>
        <v>29261</v>
      </c>
      <c r="W242" s="28">
        <f t="shared" si="17"/>
        <v>427.5714286</v>
      </c>
      <c r="X242" s="28">
        <f t="shared" si="18"/>
        <v>16.42857143</v>
      </c>
    </row>
    <row r="243" ht="14.25" customHeight="1">
      <c r="A243" s="25">
        <v>44093.0</v>
      </c>
      <c r="B243" s="28">
        <f t="shared" si="1"/>
        <v>2029731</v>
      </c>
      <c r="C243" s="28">
        <v>8173.0</v>
      </c>
      <c r="D243" s="28">
        <v>202.0</v>
      </c>
      <c r="E243" s="28">
        <v>0.0</v>
      </c>
      <c r="F243" s="28">
        <v>33.0</v>
      </c>
      <c r="G243" s="28">
        <v>1199.0</v>
      </c>
      <c r="H243" s="28">
        <f t="shared" si="2"/>
        <v>118471</v>
      </c>
      <c r="I243" s="28">
        <v>8395.0</v>
      </c>
      <c r="J243" s="28">
        <v>14662.0</v>
      </c>
      <c r="K243" s="28">
        <v>23057.0</v>
      </c>
      <c r="L243" s="28">
        <v>254.0</v>
      </c>
      <c r="M243" s="28">
        <v>8753.0</v>
      </c>
      <c r="N243" s="28">
        <v>1.0</v>
      </c>
      <c r="O243" s="28">
        <f t="shared" ref="O243:P243" si="46">K243-M243</f>
        <v>14304</v>
      </c>
      <c r="P243" s="28">
        <f t="shared" si="46"/>
        <v>253</v>
      </c>
      <c r="Q243" s="28">
        <f t="shared" si="3"/>
        <v>0.008082041517</v>
      </c>
      <c r="R243" s="28">
        <f t="shared" si="13"/>
        <v>0.0005384449709</v>
      </c>
      <c r="S243" s="28">
        <f t="shared" si="14"/>
        <v>0.01653826738</v>
      </c>
      <c r="T243" s="28">
        <f t="shared" si="4"/>
        <v>55219.42857</v>
      </c>
      <c r="U243" s="28">
        <f t="shared" si="15"/>
        <v>26034.85714</v>
      </c>
      <c r="V243" s="28">
        <f t="shared" si="16"/>
        <v>29184.57143</v>
      </c>
      <c r="W243" s="28">
        <f t="shared" si="17"/>
        <v>430.5714286</v>
      </c>
      <c r="X243" s="28">
        <f t="shared" si="18"/>
        <v>15.71428571</v>
      </c>
    </row>
    <row r="244" ht="14.25" customHeight="1">
      <c r="A244" s="25">
        <v>44094.0</v>
      </c>
      <c r="B244" s="28">
        <f t="shared" si="1"/>
        <v>2036037</v>
      </c>
      <c r="C244" s="28">
        <v>6306.0</v>
      </c>
      <c r="D244" s="28">
        <v>141.0</v>
      </c>
      <c r="E244" s="28">
        <v>0.0</v>
      </c>
      <c r="F244" s="28">
        <v>30.0</v>
      </c>
      <c r="G244" s="28">
        <v>1157.0</v>
      </c>
      <c r="H244" s="28">
        <f t="shared" si="2"/>
        <v>119628</v>
      </c>
      <c r="I244" s="28">
        <v>6457.0</v>
      </c>
      <c r="J244" s="28">
        <v>16816.0</v>
      </c>
      <c r="K244" s="28">
        <v>23273.0</v>
      </c>
      <c r="L244" s="28">
        <v>176.0</v>
      </c>
      <c r="M244" s="28">
        <v>12658.0</v>
      </c>
      <c r="N244" s="28">
        <v>7.0</v>
      </c>
      <c r="O244" s="28">
        <f t="shared" ref="O244:P244" si="47">K244-M244</f>
        <v>10615</v>
      </c>
      <c r="P244" s="28">
        <f t="shared" si="47"/>
        <v>169</v>
      </c>
      <c r="Q244" s="28">
        <f t="shared" si="3"/>
        <v>0.008041019048</v>
      </c>
      <c r="R244" s="28">
        <f t="shared" si="13"/>
        <v>0.0005345967473</v>
      </c>
      <c r="S244" s="28">
        <f t="shared" si="14"/>
        <v>0.01645590499</v>
      </c>
      <c r="T244" s="28">
        <f t="shared" si="4"/>
        <v>55110.28571</v>
      </c>
      <c r="U244" s="28">
        <f t="shared" si="15"/>
        <v>25982.85714</v>
      </c>
      <c r="V244" s="28">
        <f t="shared" si="16"/>
        <v>29127.42857</v>
      </c>
      <c r="W244" s="28">
        <f t="shared" si="17"/>
        <v>427.5714286</v>
      </c>
      <c r="X244" s="28">
        <f t="shared" si="18"/>
        <v>15.57142857</v>
      </c>
    </row>
    <row r="245" ht="14.25" customHeight="1">
      <c r="A245" s="25">
        <v>44095.0</v>
      </c>
      <c r="B245" s="28">
        <f t="shared" si="1"/>
        <v>2054139</v>
      </c>
      <c r="C245" s="28">
        <v>18102.0</v>
      </c>
      <c r="D245" s="28">
        <v>427.0</v>
      </c>
      <c r="E245" s="28">
        <v>0.0</v>
      </c>
      <c r="F245" s="28">
        <v>39.0</v>
      </c>
      <c r="G245" s="28">
        <v>1733.0</v>
      </c>
      <c r="H245" s="28">
        <f t="shared" si="2"/>
        <v>121361</v>
      </c>
      <c r="I245" s="28">
        <v>18582.0</v>
      </c>
      <c r="J245" s="28">
        <v>60261.0</v>
      </c>
      <c r="K245" s="28">
        <v>78843.0</v>
      </c>
      <c r="L245" s="28">
        <v>511.0</v>
      </c>
      <c r="M245" s="28">
        <v>44281.0</v>
      </c>
      <c r="N245" s="28">
        <v>40.0</v>
      </c>
      <c r="O245" s="28">
        <f t="shared" ref="O245:P245" si="48">K245-M245</f>
        <v>34562</v>
      </c>
      <c r="P245" s="28">
        <f t="shared" si="48"/>
        <v>471</v>
      </c>
      <c r="Q245" s="28">
        <f t="shared" si="3"/>
        <v>0.007709927208</v>
      </c>
      <c r="R245" s="28">
        <f t="shared" si="13"/>
        <v>0.0005844393035</v>
      </c>
      <c r="S245" s="28">
        <f t="shared" si="14"/>
        <v>0.01573287562</v>
      </c>
      <c r="T245" s="28">
        <f t="shared" si="4"/>
        <v>55383.14286</v>
      </c>
      <c r="U245" s="28">
        <f t="shared" si="15"/>
        <v>26051</v>
      </c>
      <c r="V245" s="28">
        <f t="shared" si="16"/>
        <v>29332.14286</v>
      </c>
      <c r="W245" s="28">
        <f t="shared" si="17"/>
        <v>409.8571429</v>
      </c>
      <c r="X245" s="28">
        <f t="shared" si="18"/>
        <v>17.14285714</v>
      </c>
    </row>
    <row r="246" ht="14.25" customHeight="1">
      <c r="A246" s="25">
        <v>44096.0</v>
      </c>
      <c r="B246" s="28">
        <f t="shared" si="1"/>
        <v>2072216</v>
      </c>
      <c r="C246" s="28">
        <v>18077.0</v>
      </c>
      <c r="D246" s="28">
        <v>508.0</v>
      </c>
      <c r="E246" s="28">
        <v>0.0</v>
      </c>
      <c r="F246" s="28">
        <v>16.0</v>
      </c>
      <c r="G246" s="28">
        <v>651.0</v>
      </c>
      <c r="H246" s="28">
        <f t="shared" si="2"/>
        <v>122012</v>
      </c>
      <c r="I246" s="28">
        <v>18618.0</v>
      </c>
      <c r="J246" s="28">
        <v>56223.0</v>
      </c>
      <c r="K246" s="28">
        <v>74841.0</v>
      </c>
      <c r="L246" s="28">
        <v>613.0</v>
      </c>
      <c r="M246" s="28">
        <v>39702.0</v>
      </c>
      <c r="N246" s="28">
        <v>78.0</v>
      </c>
      <c r="O246" s="28">
        <f t="shared" ref="O246:P246" si="49">K246-M246</f>
        <v>35139</v>
      </c>
      <c r="P246" s="28">
        <f t="shared" si="49"/>
        <v>535</v>
      </c>
      <c r="Q246" s="28">
        <f t="shared" si="3"/>
        <v>0.007860948777</v>
      </c>
      <c r="R246" s="28">
        <f t="shared" si="13"/>
        <v>0.0008819702154</v>
      </c>
      <c r="S246" s="28">
        <f t="shared" si="14"/>
        <v>0.01572263875</v>
      </c>
      <c r="T246" s="28">
        <f t="shared" si="4"/>
        <v>55954.71429</v>
      </c>
      <c r="U246" s="28">
        <f t="shared" si="15"/>
        <v>26313.28571</v>
      </c>
      <c r="V246" s="28">
        <f t="shared" si="16"/>
        <v>29641.42857</v>
      </c>
      <c r="W246" s="28">
        <f t="shared" si="17"/>
        <v>413.7142857</v>
      </c>
      <c r="X246" s="28">
        <f t="shared" si="18"/>
        <v>26.14285714</v>
      </c>
    </row>
    <row r="247" ht="14.25" customHeight="1">
      <c r="A247" s="25">
        <v>44097.0</v>
      </c>
      <c r="B247" s="28">
        <f t="shared" si="1"/>
        <v>2088732</v>
      </c>
      <c r="C247" s="28">
        <v>16516.0</v>
      </c>
      <c r="D247" s="28">
        <v>560.0</v>
      </c>
      <c r="E247" s="28">
        <v>0.0</v>
      </c>
      <c r="F247" s="28">
        <v>69.0</v>
      </c>
      <c r="G247" s="28">
        <v>1734.0</v>
      </c>
      <c r="H247" s="28">
        <f t="shared" si="2"/>
        <v>123746</v>
      </c>
      <c r="I247" s="28">
        <v>16956.0</v>
      </c>
      <c r="J247" s="28">
        <v>49504.0</v>
      </c>
      <c r="K247" s="28">
        <v>66460.0</v>
      </c>
      <c r="L247" s="28">
        <v>690.0</v>
      </c>
      <c r="M247" s="28">
        <v>34061.0</v>
      </c>
      <c r="N247" s="28">
        <v>43.0</v>
      </c>
      <c r="O247" s="28">
        <f t="shared" ref="O247:P247" si="50">K247-M247</f>
        <v>32399</v>
      </c>
      <c r="P247" s="28">
        <f t="shared" si="50"/>
        <v>647</v>
      </c>
      <c r="Q247" s="28">
        <f t="shared" si="3"/>
        <v>0.00826088837</v>
      </c>
      <c r="R247" s="28">
        <f t="shared" si="13"/>
        <v>0.0009575609009</v>
      </c>
      <c r="S247" s="28">
        <f t="shared" si="14"/>
        <v>0.01654243104</v>
      </c>
      <c r="T247" s="28">
        <f t="shared" si="4"/>
        <v>56151</v>
      </c>
      <c r="U247" s="28">
        <f t="shared" si="15"/>
        <v>26313.28571</v>
      </c>
      <c r="V247" s="28">
        <f t="shared" si="16"/>
        <v>29837.71429</v>
      </c>
      <c r="W247" s="28">
        <f t="shared" si="17"/>
        <v>435.2857143</v>
      </c>
      <c r="X247" s="28">
        <f t="shared" si="18"/>
        <v>28.57142857</v>
      </c>
    </row>
    <row r="248" ht="14.25" customHeight="1">
      <c r="A248" s="25">
        <v>44098.0</v>
      </c>
      <c r="B248" s="28">
        <f t="shared" si="1"/>
        <v>2105411</v>
      </c>
      <c r="C248" s="28">
        <v>16679.0</v>
      </c>
      <c r="D248" s="28">
        <v>597.0</v>
      </c>
      <c r="E248" s="28">
        <v>0.0</v>
      </c>
      <c r="F248" s="28">
        <v>68.0</v>
      </c>
      <c r="G248" s="28">
        <v>1723.0</v>
      </c>
      <c r="H248" s="28">
        <f t="shared" si="2"/>
        <v>125469</v>
      </c>
      <c r="I248" s="28">
        <v>17155.0</v>
      </c>
      <c r="J248" s="28">
        <v>57199.0</v>
      </c>
      <c r="K248" s="28">
        <v>74354.0</v>
      </c>
      <c r="L248" s="28">
        <v>697.0</v>
      </c>
      <c r="M248" s="28">
        <v>42331.0</v>
      </c>
      <c r="N248" s="28">
        <v>32.0</v>
      </c>
      <c r="O248" s="28">
        <f t="shared" ref="O248:P248" si="51">K248-M248</f>
        <v>32023</v>
      </c>
      <c r="P248" s="28">
        <f t="shared" si="51"/>
        <v>665</v>
      </c>
      <c r="Q248" s="28">
        <f t="shared" si="3"/>
        <v>0.008716291587</v>
      </c>
      <c r="R248" s="28">
        <f t="shared" si="13"/>
        <v>0.001030326411</v>
      </c>
      <c r="S248" s="28">
        <f t="shared" si="14"/>
        <v>0.01743987355</v>
      </c>
      <c r="T248" s="28">
        <f t="shared" si="4"/>
        <v>57118</v>
      </c>
      <c r="U248" s="28">
        <f t="shared" si="15"/>
        <v>26753.14286</v>
      </c>
      <c r="V248" s="28">
        <f t="shared" si="16"/>
        <v>30364.85714</v>
      </c>
      <c r="W248" s="28">
        <f t="shared" si="17"/>
        <v>466.5714286</v>
      </c>
      <c r="X248" s="28">
        <f t="shared" si="18"/>
        <v>31.28571429</v>
      </c>
    </row>
    <row r="249" ht="14.25" customHeight="1">
      <c r="A249" s="25">
        <v>44099.0</v>
      </c>
      <c r="B249" s="28">
        <f t="shared" si="1"/>
        <v>2121349</v>
      </c>
      <c r="C249" s="28">
        <v>15938.0</v>
      </c>
      <c r="D249" s="28">
        <v>553.0</v>
      </c>
      <c r="E249" s="28">
        <v>0.0</v>
      </c>
      <c r="F249" s="28">
        <v>64.0</v>
      </c>
      <c r="G249" s="28">
        <v>1832.0</v>
      </c>
      <c r="H249" s="28">
        <f t="shared" si="2"/>
        <v>127301</v>
      </c>
      <c r="I249" s="28">
        <v>16330.0</v>
      </c>
      <c r="J249" s="28">
        <v>44694.0</v>
      </c>
      <c r="K249" s="28">
        <v>61024.0</v>
      </c>
      <c r="L249" s="28">
        <v>678.0</v>
      </c>
      <c r="M249" s="28">
        <v>31486.0</v>
      </c>
      <c r="N249" s="28">
        <v>34.0</v>
      </c>
      <c r="O249" s="28">
        <f t="shared" ref="O249:P249" si="52">K249-M249</f>
        <v>29538</v>
      </c>
      <c r="P249" s="28">
        <f t="shared" si="52"/>
        <v>644</v>
      </c>
      <c r="Q249" s="28">
        <f t="shared" si="3"/>
        <v>0.009005803132</v>
      </c>
      <c r="R249" s="28">
        <f t="shared" si="13"/>
        <v>0.00110187929</v>
      </c>
      <c r="S249" s="28">
        <f t="shared" si="14"/>
        <v>0.01794463888</v>
      </c>
      <c r="T249" s="28">
        <f t="shared" si="4"/>
        <v>57407.42857</v>
      </c>
      <c r="U249" s="28">
        <f t="shared" si="15"/>
        <v>26940</v>
      </c>
      <c r="V249" s="28">
        <f t="shared" si="16"/>
        <v>30467.42857</v>
      </c>
      <c r="W249" s="28">
        <f t="shared" si="17"/>
        <v>483.4285714</v>
      </c>
      <c r="X249" s="28">
        <f t="shared" si="18"/>
        <v>33.57142857</v>
      </c>
    </row>
    <row r="250" ht="14.25" customHeight="1">
      <c r="A250" s="25">
        <v>44100.0</v>
      </c>
      <c r="B250" s="28">
        <f t="shared" si="1"/>
        <v>2132311</v>
      </c>
      <c r="C250" s="28">
        <v>10962.0</v>
      </c>
      <c r="D250" s="28">
        <v>364.0</v>
      </c>
      <c r="E250" s="28">
        <v>0.0</v>
      </c>
      <c r="F250" s="28">
        <v>46.0</v>
      </c>
      <c r="G250" s="28">
        <v>1370.0</v>
      </c>
      <c r="H250" s="28">
        <f t="shared" si="2"/>
        <v>128671</v>
      </c>
      <c r="I250" s="28">
        <v>11240.0</v>
      </c>
      <c r="J250" s="28">
        <v>15246.0</v>
      </c>
      <c r="K250" s="28">
        <v>26486.0</v>
      </c>
      <c r="L250" s="28">
        <v>419.0</v>
      </c>
      <c r="M250" s="28">
        <v>8444.0</v>
      </c>
      <c r="N250" s="28">
        <v>8.0</v>
      </c>
      <c r="O250" s="28">
        <f t="shared" ref="O250:P250" si="53">K250-M250</f>
        <v>18042</v>
      </c>
      <c r="P250" s="28">
        <f t="shared" si="53"/>
        <v>411</v>
      </c>
      <c r="Q250" s="28">
        <f t="shared" si="3"/>
        <v>0.009336731798</v>
      </c>
      <c r="R250" s="28">
        <f t="shared" si="13"/>
        <v>0.001136347628</v>
      </c>
      <c r="S250" s="28">
        <f t="shared" si="14"/>
        <v>0.01841741283</v>
      </c>
      <c r="T250" s="28">
        <f t="shared" si="4"/>
        <v>57897.28571</v>
      </c>
      <c r="U250" s="28">
        <f t="shared" si="15"/>
        <v>27474</v>
      </c>
      <c r="V250" s="28">
        <f t="shared" si="16"/>
        <v>30423.28571</v>
      </c>
      <c r="W250" s="28">
        <f t="shared" si="17"/>
        <v>506</v>
      </c>
      <c r="X250" s="28">
        <f t="shared" si="18"/>
        <v>34.57142857</v>
      </c>
    </row>
    <row r="251" ht="14.25" customHeight="1">
      <c r="A251" s="25">
        <v>44101.0</v>
      </c>
      <c r="B251" s="28">
        <f t="shared" si="1"/>
        <v>2140862</v>
      </c>
      <c r="C251" s="28">
        <v>8551.0</v>
      </c>
      <c r="D251" s="28">
        <v>225.0</v>
      </c>
      <c r="E251" s="28">
        <v>0.0</v>
      </c>
      <c r="F251" s="28">
        <v>47.0</v>
      </c>
      <c r="G251" s="28">
        <v>1250.0</v>
      </c>
      <c r="H251" s="28">
        <f t="shared" si="2"/>
        <v>129921</v>
      </c>
      <c r="I251" s="28">
        <v>8772.0</v>
      </c>
      <c r="J251" s="28">
        <v>14746.0</v>
      </c>
      <c r="K251" s="28">
        <v>23518.0</v>
      </c>
      <c r="L251" s="28">
        <v>272.0</v>
      </c>
      <c r="M251" s="28">
        <v>9886.0</v>
      </c>
      <c r="N251" s="28">
        <v>13.0</v>
      </c>
      <c r="O251" s="28">
        <f t="shared" ref="O251:P251" si="54">K251-M251</f>
        <v>13632</v>
      </c>
      <c r="P251" s="28">
        <f t="shared" si="54"/>
        <v>259</v>
      </c>
      <c r="Q251" s="28">
        <f t="shared" si="3"/>
        <v>0.009567820559</v>
      </c>
      <c r="R251" s="28">
        <f t="shared" si="13"/>
        <v>0.001179879253</v>
      </c>
      <c r="S251" s="28">
        <f t="shared" si="14"/>
        <v>0.01859369801</v>
      </c>
      <c r="T251" s="28">
        <f t="shared" si="4"/>
        <v>57932.28571</v>
      </c>
      <c r="U251" s="28">
        <f t="shared" si="15"/>
        <v>27905</v>
      </c>
      <c r="V251" s="28">
        <f t="shared" si="16"/>
        <v>30027.28571</v>
      </c>
      <c r="W251" s="28">
        <f t="shared" si="17"/>
        <v>518.8571429</v>
      </c>
      <c r="X251" s="28">
        <f t="shared" si="18"/>
        <v>35.42857143</v>
      </c>
    </row>
    <row r="252" ht="14.25" customHeight="1">
      <c r="A252" s="25">
        <v>44102.0</v>
      </c>
      <c r="B252" s="28">
        <f t="shared" si="1"/>
        <v>2161559</v>
      </c>
      <c r="C252" s="28">
        <v>20697.0</v>
      </c>
      <c r="D252" s="28">
        <v>867.0</v>
      </c>
      <c r="E252" s="28">
        <v>0.0</v>
      </c>
      <c r="F252" s="28">
        <v>63.0</v>
      </c>
      <c r="G252" s="28">
        <v>1724.0</v>
      </c>
      <c r="H252" s="28">
        <f t="shared" si="2"/>
        <v>131645</v>
      </c>
      <c r="I252" s="28">
        <v>21176.0</v>
      </c>
      <c r="J252" s="28">
        <v>61824.0</v>
      </c>
      <c r="K252" s="28">
        <v>83000.0</v>
      </c>
      <c r="L252" s="28">
        <v>998.0</v>
      </c>
      <c r="M252" s="28">
        <v>41647.0</v>
      </c>
      <c r="N252" s="28">
        <v>61.0</v>
      </c>
      <c r="O252" s="28">
        <f t="shared" ref="O252:P252" si="55">K252-M252</f>
        <v>41353</v>
      </c>
      <c r="P252" s="28">
        <f t="shared" si="55"/>
        <v>937</v>
      </c>
      <c r="Q252" s="28">
        <f t="shared" si="3"/>
        <v>0.0106594611</v>
      </c>
      <c r="R252" s="28">
        <f t="shared" si="13"/>
        <v>0.001296029524</v>
      </c>
      <c r="S252" s="28">
        <f t="shared" si="14"/>
        <v>0.02027448225</v>
      </c>
      <c r="T252" s="28">
        <f t="shared" si="4"/>
        <v>58526.14286</v>
      </c>
      <c r="U252" s="28">
        <f t="shared" si="15"/>
        <v>28875.14286</v>
      </c>
      <c r="V252" s="28">
        <f t="shared" si="16"/>
        <v>29651</v>
      </c>
      <c r="W252" s="28">
        <f t="shared" si="17"/>
        <v>585.4285714</v>
      </c>
      <c r="X252" s="28">
        <f t="shared" si="18"/>
        <v>38.42857143</v>
      </c>
    </row>
    <row r="253" ht="14.25" customHeight="1">
      <c r="A253" s="25">
        <v>44103.0</v>
      </c>
      <c r="B253" s="28">
        <f t="shared" si="1"/>
        <v>2180889</v>
      </c>
      <c r="C253" s="28">
        <v>19330.0</v>
      </c>
      <c r="D253" s="28">
        <v>720.0</v>
      </c>
      <c r="E253" s="28">
        <v>0.0</v>
      </c>
      <c r="F253" s="28">
        <v>73.0</v>
      </c>
      <c r="G253" s="28">
        <v>1778.0</v>
      </c>
      <c r="H253" s="28">
        <f t="shared" si="2"/>
        <v>133423</v>
      </c>
      <c r="I253" s="28">
        <v>19903.0</v>
      </c>
      <c r="J253" s="28">
        <v>58781.0</v>
      </c>
      <c r="K253" s="28">
        <v>78684.0</v>
      </c>
      <c r="L253" s="28">
        <v>836.0</v>
      </c>
      <c r="M253" s="28">
        <v>39321.0</v>
      </c>
      <c r="N253" s="28">
        <v>33.0</v>
      </c>
      <c r="O253" s="28">
        <f t="shared" ref="O253:P253" si="56">K253-M253</f>
        <v>39363</v>
      </c>
      <c r="P253" s="28">
        <f t="shared" si="56"/>
        <v>803</v>
      </c>
      <c r="Q253" s="28">
        <f t="shared" si="3"/>
        <v>0.01109966483</v>
      </c>
      <c r="R253" s="28">
        <f t="shared" si="13"/>
        <v>0.001081206317</v>
      </c>
      <c r="S253" s="28">
        <f t="shared" si="14"/>
        <v>0.02115822631</v>
      </c>
      <c r="T253" s="28">
        <f t="shared" si="4"/>
        <v>59075.14286</v>
      </c>
      <c r="U253" s="28">
        <f t="shared" si="15"/>
        <v>29478.57143</v>
      </c>
      <c r="V253" s="28">
        <f t="shared" si="16"/>
        <v>29596.57143</v>
      </c>
      <c r="W253" s="28">
        <f t="shared" si="17"/>
        <v>623.7142857</v>
      </c>
      <c r="X253" s="28">
        <f t="shared" si="18"/>
        <v>32</v>
      </c>
    </row>
    <row r="254" ht="14.25" customHeight="1">
      <c r="A254" s="25">
        <v>44104.0</v>
      </c>
      <c r="B254" s="28">
        <f t="shared" si="1"/>
        <v>2197791</v>
      </c>
      <c r="C254" s="28">
        <v>16902.0</v>
      </c>
      <c r="D254" s="28">
        <v>613.0</v>
      </c>
      <c r="E254" s="28">
        <v>0.0</v>
      </c>
      <c r="F254" s="28">
        <v>67.0</v>
      </c>
      <c r="G254" s="28">
        <v>1719.0</v>
      </c>
      <c r="H254" s="28">
        <f t="shared" si="2"/>
        <v>135142</v>
      </c>
      <c r="I254" s="28">
        <v>17334.0</v>
      </c>
      <c r="J254" s="28">
        <v>49206.0</v>
      </c>
      <c r="K254" s="28">
        <v>66540.0</v>
      </c>
      <c r="L254" s="28">
        <v>735.0</v>
      </c>
      <c r="M254" s="28">
        <v>30280.0</v>
      </c>
      <c r="N254" s="28">
        <v>40.0</v>
      </c>
      <c r="O254" s="28">
        <f t="shared" ref="O254:P254" si="57">K254-M254</f>
        <v>36260</v>
      </c>
      <c r="P254" s="28">
        <f t="shared" si="57"/>
        <v>695</v>
      </c>
      <c r="Q254" s="28">
        <f t="shared" si="3"/>
        <v>0.01120631712</v>
      </c>
      <c r="R254" s="28">
        <f t="shared" si="13"/>
        <v>0.001086555717</v>
      </c>
      <c r="S254" s="28">
        <f t="shared" si="14"/>
        <v>0.02099794968</v>
      </c>
      <c r="T254" s="28">
        <f t="shared" si="4"/>
        <v>59086.57143</v>
      </c>
      <c r="U254" s="28">
        <f t="shared" si="15"/>
        <v>30030.14286</v>
      </c>
      <c r="V254" s="28">
        <f t="shared" si="16"/>
        <v>29056.42857</v>
      </c>
      <c r="W254" s="28">
        <f t="shared" si="17"/>
        <v>630.5714286</v>
      </c>
      <c r="X254" s="28">
        <f t="shared" si="18"/>
        <v>31.57142857</v>
      </c>
    </row>
    <row r="255" ht="14.25" customHeight="1">
      <c r="A255" s="25">
        <v>44105.0</v>
      </c>
      <c r="B255" s="28">
        <f t="shared" si="1"/>
        <v>2213646</v>
      </c>
      <c r="C255" s="28">
        <v>15855.0</v>
      </c>
      <c r="D255" s="28">
        <v>683.0</v>
      </c>
      <c r="E255" s="28">
        <v>0.0</v>
      </c>
      <c r="F255" s="28">
        <v>62.0</v>
      </c>
      <c r="G255" s="28">
        <v>1672.0</v>
      </c>
      <c r="H255" s="28">
        <f t="shared" si="2"/>
        <v>136814</v>
      </c>
      <c r="I255" s="28">
        <v>16261.0</v>
      </c>
      <c r="J255" s="28">
        <v>60112.0</v>
      </c>
      <c r="K255" s="28">
        <v>76373.0</v>
      </c>
      <c r="L255" s="28">
        <v>815.0</v>
      </c>
      <c r="M255" s="28">
        <v>42041.0</v>
      </c>
      <c r="N255" s="28">
        <v>44.0</v>
      </c>
      <c r="O255" s="28">
        <f t="shared" ref="O255:P255" si="58">K255-M255</f>
        <v>34332</v>
      </c>
      <c r="P255" s="28">
        <f t="shared" si="58"/>
        <v>771</v>
      </c>
      <c r="Q255" s="28">
        <f t="shared" si="3"/>
        <v>0.01143578947</v>
      </c>
      <c r="R255" s="28">
        <f t="shared" si="13"/>
        <v>0.001147189877</v>
      </c>
      <c r="S255" s="28">
        <f t="shared" si="14"/>
        <v>0.02126858649</v>
      </c>
      <c r="T255" s="28">
        <f t="shared" si="4"/>
        <v>59375</v>
      </c>
      <c r="U255" s="28">
        <f t="shared" si="15"/>
        <v>30360</v>
      </c>
      <c r="V255" s="28">
        <f t="shared" si="16"/>
        <v>29015</v>
      </c>
      <c r="W255" s="28">
        <f t="shared" si="17"/>
        <v>645.7142857</v>
      </c>
      <c r="X255" s="28">
        <f t="shared" si="18"/>
        <v>33.28571429</v>
      </c>
    </row>
    <row r="256" ht="14.25" customHeight="1">
      <c r="A256" s="25">
        <v>44106.0</v>
      </c>
      <c r="B256" s="28">
        <f t="shared" si="1"/>
        <v>2230138</v>
      </c>
      <c r="C256" s="28">
        <v>16492.0</v>
      </c>
      <c r="D256" s="28">
        <v>565.0</v>
      </c>
      <c r="E256" s="28">
        <v>0.0</v>
      </c>
      <c r="F256" s="28">
        <v>43.0</v>
      </c>
      <c r="G256" s="28">
        <v>1939.0</v>
      </c>
      <c r="H256" s="28">
        <f t="shared" si="2"/>
        <v>138753</v>
      </c>
      <c r="I256" s="28">
        <v>16954.0</v>
      </c>
      <c r="J256" s="28">
        <v>47721.0</v>
      </c>
      <c r="K256" s="28">
        <v>64675.0</v>
      </c>
      <c r="L256" s="28">
        <v>673.0</v>
      </c>
      <c r="M256" s="28">
        <v>31614.0</v>
      </c>
      <c r="N256" s="28">
        <v>34.0</v>
      </c>
      <c r="O256" s="28">
        <f t="shared" ref="O256:P256" si="59">K256-M256</f>
        <v>33061</v>
      </c>
      <c r="P256" s="28">
        <f t="shared" si="59"/>
        <v>639</v>
      </c>
      <c r="Q256" s="28">
        <f t="shared" si="3"/>
        <v>0.01132428281</v>
      </c>
      <c r="R256" s="28">
        <f t="shared" si="13"/>
        <v>0.001146467355</v>
      </c>
      <c r="S256" s="28">
        <f t="shared" si="14"/>
        <v>0.0208986174</v>
      </c>
      <c r="T256" s="28">
        <f t="shared" si="4"/>
        <v>59896.57143</v>
      </c>
      <c r="U256" s="28">
        <f t="shared" si="15"/>
        <v>30863.28571</v>
      </c>
      <c r="V256" s="28">
        <f t="shared" si="16"/>
        <v>29033.28571</v>
      </c>
      <c r="W256" s="28">
        <f t="shared" si="17"/>
        <v>645</v>
      </c>
      <c r="X256" s="28">
        <f t="shared" si="18"/>
        <v>33.28571429</v>
      </c>
    </row>
    <row r="257" ht="14.25" customHeight="1">
      <c r="A257" s="25">
        <v>44107.0</v>
      </c>
      <c r="B257" s="28">
        <f t="shared" si="1"/>
        <v>2241368</v>
      </c>
      <c r="C257" s="28">
        <v>11230.0</v>
      </c>
      <c r="D257" s="28">
        <v>408.0</v>
      </c>
      <c r="E257" s="28">
        <v>0.0</v>
      </c>
      <c r="F257" s="28">
        <v>61.0</v>
      </c>
      <c r="G257" s="28">
        <v>1580.0</v>
      </c>
      <c r="H257" s="28">
        <f t="shared" si="2"/>
        <v>140333</v>
      </c>
      <c r="I257" s="28">
        <v>11650.0</v>
      </c>
      <c r="J257" s="28">
        <v>17034.0</v>
      </c>
      <c r="K257" s="28">
        <v>28684.0</v>
      </c>
      <c r="L257" s="28">
        <v>483.0</v>
      </c>
      <c r="M257" s="28">
        <v>9147.0</v>
      </c>
      <c r="N257" s="28">
        <v>6.0</v>
      </c>
      <c r="O257" s="28">
        <f t="shared" ref="O257:P257" si="60">K257-M257</f>
        <v>19537</v>
      </c>
      <c r="P257" s="28">
        <f t="shared" si="60"/>
        <v>477</v>
      </c>
      <c r="Q257" s="28">
        <f t="shared" si="3"/>
        <v>0.01141707436</v>
      </c>
      <c r="R257" s="28">
        <f t="shared" si="13"/>
        <v>0.001132708301</v>
      </c>
      <c r="S257" s="28">
        <f t="shared" si="14"/>
        <v>0.0210583898</v>
      </c>
      <c r="T257" s="28">
        <f t="shared" si="4"/>
        <v>60210.57143</v>
      </c>
      <c r="U257" s="28">
        <f t="shared" si="15"/>
        <v>31076.85714</v>
      </c>
      <c r="V257" s="28">
        <f t="shared" si="16"/>
        <v>29133.71429</v>
      </c>
      <c r="W257" s="28">
        <f t="shared" si="17"/>
        <v>654.4285714</v>
      </c>
      <c r="X257" s="28">
        <f t="shared" si="18"/>
        <v>33</v>
      </c>
    </row>
    <row r="258" ht="14.25" customHeight="1">
      <c r="A258" s="25">
        <v>44108.0</v>
      </c>
      <c r="B258" s="28">
        <f t="shared" si="1"/>
        <v>2248858</v>
      </c>
      <c r="C258" s="28">
        <v>7490.0</v>
      </c>
      <c r="D258" s="28">
        <v>292.0</v>
      </c>
      <c r="E258" s="28">
        <v>0.0</v>
      </c>
      <c r="F258" s="28">
        <v>64.0</v>
      </c>
      <c r="G258" s="28">
        <v>1686.0</v>
      </c>
      <c r="H258" s="28">
        <f t="shared" si="2"/>
        <v>142019</v>
      </c>
      <c r="I258" s="28">
        <v>7654.0</v>
      </c>
      <c r="J258" s="28">
        <v>19037.0</v>
      </c>
      <c r="K258" s="28">
        <v>26691.0</v>
      </c>
      <c r="L258" s="28">
        <v>359.0</v>
      </c>
      <c r="M258" s="28">
        <v>12622.0</v>
      </c>
      <c r="N258" s="28">
        <v>6.0</v>
      </c>
      <c r="O258" s="28">
        <f t="shared" ref="O258:P258" si="61">K258-M258</f>
        <v>14069</v>
      </c>
      <c r="P258" s="28">
        <f t="shared" si="61"/>
        <v>353</v>
      </c>
      <c r="Q258" s="28">
        <f t="shared" si="3"/>
        <v>0.01153664102</v>
      </c>
      <c r="R258" s="28">
        <f t="shared" si="13"/>
        <v>0.001083842998</v>
      </c>
      <c r="S258" s="28">
        <f t="shared" si="14"/>
        <v>0.02144741369</v>
      </c>
      <c r="T258" s="28">
        <f t="shared" si="4"/>
        <v>60663.85714</v>
      </c>
      <c r="U258" s="28">
        <f t="shared" si="15"/>
        <v>31139.28571</v>
      </c>
      <c r="V258" s="28">
        <f t="shared" si="16"/>
        <v>29524.57143</v>
      </c>
      <c r="W258" s="28">
        <f t="shared" si="17"/>
        <v>667.8571429</v>
      </c>
      <c r="X258" s="28">
        <f t="shared" si="18"/>
        <v>32</v>
      </c>
    </row>
    <row r="259" ht="14.25" customHeight="1">
      <c r="A259" s="25">
        <v>44109.0</v>
      </c>
      <c r="B259" s="28">
        <f t="shared" si="1"/>
        <v>2270175</v>
      </c>
      <c r="C259" s="28">
        <v>21317.0</v>
      </c>
      <c r="D259" s="28">
        <v>750.0</v>
      </c>
      <c r="E259" s="28">
        <v>0.0</v>
      </c>
      <c r="F259" s="28">
        <v>29.0</v>
      </c>
      <c r="G259" s="28">
        <v>881.0</v>
      </c>
      <c r="H259" s="28">
        <f t="shared" si="2"/>
        <v>142900</v>
      </c>
      <c r="I259" s="28">
        <v>21849.0</v>
      </c>
      <c r="J259" s="28">
        <v>69743.0</v>
      </c>
      <c r="K259" s="28">
        <v>91592.0</v>
      </c>
      <c r="L259" s="28">
        <v>921.0</v>
      </c>
      <c r="M259" s="28">
        <v>45812.0</v>
      </c>
      <c r="N259" s="28">
        <v>42.0</v>
      </c>
      <c r="O259" s="28">
        <f t="shared" ref="O259:P259" si="62">K259-M259</f>
        <v>45780</v>
      </c>
      <c r="P259" s="28">
        <f t="shared" si="62"/>
        <v>879</v>
      </c>
      <c r="Q259" s="28">
        <f t="shared" si="3"/>
        <v>0.01113011525</v>
      </c>
      <c r="R259" s="28">
        <f t="shared" si="13"/>
        <v>0.000972315106</v>
      </c>
      <c r="S259" s="28">
        <f t="shared" si="14"/>
        <v>0.0207597054</v>
      </c>
      <c r="T259" s="28">
        <f t="shared" si="4"/>
        <v>61891.28571</v>
      </c>
      <c r="U259" s="28">
        <f t="shared" si="15"/>
        <v>31771.71429</v>
      </c>
      <c r="V259" s="28">
        <f t="shared" si="16"/>
        <v>30119.57143</v>
      </c>
      <c r="W259" s="28">
        <f t="shared" si="17"/>
        <v>659.5714286</v>
      </c>
      <c r="X259" s="28">
        <f t="shared" si="18"/>
        <v>29.28571429</v>
      </c>
    </row>
    <row r="260" ht="14.25" customHeight="1">
      <c r="A260" s="25">
        <v>44110.0</v>
      </c>
      <c r="B260" s="28">
        <f t="shared" si="1"/>
        <v>2291649</v>
      </c>
      <c r="C260" s="28">
        <v>21474.0</v>
      </c>
      <c r="D260" s="28">
        <v>734.0</v>
      </c>
      <c r="E260" s="28">
        <v>0.0</v>
      </c>
      <c r="F260" s="28">
        <v>59.0</v>
      </c>
      <c r="G260" s="28">
        <v>2131.0</v>
      </c>
      <c r="H260" s="28">
        <f t="shared" si="2"/>
        <v>145031</v>
      </c>
      <c r="I260" s="28">
        <v>22055.0</v>
      </c>
      <c r="J260" s="28">
        <v>66230.0</v>
      </c>
      <c r="K260" s="28">
        <v>88285.0</v>
      </c>
      <c r="L260" s="28">
        <v>881.0</v>
      </c>
      <c r="M260" s="28">
        <v>41719.0</v>
      </c>
      <c r="N260" s="28">
        <v>22.0</v>
      </c>
      <c r="O260" s="28">
        <f t="shared" ref="O260:P260" si="63">K260-M260</f>
        <v>46566</v>
      </c>
      <c r="P260" s="28">
        <f t="shared" si="63"/>
        <v>859</v>
      </c>
      <c r="Q260" s="28">
        <f t="shared" si="3"/>
        <v>0.01099042544</v>
      </c>
      <c r="R260" s="28">
        <f t="shared" si="13"/>
        <v>0.0009097943583</v>
      </c>
      <c r="S260" s="28">
        <f t="shared" si="14"/>
        <v>0.02035234424</v>
      </c>
      <c r="T260" s="28">
        <f t="shared" si="4"/>
        <v>63262.85714</v>
      </c>
      <c r="U260" s="28">
        <f t="shared" si="15"/>
        <v>32800.71429</v>
      </c>
      <c r="V260" s="28">
        <f t="shared" si="16"/>
        <v>30462.14286</v>
      </c>
      <c r="W260" s="28">
        <f t="shared" si="17"/>
        <v>667.5714286</v>
      </c>
      <c r="X260" s="28">
        <f t="shared" si="18"/>
        <v>27.71428571</v>
      </c>
    </row>
    <row r="261" ht="14.25" customHeight="1">
      <c r="A261" s="25">
        <v>44111.0</v>
      </c>
      <c r="B261" s="28">
        <f t="shared" si="1"/>
        <v>2312302</v>
      </c>
      <c r="C261" s="28">
        <v>20653.0</v>
      </c>
      <c r="D261" s="28">
        <v>721.0</v>
      </c>
      <c r="E261" s="28">
        <v>0.0</v>
      </c>
      <c r="F261" s="28">
        <v>58.0</v>
      </c>
      <c r="G261" s="28">
        <v>2040.0</v>
      </c>
      <c r="H261" s="28">
        <f t="shared" si="2"/>
        <v>147071</v>
      </c>
      <c r="I261" s="28">
        <v>21194.0</v>
      </c>
      <c r="J261" s="28">
        <v>57027.0</v>
      </c>
      <c r="K261" s="28">
        <v>78221.0</v>
      </c>
      <c r="L261" s="28">
        <v>877.0</v>
      </c>
      <c r="M261" s="28">
        <v>33845.0</v>
      </c>
      <c r="N261" s="28">
        <v>18.0</v>
      </c>
      <c r="O261" s="28">
        <f t="shared" ref="O261:P261" si="64">K261-M261</f>
        <v>44376</v>
      </c>
      <c r="P261" s="28">
        <f t="shared" si="64"/>
        <v>859</v>
      </c>
      <c r="Q261" s="28">
        <f t="shared" si="3"/>
        <v>0.0110203929</v>
      </c>
      <c r="R261" s="28">
        <f t="shared" si="13"/>
        <v>0.0007933579336</v>
      </c>
      <c r="S261" s="28">
        <f t="shared" si="14"/>
        <v>0.02034738202</v>
      </c>
      <c r="T261" s="28">
        <f t="shared" si="4"/>
        <v>64931.57143</v>
      </c>
      <c r="U261" s="28">
        <f t="shared" si="15"/>
        <v>33960.14286</v>
      </c>
      <c r="V261" s="28">
        <f t="shared" si="16"/>
        <v>30971.42857</v>
      </c>
      <c r="W261" s="28">
        <f t="shared" si="17"/>
        <v>691</v>
      </c>
      <c r="X261" s="28">
        <f t="shared" si="18"/>
        <v>24.57142857</v>
      </c>
    </row>
    <row r="262" ht="14.25" customHeight="1">
      <c r="A262" s="25">
        <v>44112.0</v>
      </c>
      <c r="B262" s="28">
        <f t="shared" si="1"/>
        <v>2331087</v>
      </c>
      <c r="C262" s="28">
        <v>18785.0</v>
      </c>
      <c r="D262" s="28">
        <v>834.0</v>
      </c>
      <c r="E262" s="28">
        <v>0.0</v>
      </c>
      <c r="F262" s="28">
        <v>106.0</v>
      </c>
      <c r="G262" s="28">
        <v>2046.0</v>
      </c>
      <c r="H262" s="28">
        <f t="shared" si="2"/>
        <v>149117</v>
      </c>
      <c r="I262" s="28">
        <v>19187.0</v>
      </c>
      <c r="J262" s="28">
        <v>68213.0</v>
      </c>
      <c r="K262" s="28">
        <v>87400.0</v>
      </c>
      <c r="L262" s="28">
        <v>995.0</v>
      </c>
      <c r="M262" s="28">
        <v>43662.0</v>
      </c>
      <c r="N262" s="28">
        <v>26.0</v>
      </c>
      <c r="O262" s="28">
        <f t="shared" ref="O262:P262" si="65">K262-M262</f>
        <v>43738</v>
      </c>
      <c r="P262" s="28">
        <f t="shared" si="65"/>
        <v>969</v>
      </c>
      <c r="Q262" s="28">
        <f t="shared" si="3"/>
        <v>0.01114600428</v>
      </c>
      <c r="R262" s="28">
        <f t="shared" si="13"/>
        <v>0.0007050604109</v>
      </c>
      <c r="S262" s="28">
        <f t="shared" si="14"/>
        <v>0.02037413961</v>
      </c>
      <c r="T262" s="28">
        <f t="shared" si="4"/>
        <v>66506.85714</v>
      </c>
      <c r="U262" s="28">
        <f t="shared" si="15"/>
        <v>35303.85714</v>
      </c>
      <c r="V262" s="28">
        <f t="shared" si="16"/>
        <v>31203</v>
      </c>
      <c r="W262" s="28">
        <f t="shared" si="17"/>
        <v>719.2857143</v>
      </c>
      <c r="X262" s="28">
        <f t="shared" si="18"/>
        <v>22</v>
      </c>
    </row>
    <row r="263" ht="14.25" customHeight="1">
      <c r="A263" s="25">
        <v>44113.0</v>
      </c>
      <c r="B263" s="28">
        <f t="shared" si="1"/>
        <v>2346637</v>
      </c>
      <c r="C263" s="28">
        <v>15550.0</v>
      </c>
      <c r="D263" s="28">
        <v>689.0</v>
      </c>
      <c r="E263" s="28">
        <v>0.0</v>
      </c>
      <c r="F263" s="28">
        <v>57.0</v>
      </c>
      <c r="G263" s="28">
        <v>1992.0</v>
      </c>
      <c r="H263" s="28">
        <f t="shared" si="2"/>
        <v>151109</v>
      </c>
      <c r="I263" s="28">
        <v>15875.0</v>
      </c>
      <c r="J263" s="28">
        <v>44046.0</v>
      </c>
      <c r="K263" s="28">
        <v>59921.0</v>
      </c>
      <c r="L263" s="28">
        <v>881.0</v>
      </c>
      <c r="M263" s="28">
        <v>24769.0</v>
      </c>
      <c r="N263" s="28">
        <v>16.0</v>
      </c>
      <c r="O263" s="28">
        <f t="shared" ref="O263:P263" si="66">K263-M263</f>
        <v>35152</v>
      </c>
      <c r="P263" s="28">
        <f t="shared" si="66"/>
        <v>865</v>
      </c>
      <c r="Q263" s="28">
        <f t="shared" si="3"/>
        <v>0.01171239209</v>
      </c>
      <c r="R263" s="28">
        <f t="shared" si="13"/>
        <v>0.000642795024</v>
      </c>
      <c r="S263" s="28">
        <f t="shared" si="14"/>
        <v>0.02111003218</v>
      </c>
      <c r="T263" s="28">
        <f t="shared" si="4"/>
        <v>65827.71429</v>
      </c>
      <c r="U263" s="28">
        <f t="shared" si="15"/>
        <v>35602.57143</v>
      </c>
      <c r="V263" s="28">
        <f t="shared" si="16"/>
        <v>30225.14286</v>
      </c>
      <c r="W263" s="28">
        <f t="shared" si="17"/>
        <v>751.5714286</v>
      </c>
      <c r="X263" s="28">
        <f t="shared" si="18"/>
        <v>19.42857143</v>
      </c>
    </row>
    <row r="264" ht="14.25" customHeight="1">
      <c r="A264" s="25">
        <v>44114.0</v>
      </c>
      <c r="B264" s="28">
        <f t="shared" si="1"/>
        <v>2356817</v>
      </c>
      <c r="C264" s="28">
        <v>10180.0</v>
      </c>
      <c r="D264" s="28">
        <v>413.0</v>
      </c>
      <c r="E264" s="28">
        <v>0.0</v>
      </c>
      <c r="F264" s="28">
        <v>58.0</v>
      </c>
      <c r="G264" s="28">
        <v>1616.0</v>
      </c>
      <c r="H264" s="28">
        <f t="shared" si="2"/>
        <v>152725</v>
      </c>
      <c r="I264" s="28">
        <v>10374.0</v>
      </c>
      <c r="J264" s="28">
        <v>12743.0</v>
      </c>
      <c r="K264" s="28">
        <v>23117.0</v>
      </c>
      <c r="L264" s="28">
        <v>515.0</v>
      </c>
      <c r="M264" s="28">
        <v>3600.0</v>
      </c>
      <c r="N264" s="28">
        <v>5.0</v>
      </c>
      <c r="O264" s="28">
        <f t="shared" ref="O264:P264" si="67">K264-M264</f>
        <v>19517</v>
      </c>
      <c r="P264" s="28">
        <f t="shared" si="67"/>
        <v>510</v>
      </c>
      <c r="Q264" s="28">
        <f t="shared" si="3"/>
        <v>0.01192591828</v>
      </c>
      <c r="R264" s="28">
        <f t="shared" si="13"/>
        <v>0.0006552475622</v>
      </c>
      <c r="S264" s="28">
        <f t="shared" si="14"/>
        <v>0.02124415124</v>
      </c>
      <c r="T264" s="28">
        <f t="shared" si="4"/>
        <v>65032.42857</v>
      </c>
      <c r="U264" s="28">
        <f t="shared" si="15"/>
        <v>35599.71429</v>
      </c>
      <c r="V264" s="28">
        <f t="shared" si="16"/>
        <v>29432.71429</v>
      </c>
      <c r="W264" s="28">
        <f t="shared" si="17"/>
        <v>756.2857143</v>
      </c>
      <c r="X264" s="28">
        <f t="shared" si="18"/>
        <v>19.28571429</v>
      </c>
    </row>
    <row r="265" ht="14.25" customHeight="1">
      <c r="A265" s="25">
        <v>44115.0</v>
      </c>
      <c r="B265" s="28">
        <f t="shared" si="1"/>
        <v>2363929</v>
      </c>
      <c r="C265" s="28">
        <v>7112.0</v>
      </c>
      <c r="D265" s="28">
        <v>264.0</v>
      </c>
      <c r="E265" s="28">
        <v>0.0</v>
      </c>
      <c r="F265" s="28">
        <v>75.0</v>
      </c>
      <c r="G265" s="28">
        <v>1352.0</v>
      </c>
      <c r="H265" s="28">
        <f t="shared" si="2"/>
        <v>154077</v>
      </c>
      <c r="I265" s="28">
        <v>7255.0</v>
      </c>
      <c r="J265" s="28">
        <v>16001.0</v>
      </c>
      <c r="K265" s="28">
        <v>23256.0</v>
      </c>
      <c r="L265" s="28">
        <v>328.0</v>
      </c>
      <c r="M265" s="28">
        <v>9654.0</v>
      </c>
      <c r="N265" s="28">
        <v>1.0</v>
      </c>
      <c r="O265" s="28">
        <f t="shared" ref="O265:P265" si="68">K265-M265</f>
        <v>13602</v>
      </c>
      <c r="P265" s="28">
        <f t="shared" si="68"/>
        <v>327</v>
      </c>
      <c r="Q265" s="28">
        <f t="shared" si="3"/>
        <v>0.01194797606</v>
      </c>
      <c r="R265" s="28">
        <f t="shared" si="13"/>
        <v>0.0006402017128</v>
      </c>
      <c r="S265" s="28">
        <f t="shared" si="14"/>
        <v>0.02117950718</v>
      </c>
      <c r="T265" s="28">
        <f t="shared" si="4"/>
        <v>64541.71429</v>
      </c>
      <c r="U265" s="28">
        <f t="shared" si="15"/>
        <v>35533</v>
      </c>
      <c r="V265" s="28">
        <f t="shared" si="16"/>
        <v>29008.71429</v>
      </c>
      <c r="W265" s="28">
        <f t="shared" si="17"/>
        <v>752.5714286</v>
      </c>
      <c r="X265" s="28">
        <f t="shared" si="18"/>
        <v>18.57142857</v>
      </c>
    </row>
    <row r="266" ht="14.25" customHeight="1">
      <c r="A266" s="25">
        <v>44116.0</v>
      </c>
      <c r="B266" s="28">
        <f t="shared" si="1"/>
        <v>2377526</v>
      </c>
      <c r="C266" s="28">
        <v>13597.0</v>
      </c>
      <c r="D266" s="28">
        <v>594.0</v>
      </c>
      <c r="E266" s="28">
        <v>0.0</v>
      </c>
      <c r="F266" s="28">
        <v>82.0</v>
      </c>
      <c r="G266" s="28">
        <v>2055.0</v>
      </c>
      <c r="H266" s="28">
        <f t="shared" si="2"/>
        <v>156132</v>
      </c>
      <c r="I266" s="28">
        <v>13861.0</v>
      </c>
      <c r="J266" s="28">
        <v>46037.0</v>
      </c>
      <c r="K266" s="28">
        <v>59898.0</v>
      </c>
      <c r="L266" s="28">
        <v>750.0</v>
      </c>
      <c r="M266" s="28">
        <v>28637.0</v>
      </c>
      <c r="N266" s="28">
        <v>20.0</v>
      </c>
      <c r="O266" s="28">
        <f t="shared" ref="O266:P266" si="69">K266-M266</f>
        <v>31261</v>
      </c>
      <c r="P266" s="28">
        <f t="shared" si="69"/>
        <v>730</v>
      </c>
      <c r="Q266" s="28">
        <f t="shared" si="3"/>
        <v>0.01244233488</v>
      </c>
      <c r="R266" s="28">
        <f t="shared" si="13"/>
        <v>0.0005810012588</v>
      </c>
      <c r="S266" s="28">
        <f t="shared" si="14"/>
        <v>0.02185626697</v>
      </c>
      <c r="T266" s="28">
        <f t="shared" si="4"/>
        <v>60014</v>
      </c>
      <c r="U266" s="28">
        <f t="shared" si="15"/>
        <v>33458.85714</v>
      </c>
      <c r="V266" s="28">
        <f t="shared" si="16"/>
        <v>26555.14286</v>
      </c>
      <c r="W266" s="28">
        <f t="shared" si="17"/>
        <v>731.2857143</v>
      </c>
      <c r="X266" s="28">
        <f t="shared" si="18"/>
        <v>15.42857143</v>
      </c>
    </row>
    <row r="267" ht="14.25" customHeight="1">
      <c r="A267" s="25">
        <v>44117.0</v>
      </c>
      <c r="B267" s="28">
        <f t="shared" si="1"/>
        <v>2395451</v>
      </c>
      <c r="C267" s="28">
        <v>17925.0</v>
      </c>
      <c r="D267" s="28">
        <v>786.0</v>
      </c>
      <c r="E267" s="28">
        <v>0.0</v>
      </c>
      <c r="F267" s="28">
        <v>53.0</v>
      </c>
      <c r="G267" s="28">
        <v>1867.0</v>
      </c>
      <c r="H267" s="28">
        <f t="shared" si="2"/>
        <v>157999</v>
      </c>
      <c r="I267" s="28">
        <v>18220.0</v>
      </c>
      <c r="J267" s="28">
        <v>69645.0</v>
      </c>
      <c r="K267" s="28">
        <v>87865.0</v>
      </c>
      <c r="L267" s="28">
        <v>943.0</v>
      </c>
      <c r="M267" s="28">
        <v>44556.0</v>
      </c>
      <c r="N267" s="28">
        <v>63.0</v>
      </c>
      <c r="O267" s="28">
        <f t="shared" ref="O267:P267" si="70">K267-M267</f>
        <v>43309</v>
      </c>
      <c r="P267" s="28">
        <f t="shared" si="70"/>
        <v>880</v>
      </c>
      <c r="Q267" s="28">
        <f t="shared" si="3"/>
        <v>0.01260251907</v>
      </c>
      <c r="R267" s="28">
        <f t="shared" si="13"/>
        <v>0.000789516911</v>
      </c>
      <c r="S267" s="28">
        <f t="shared" si="14"/>
        <v>0.02225541772</v>
      </c>
      <c r="T267" s="28">
        <f t="shared" si="4"/>
        <v>59954</v>
      </c>
      <c r="U267" s="28">
        <f t="shared" si="15"/>
        <v>32993.57143</v>
      </c>
      <c r="V267" s="28">
        <f t="shared" si="16"/>
        <v>26960.42857</v>
      </c>
      <c r="W267" s="28">
        <f t="shared" si="17"/>
        <v>734.2857143</v>
      </c>
      <c r="X267" s="28">
        <f t="shared" si="18"/>
        <v>21.28571429</v>
      </c>
    </row>
    <row r="268" ht="14.25" customHeight="1">
      <c r="A268" s="25">
        <v>44118.0</v>
      </c>
      <c r="B268" s="28">
        <f t="shared" si="1"/>
        <v>2415396</v>
      </c>
      <c r="C268" s="28">
        <v>19945.0</v>
      </c>
      <c r="D268" s="28">
        <v>899.0</v>
      </c>
      <c r="E268" s="28">
        <v>0.0</v>
      </c>
      <c r="F268" s="28">
        <v>71.0</v>
      </c>
      <c r="G268" s="28">
        <v>2023.0</v>
      </c>
      <c r="H268" s="28">
        <f t="shared" si="2"/>
        <v>160022</v>
      </c>
      <c r="I268" s="28">
        <v>20371.0</v>
      </c>
      <c r="J268" s="28">
        <v>64600.0</v>
      </c>
      <c r="K268" s="28">
        <v>84971.0</v>
      </c>
      <c r="L268" s="28">
        <v>1134.0</v>
      </c>
      <c r="M268" s="28">
        <v>39080.0</v>
      </c>
      <c r="N268" s="28">
        <v>51.0</v>
      </c>
      <c r="O268" s="28">
        <f t="shared" ref="O268:P268" si="71">K268-M268</f>
        <v>45891</v>
      </c>
      <c r="P268" s="28">
        <f t="shared" si="71"/>
        <v>1083</v>
      </c>
      <c r="Q268" s="28">
        <f t="shared" si="3"/>
        <v>0.01300571257</v>
      </c>
      <c r="R268" s="28">
        <f t="shared" si="13"/>
        <v>0.0009383474773</v>
      </c>
      <c r="S268" s="28">
        <f t="shared" si="14"/>
        <v>0.02307394503</v>
      </c>
      <c r="T268" s="28">
        <f t="shared" si="4"/>
        <v>60918.28571</v>
      </c>
      <c r="U268" s="28">
        <f t="shared" si="15"/>
        <v>33210</v>
      </c>
      <c r="V268" s="28">
        <f t="shared" si="16"/>
        <v>27708.28571</v>
      </c>
      <c r="W268" s="28">
        <f t="shared" si="17"/>
        <v>766.2857143</v>
      </c>
      <c r="X268" s="28">
        <f t="shared" si="18"/>
        <v>26</v>
      </c>
    </row>
    <row r="269" ht="14.25" customHeight="1">
      <c r="A269" s="25">
        <v>44119.0</v>
      </c>
      <c r="B269" s="28">
        <f t="shared" si="1"/>
        <v>2433657</v>
      </c>
      <c r="C269" s="28">
        <v>18261.0</v>
      </c>
      <c r="D269" s="28">
        <v>950.0</v>
      </c>
      <c r="E269" s="28">
        <v>0.0</v>
      </c>
      <c r="F269" s="28">
        <v>57.0</v>
      </c>
      <c r="G269" s="28">
        <v>1818.0</v>
      </c>
      <c r="H269" s="28">
        <f t="shared" si="2"/>
        <v>161840</v>
      </c>
      <c r="I269" s="28">
        <v>18620.0</v>
      </c>
      <c r="J269" s="28">
        <v>69092.0</v>
      </c>
      <c r="K269" s="28">
        <v>87712.0</v>
      </c>
      <c r="L269" s="28">
        <v>1171.0</v>
      </c>
      <c r="M269" s="28">
        <v>44122.0</v>
      </c>
      <c r="N269" s="28">
        <v>38.0</v>
      </c>
      <c r="O269" s="28">
        <f t="shared" ref="O269:P269" si="72">K269-M269</f>
        <v>43590</v>
      </c>
      <c r="P269" s="28">
        <f t="shared" si="72"/>
        <v>1133</v>
      </c>
      <c r="Q269" s="28">
        <f t="shared" si="3"/>
        <v>0.01340863289</v>
      </c>
      <c r="R269" s="28">
        <f t="shared" si="13"/>
        <v>0.0009978499933</v>
      </c>
      <c r="S269" s="28">
        <f t="shared" si="14"/>
        <v>0.023794561</v>
      </c>
      <c r="T269" s="28">
        <f t="shared" si="4"/>
        <v>60962.85714</v>
      </c>
      <c r="U269" s="28">
        <f t="shared" si="15"/>
        <v>33188.85714</v>
      </c>
      <c r="V269" s="28">
        <f t="shared" si="16"/>
        <v>27774</v>
      </c>
      <c r="W269" s="28">
        <f t="shared" si="17"/>
        <v>789.7142857</v>
      </c>
      <c r="X269" s="28">
        <f t="shared" si="18"/>
        <v>27.71428571</v>
      </c>
    </row>
    <row r="270" ht="14.25" customHeight="1">
      <c r="A270" s="25">
        <v>44120.0</v>
      </c>
      <c r="B270" s="28">
        <f t="shared" si="1"/>
        <v>2450376</v>
      </c>
      <c r="C270" s="28">
        <v>16719.0</v>
      </c>
      <c r="D270" s="28">
        <v>866.0</v>
      </c>
      <c r="E270" s="28">
        <v>0.0</v>
      </c>
      <c r="F270" s="28">
        <v>84.0</v>
      </c>
      <c r="G270" s="28">
        <v>1901.0</v>
      </c>
      <c r="H270" s="28">
        <f t="shared" si="2"/>
        <v>163741</v>
      </c>
      <c r="I270" s="28">
        <v>16978.0</v>
      </c>
      <c r="J270" s="28">
        <v>57679.0</v>
      </c>
      <c r="K270" s="28">
        <v>74657.0</v>
      </c>
      <c r="L270" s="28">
        <v>1087.0</v>
      </c>
      <c r="M270" s="28">
        <v>36716.0</v>
      </c>
      <c r="N270" s="28">
        <v>27.0</v>
      </c>
      <c r="O270" s="28">
        <f t="shared" ref="O270:P270" si="73">K270-M270</f>
        <v>37941</v>
      </c>
      <c r="P270" s="28">
        <f t="shared" si="73"/>
        <v>1060</v>
      </c>
      <c r="Q270" s="28">
        <f t="shared" si="3"/>
        <v>0.0134276835</v>
      </c>
      <c r="R270" s="28">
        <f t="shared" si="13"/>
        <v>0.0009933855063</v>
      </c>
      <c r="S270" s="28">
        <f t="shared" si="14"/>
        <v>0.02434169392</v>
      </c>
      <c r="T270" s="28">
        <f t="shared" si="4"/>
        <v>63068</v>
      </c>
      <c r="U270" s="28">
        <f t="shared" si="15"/>
        <v>33587.28571</v>
      </c>
      <c r="V270" s="28">
        <f t="shared" si="16"/>
        <v>29480.71429</v>
      </c>
      <c r="W270" s="28">
        <f t="shared" si="17"/>
        <v>817.5714286</v>
      </c>
      <c r="X270" s="28">
        <f t="shared" si="18"/>
        <v>29.28571429</v>
      </c>
    </row>
    <row r="271" ht="14.25" customHeight="1">
      <c r="A271" s="25">
        <v>44121.0</v>
      </c>
      <c r="B271" s="28">
        <f t="shared" si="1"/>
        <v>2460533</v>
      </c>
      <c r="C271" s="28">
        <v>10157.0</v>
      </c>
      <c r="D271" s="28">
        <v>544.0</v>
      </c>
      <c r="E271" s="28">
        <v>0.0</v>
      </c>
      <c r="F271" s="28">
        <v>86.0</v>
      </c>
      <c r="G271" s="28">
        <v>1376.0</v>
      </c>
      <c r="H271" s="28">
        <f t="shared" si="2"/>
        <v>165117</v>
      </c>
      <c r="I271" s="28">
        <v>10343.0</v>
      </c>
      <c r="J271" s="28">
        <v>18607.0</v>
      </c>
      <c r="K271" s="28">
        <v>28950.0</v>
      </c>
      <c r="L271" s="28">
        <v>662.0</v>
      </c>
      <c r="M271" s="28">
        <v>8821.0</v>
      </c>
      <c r="N271" s="28">
        <v>13.0</v>
      </c>
      <c r="O271" s="28">
        <f t="shared" ref="O271:P271" si="74">K271-M271</f>
        <v>20129</v>
      </c>
      <c r="P271" s="28">
        <f t="shared" si="74"/>
        <v>649</v>
      </c>
      <c r="Q271" s="28">
        <f t="shared" si="3"/>
        <v>0.01358121567</v>
      </c>
      <c r="R271" s="28">
        <f t="shared" si="13"/>
        <v>0.001006682862</v>
      </c>
      <c r="S271" s="28">
        <f t="shared" si="14"/>
        <v>0.02486817154</v>
      </c>
      <c r="T271" s="28">
        <f t="shared" si="4"/>
        <v>63901.28571</v>
      </c>
      <c r="U271" s="28">
        <f t="shared" si="15"/>
        <v>33674.71429</v>
      </c>
      <c r="V271" s="28">
        <f t="shared" si="16"/>
        <v>30226.57143</v>
      </c>
      <c r="W271" s="28">
        <f t="shared" si="17"/>
        <v>837.4285714</v>
      </c>
      <c r="X271" s="28">
        <f t="shared" si="18"/>
        <v>30.42857143</v>
      </c>
    </row>
    <row r="272" ht="14.25" customHeight="1">
      <c r="A272" s="25">
        <v>44122.0</v>
      </c>
      <c r="B272" s="28">
        <f t="shared" si="1"/>
        <v>2467705</v>
      </c>
      <c r="C272" s="28">
        <v>7172.0</v>
      </c>
      <c r="D272" s="28">
        <v>331.0</v>
      </c>
      <c r="E272" s="28">
        <v>0.0</v>
      </c>
      <c r="F272" s="28">
        <v>70.0</v>
      </c>
      <c r="G272" s="28">
        <v>1400.0</v>
      </c>
      <c r="H272" s="28">
        <f t="shared" si="2"/>
        <v>166517</v>
      </c>
      <c r="I272" s="28">
        <v>7329.0</v>
      </c>
      <c r="J272" s="28">
        <v>18576.0</v>
      </c>
      <c r="K272" s="28">
        <v>25905.0</v>
      </c>
      <c r="L272" s="28">
        <v>397.0</v>
      </c>
      <c r="M272" s="28">
        <v>11439.0</v>
      </c>
      <c r="N272" s="28">
        <v>8.0</v>
      </c>
      <c r="O272" s="28">
        <f t="shared" ref="O272:P272" si="75">K272-M272</f>
        <v>14466</v>
      </c>
      <c r="P272" s="28">
        <f t="shared" si="75"/>
        <v>389</v>
      </c>
      <c r="Q272" s="28">
        <f t="shared" si="3"/>
        <v>0.01365460776</v>
      </c>
      <c r="R272" s="28">
        <f t="shared" si="13"/>
        <v>0.001031067952</v>
      </c>
      <c r="S272" s="28">
        <f t="shared" si="14"/>
        <v>0.02503941468</v>
      </c>
      <c r="T272" s="28">
        <f t="shared" si="4"/>
        <v>64279.71429</v>
      </c>
      <c r="U272" s="28">
        <f t="shared" si="15"/>
        <v>33798.14286</v>
      </c>
      <c r="V272" s="28">
        <f t="shared" si="16"/>
        <v>30481.57143</v>
      </c>
      <c r="W272" s="28">
        <f t="shared" si="17"/>
        <v>846.2857143</v>
      </c>
      <c r="X272" s="28">
        <f t="shared" si="18"/>
        <v>31.42857143</v>
      </c>
    </row>
    <row r="273" ht="14.25" customHeight="1">
      <c r="A273" s="25">
        <v>44123.0</v>
      </c>
      <c r="B273" s="28">
        <f t="shared" si="1"/>
        <v>2487711</v>
      </c>
      <c r="C273" s="28">
        <v>20006.0</v>
      </c>
      <c r="D273" s="28">
        <v>1079.0</v>
      </c>
      <c r="E273" s="28">
        <v>0.0</v>
      </c>
      <c r="F273" s="28">
        <v>99.0</v>
      </c>
      <c r="G273" s="28">
        <v>2140.0</v>
      </c>
      <c r="H273" s="28">
        <f t="shared" si="2"/>
        <v>168657</v>
      </c>
      <c r="I273" s="28">
        <v>20301.0</v>
      </c>
      <c r="J273" s="28">
        <v>67414.0</v>
      </c>
      <c r="K273" s="28">
        <v>87715.0</v>
      </c>
      <c r="L273" s="28">
        <v>1327.0</v>
      </c>
      <c r="M273" s="28">
        <v>40494.0</v>
      </c>
      <c r="N273" s="28">
        <v>42.0</v>
      </c>
      <c r="O273" s="28">
        <f t="shared" ref="O273:P273" si="76">K273-M273</f>
        <v>47221</v>
      </c>
      <c r="P273" s="28">
        <f t="shared" si="76"/>
        <v>1285</v>
      </c>
      <c r="Q273" s="28">
        <f t="shared" si="3"/>
        <v>0.01406729109</v>
      </c>
      <c r="R273" s="28">
        <f t="shared" si="13"/>
        <v>0.001074466763</v>
      </c>
      <c r="S273" s="28">
        <f t="shared" si="14"/>
        <v>0.02565463062</v>
      </c>
      <c r="T273" s="28">
        <f t="shared" si="4"/>
        <v>68253.57143</v>
      </c>
      <c r="U273" s="28">
        <f t="shared" si="15"/>
        <v>36078.14286</v>
      </c>
      <c r="V273" s="28">
        <f t="shared" si="16"/>
        <v>32175.42857</v>
      </c>
      <c r="W273" s="28">
        <f t="shared" si="17"/>
        <v>925.5714286</v>
      </c>
      <c r="X273" s="28">
        <f t="shared" si="18"/>
        <v>34.57142857</v>
      </c>
    </row>
    <row r="274" ht="14.25" customHeight="1">
      <c r="A274" s="25">
        <v>44124.0</v>
      </c>
      <c r="B274" s="28">
        <f t="shared" si="1"/>
        <v>2507640</v>
      </c>
      <c r="C274" s="28">
        <v>19929.0</v>
      </c>
      <c r="D274" s="28">
        <v>1120.0</v>
      </c>
      <c r="E274" s="28">
        <v>0.0</v>
      </c>
      <c r="F274" s="28">
        <v>94.0</v>
      </c>
      <c r="G274" s="28">
        <v>1931.0</v>
      </c>
      <c r="H274" s="28">
        <f t="shared" si="2"/>
        <v>170588</v>
      </c>
      <c r="I274" s="28">
        <v>20245.0</v>
      </c>
      <c r="J274" s="28">
        <v>70624.0</v>
      </c>
      <c r="K274" s="28">
        <v>90869.0</v>
      </c>
      <c r="L274" s="28">
        <v>1324.0</v>
      </c>
      <c r="M274" s="28">
        <v>42245.0</v>
      </c>
      <c r="N274" s="28">
        <v>53.0</v>
      </c>
      <c r="O274" s="28">
        <f t="shared" ref="O274:P274" si="77">K274-M274</f>
        <v>48624</v>
      </c>
      <c r="P274" s="28">
        <f t="shared" si="77"/>
        <v>1271</v>
      </c>
      <c r="Q274" s="28">
        <f t="shared" si="3"/>
        <v>0.01477185984</v>
      </c>
      <c r="R274" s="28">
        <f t="shared" si="13"/>
        <v>0.001040746107</v>
      </c>
      <c r="S274" s="28">
        <f t="shared" si="14"/>
        <v>0.02664215743</v>
      </c>
      <c r="T274" s="28">
        <f t="shared" si="4"/>
        <v>68682.71429</v>
      </c>
      <c r="U274" s="28">
        <f t="shared" si="15"/>
        <v>36837.42857</v>
      </c>
      <c r="V274" s="28">
        <f t="shared" si="16"/>
        <v>31845.28571</v>
      </c>
      <c r="W274" s="28">
        <f t="shared" si="17"/>
        <v>981.4285714</v>
      </c>
      <c r="X274" s="28">
        <f t="shared" si="18"/>
        <v>33.14285714</v>
      </c>
    </row>
    <row r="275" ht="14.25" customHeight="1">
      <c r="A275" s="25">
        <v>44125.0</v>
      </c>
      <c r="B275" s="28">
        <f t="shared" si="1"/>
        <v>2526880</v>
      </c>
      <c r="C275" s="28">
        <v>19240.0</v>
      </c>
      <c r="D275" s="28">
        <v>1200.0</v>
      </c>
      <c r="E275" s="28">
        <v>0.0</v>
      </c>
      <c r="F275" s="28">
        <v>119.0</v>
      </c>
      <c r="G275" s="28">
        <v>1964.0</v>
      </c>
      <c r="H275" s="28">
        <f t="shared" si="2"/>
        <v>172552</v>
      </c>
      <c r="I275" s="28">
        <v>19536.0</v>
      </c>
      <c r="J275" s="28">
        <v>62591.0</v>
      </c>
      <c r="K275" s="28">
        <v>82127.0</v>
      </c>
      <c r="L275" s="28">
        <v>1427.0</v>
      </c>
      <c r="M275" s="28">
        <v>34476.0</v>
      </c>
      <c r="N275" s="28">
        <v>41.0</v>
      </c>
      <c r="O275" s="28">
        <f t="shared" ref="O275:P275" si="78">K275-M275</f>
        <v>47651</v>
      </c>
      <c r="P275" s="28">
        <f t="shared" si="78"/>
        <v>1386</v>
      </c>
      <c r="Q275" s="28">
        <f t="shared" si="3"/>
        <v>0.01547281534</v>
      </c>
      <c r="R275" s="28">
        <f t="shared" si="13"/>
        <v>0.001016888596</v>
      </c>
      <c r="S275" s="28">
        <f t="shared" si="14"/>
        <v>0.02762862931</v>
      </c>
      <c r="T275" s="28">
        <f t="shared" si="4"/>
        <v>68276.42857</v>
      </c>
      <c r="U275" s="28">
        <f t="shared" si="15"/>
        <v>37088.85714</v>
      </c>
      <c r="V275" s="28">
        <f t="shared" si="16"/>
        <v>31187.57143</v>
      </c>
      <c r="W275" s="28">
        <f t="shared" si="17"/>
        <v>1024.714286</v>
      </c>
      <c r="X275" s="28">
        <f t="shared" si="18"/>
        <v>31.71428571</v>
      </c>
    </row>
    <row r="276" ht="14.25" customHeight="1">
      <c r="A276" s="25">
        <v>44126.0</v>
      </c>
      <c r="B276" s="28">
        <f t="shared" si="1"/>
        <v>2546259</v>
      </c>
      <c r="C276" s="28">
        <v>19379.0</v>
      </c>
      <c r="D276" s="28">
        <v>1376.0</v>
      </c>
      <c r="E276" s="28">
        <v>0.0</v>
      </c>
      <c r="F276" s="28">
        <v>131.0</v>
      </c>
      <c r="G276" s="28">
        <v>1901.0</v>
      </c>
      <c r="H276" s="28">
        <f t="shared" si="2"/>
        <v>174453</v>
      </c>
      <c r="I276" s="28">
        <v>19656.0</v>
      </c>
      <c r="J276" s="28">
        <v>69536.0</v>
      </c>
      <c r="K276" s="28">
        <v>89192.0</v>
      </c>
      <c r="L276" s="28">
        <v>1599.0</v>
      </c>
      <c r="M276" s="28">
        <v>42851.0</v>
      </c>
      <c r="N276" s="28">
        <v>39.0</v>
      </c>
      <c r="O276" s="28">
        <f t="shared" ref="O276:P276" si="79">K276-M276</f>
        <v>46341</v>
      </c>
      <c r="P276" s="28">
        <f t="shared" si="79"/>
        <v>1560</v>
      </c>
      <c r="Q276" s="28">
        <f t="shared" si="3"/>
        <v>0.01631780399</v>
      </c>
      <c r="R276" s="28">
        <f t="shared" si="13"/>
        <v>0.001027450908</v>
      </c>
      <c r="S276" s="28">
        <f t="shared" si="14"/>
        <v>0.02896639517</v>
      </c>
      <c r="T276" s="28">
        <f t="shared" si="4"/>
        <v>68487.85714</v>
      </c>
      <c r="U276" s="28">
        <f t="shared" si="15"/>
        <v>37481.85714</v>
      </c>
      <c r="V276" s="28">
        <f t="shared" si="16"/>
        <v>31006</v>
      </c>
      <c r="W276" s="28">
        <f t="shared" si="17"/>
        <v>1085.714286</v>
      </c>
      <c r="X276" s="28">
        <f t="shared" si="18"/>
        <v>31.85714286</v>
      </c>
    </row>
    <row r="277" ht="14.25" customHeight="1">
      <c r="A277" s="25">
        <v>44127.0</v>
      </c>
      <c r="B277" s="28">
        <f t="shared" si="1"/>
        <v>2564150</v>
      </c>
      <c r="C277" s="28">
        <v>17891.0</v>
      </c>
      <c r="D277" s="28">
        <v>1224.0</v>
      </c>
      <c r="E277" s="28">
        <v>0.0</v>
      </c>
      <c r="F277" s="28">
        <v>95.0</v>
      </c>
      <c r="G277" s="28">
        <v>1851.0</v>
      </c>
      <c r="H277" s="28">
        <f t="shared" si="2"/>
        <v>176304</v>
      </c>
      <c r="I277" s="28">
        <v>18121.0</v>
      </c>
      <c r="J277" s="28">
        <v>56333.0</v>
      </c>
      <c r="K277" s="28">
        <v>74454.0</v>
      </c>
      <c r="L277" s="28">
        <v>1465.0</v>
      </c>
      <c r="M277" s="28">
        <v>33393.0</v>
      </c>
      <c r="N277" s="28">
        <v>27.0</v>
      </c>
      <c r="O277" s="28">
        <f t="shared" ref="O277:P277" si="80">K277-M277</f>
        <v>41061</v>
      </c>
      <c r="P277" s="28">
        <f t="shared" si="80"/>
        <v>1438</v>
      </c>
      <c r="Q277" s="28">
        <f t="shared" si="3"/>
        <v>0.01711351135</v>
      </c>
      <c r="R277" s="28">
        <f t="shared" si="13"/>
        <v>0.001043426181</v>
      </c>
      <c r="S277" s="28">
        <f t="shared" si="14"/>
        <v>0.03004975649</v>
      </c>
      <c r="T277" s="28">
        <f t="shared" si="4"/>
        <v>68458.85714</v>
      </c>
      <c r="U277" s="28">
        <f t="shared" si="15"/>
        <v>37927.57143</v>
      </c>
      <c r="V277" s="28">
        <f t="shared" si="16"/>
        <v>30531.28571</v>
      </c>
      <c r="W277" s="28">
        <f t="shared" si="17"/>
        <v>1139.714286</v>
      </c>
      <c r="X277" s="28">
        <f t="shared" si="18"/>
        <v>31.85714286</v>
      </c>
    </row>
    <row r="278" ht="14.25" customHeight="1">
      <c r="A278" s="25">
        <v>44128.0</v>
      </c>
      <c r="B278" s="28">
        <f t="shared" si="1"/>
        <v>2576047</v>
      </c>
      <c r="C278" s="28">
        <v>11897.0</v>
      </c>
      <c r="D278" s="28">
        <v>789.0</v>
      </c>
      <c r="E278" s="28">
        <v>0.0</v>
      </c>
      <c r="F278" s="28">
        <v>107.0</v>
      </c>
      <c r="G278" s="28">
        <v>1461.0</v>
      </c>
      <c r="H278" s="28">
        <f t="shared" si="2"/>
        <v>177765</v>
      </c>
      <c r="I278" s="28">
        <v>12055.0</v>
      </c>
      <c r="J278" s="28">
        <v>19147.0</v>
      </c>
      <c r="K278" s="28">
        <v>31202.0</v>
      </c>
      <c r="L278" s="28">
        <v>987.0</v>
      </c>
      <c r="M278" s="28">
        <v>8692.0</v>
      </c>
      <c r="N278" s="28">
        <v>10.0</v>
      </c>
      <c r="O278" s="28">
        <f t="shared" ref="O278:P278" si="81">K278-M278</f>
        <v>22510</v>
      </c>
      <c r="P278" s="28">
        <f t="shared" si="81"/>
        <v>977</v>
      </c>
      <c r="Q278" s="28">
        <f t="shared" si="3"/>
        <v>0.01770848911</v>
      </c>
      <c r="R278" s="28">
        <f t="shared" si="13"/>
        <v>0.001030010768</v>
      </c>
      <c r="S278" s="28">
        <f t="shared" si="14"/>
        <v>0.03100711529</v>
      </c>
      <c r="T278" s="28">
        <f t="shared" si="4"/>
        <v>68780.57143</v>
      </c>
      <c r="U278" s="28">
        <f t="shared" si="15"/>
        <v>38267.71429</v>
      </c>
      <c r="V278" s="28">
        <f t="shared" si="16"/>
        <v>30512.85714</v>
      </c>
      <c r="W278" s="28">
        <f t="shared" si="17"/>
        <v>1186.571429</v>
      </c>
      <c r="X278" s="28">
        <f t="shared" si="18"/>
        <v>31.42857143</v>
      </c>
    </row>
    <row r="279" ht="14.25" customHeight="1">
      <c r="A279" s="25">
        <v>44129.0</v>
      </c>
      <c r="B279" s="28">
        <f t="shared" si="1"/>
        <v>2583658</v>
      </c>
      <c r="C279" s="28">
        <v>7611.0</v>
      </c>
      <c r="D279" s="28">
        <v>484.0</v>
      </c>
      <c r="E279" s="28">
        <v>0.0</v>
      </c>
      <c r="F279" s="28">
        <v>119.0</v>
      </c>
      <c r="G279" s="28">
        <v>1560.0</v>
      </c>
      <c r="H279" s="28">
        <f t="shared" si="2"/>
        <v>179325</v>
      </c>
      <c r="I279" s="28">
        <v>7674.0</v>
      </c>
      <c r="J279" s="28">
        <v>20234.0</v>
      </c>
      <c r="K279" s="28">
        <v>27908.0</v>
      </c>
      <c r="L279" s="28">
        <v>563.0</v>
      </c>
      <c r="M279" s="28">
        <v>12056.0</v>
      </c>
      <c r="N279" s="28">
        <v>11.0</v>
      </c>
      <c r="O279" s="28">
        <f t="shared" ref="O279:P279" si="82">K279-M279</f>
        <v>15852</v>
      </c>
      <c r="P279" s="28">
        <f t="shared" si="82"/>
        <v>552</v>
      </c>
      <c r="Q279" s="28">
        <f t="shared" si="3"/>
        <v>0.0179784763</v>
      </c>
      <c r="R279" s="28">
        <f t="shared" si="13"/>
        <v>0.001041049079</v>
      </c>
      <c r="S279" s="28">
        <f t="shared" si="14"/>
        <v>0.03145287083</v>
      </c>
      <c r="T279" s="28">
        <f t="shared" si="4"/>
        <v>69066.71429</v>
      </c>
      <c r="U279" s="28">
        <f t="shared" si="15"/>
        <v>38465.71429</v>
      </c>
      <c r="V279" s="28">
        <f t="shared" si="16"/>
        <v>30601</v>
      </c>
      <c r="W279" s="28">
        <f t="shared" si="17"/>
        <v>1209.857143</v>
      </c>
      <c r="X279" s="28">
        <f t="shared" si="18"/>
        <v>31.85714286</v>
      </c>
    </row>
    <row r="280" ht="14.25" customHeight="1">
      <c r="A280" s="25">
        <v>44130.0</v>
      </c>
      <c r="B280" s="28">
        <f t="shared" si="1"/>
        <v>2604845</v>
      </c>
      <c r="C280" s="28">
        <v>21187.0</v>
      </c>
      <c r="D280" s="28">
        <v>1525.0</v>
      </c>
      <c r="E280" s="28">
        <v>0.0</v>
      </c>
      <c r="F280" s="28">
        <v>111.0</v>
      </c>
      <c r="G280" s="28">
        <v>2241.0</v>
      </c>
      <c r="H280" s="28">
        <f t="shared" si="2"/>
        <v>181566</v>
      </c>
      <c r="I280" s="28">
        <v>21302.0</v>
      </c>
      <c r="J280" s="28">
        <v>72532.0</v>
      </c>
      <c r="K280" s="28">
        <v>93834.0</v>
      </c>
      <c r="L280" s="28">
        <v>1815.0</v>
      </c>
      <c r="M280" s="28">
        <v>43237.0</v>
      </c>
      <c r="N280" s="28">
        <v>64.0</v>
      </c>
      <c r="O280" s="28">
        <f t="shared" ref="O280:P280" si="83">K280-M280</f>
        <v>50597</v>
      </c>
      <c r="P280" s="28">
        <f t="shared" si="83"/>
        <v>1751</v>
      </c>
      <c r="Q280" s="28">
        <f t="shared" si="3"/>
        <v>0.01875053617</v>
      </c>
      <c r="R280" s="28">
        <f t="shared" si="13"/>
        <v>0.001129292464</v>
      </c>
      <c r="S280" s="28">
        <f t="shared" si="14"/>
        <v>0.03277263458</v>
      </c>
      <c r="T280" s="28">
        <f t="shared" si="4"/>
        <v>69940.85714</v>
      </c>
      <c r="U280" s="28">
        <f t="shared" si="15"/>
        <v>38948</v>
      </c>
      <c r="V280" s="28">
        <f t="shared" si="16"/>
        <v>30992.85714</v>
      </c>
      <c r="W280" s="28">
        <f t="shared" si="17"/>
        <v>1276.428571</v>
      </c>
      <c r="X280" s="28">
        <f t="shared" si="18"/>
        <v>35</v>
      </c>
    </row>
    <row r="281" ht="14.25" customHeight="1">
      <c r="A281" s="25">
        <v>44131.0</v>
      </c>
      <c r="B281" s="28">
        <f t="shared" si="1"/>
        <v>2625464</v>
      </c>
      <c r="C281" s="28">
        <v>20619.0</v>
      </c>
      <c r="D281" s="28">
        <v>1345.0</v>
      </c>
      <c r="E281" s="28">
        <v>0.0</v>
      </c>
      <c r="F281" s="28">
        <v>136.0</v>
      </c>
      <c r="G281" s="28">
        <v>2220.0</v>
      </c>
      <c r="H281" s="28">
        <f t="shared" si="2"/>
        <v>183786</v>
      </c>
      <c r="I281" s="28">
        <v>20894.0</v>
      </c>
      <c r="J281" s="28">
        <v>73054.0</v>
      </c>
      <c r="K281" s="28">
        <v>93948.0</v>
      </c>
      <c r="L281" s="28">
        <v>1560.0</v>
      </c>
      <c r="M281" s="28">
        <v>43461.0</v>
      </c>
      <c r="N281" s="28">
        <v>32.0</v>
      </c>
      <c r="O281" s="28">
        <f t="shared" ref="O281:P281" si="84">K281-M281</f>
        <v>50487</v>
      </c>
      <c r="P281" s="28">
        <f t="shared" si="84"/>
        <v>1528</v>
      </c>
      <c r="Q281" s="28">
        <f t="shared" si="3"/>
        <v>0.01911237859</v>
      </c>
      <c r="R281" s="28">
        <f t="shared" si="13"/>
        <v>0.001026741105</v>
      </c>
      <c r="S281" s="28">
        <f t="shared" si="14"/>
        <v>0.03348646079</v>
      </c>
      <c r="T281" s="28">
        <f t="shared" si="4"/>
        <v>70380.71429</v>
      </c>
      <c r="U281" s="28">
        <f t="shared" si="15"/>
        <v>39214.14286</v>
      </c>
      <c r="V281" s="28">
        <f t="shared" si="16"/>
        <v>31166.57143</v>
      </c>
      <c r="W281" s="28">
        <f t="shared" si="17"/>
        <v>1313.142857</v>
      </c>
      <c r="X281" s="28">
        <f t="shared" si="18"/>
        <v>32</v>
      </c>
    </row>
    <row r="282" ht="14.25" customHeight="1">
      <c r="A282" s="25">
        <v>44132.0</v>
      </c>
      <c r="B282" s="28">
        <f t="shared" si="1"/>
        <v>2645006</v>
      </c>
      <c r="C282" s="28">
        <v>19542.0</v>
      </c>
      <c r="D282" s="28">
        <v>1440.0</v>
      </c>
      <c r="E282" s="28">
        <v>0.0</v>
      </c>
      <c r="F282" s="28">
        <v>127.0</v>
      </c>
      <c r="G282" s="28">
        <v>2441.0</v>
      </c>
      <c r="H282" s="28">
        <f t="shared" si="2"/>
        <v>186227</v>
      </c>
      <c r="I282" s="28">
        <v>19686.0</v>
      </c>
      <c r="J282" s="28">
        <v>61554.0</v>
      </c>
      <c r="K282" s="28">
        <v>81240.0</v>
      </c>
      <c r="L282" s="28">
        <v>1682.0</v>
      </c>
      <c r="M282" s="28">
        <v>33100.0</v>
      </c>
      <c r="N282" s="28">
        <v>71.0</v>
      </c>
      <c r="O282" s="28">
        <f t="shared" ref="O282:P282" si="85">K282-M282</f>
        <v>48140</v>
      </c>
      <c r="P282" s="28">
        <f t="shared" si="85"/>
        <v>1611</v>
      </c>
      <c r="Q282" s="28">
        <f t="shared" si="3"/>
        <v>0.01966537747</v>
      </c>
      <c r="R282" s="28">
        <f t="shared" si="13"/>
        <v>0.001171640758</v>
      </c>
      <c r="S282" s="28">
        <f t="shared" si="14"/>
        <v>0.0342451307</v>
      </c>
      <c r="T282" s="28">
        <f t="shared" si="4"/>
        <v>70254</v>
      </c>
      <c r="U282" s="28">
        <f t="shared" si="15"/>
        <v>39284</v>
      </c>
      <c r="V282" s="28">
        <f t="shared" si="16"/>
        <v>30970</v>
      </c>
      <c r="W282" s="28">
        <f t="shared" si="17"/>
        <v>1345.285714</v>
      </c>
      <c r="X282" s="28">
        <f t="shared" si="18"/>
        <v>36.28571429</v>
      </c>
    </row>
    <row r="283" ht="14.25" customHeight="1">
      <c r="A283" s="25">
        <v>44133.0</v>
      </c>
      <c r="B283" s="28">
        <f t="shared" si="1"/>
        <v>2667077</v>
      </c>
      <c r="C283" s="28">
        <v>22071.0</v>
      </c>
      <c r="D283" s="28">
        <v>1385.0</v>
      </c>
      <c r="E283" s="28">
        <v>0.0</v>
      </c>
      <c r="F283" s="28">
        <v>172.0</v>
      </c>
      <c r="G283" s="28">
        <v>2615.0</v>
      </c>
      <c r="H283" s="28">
        <f t="shared" si="2"/>
        <v>188842</v>
      </c>
      <c r="I283" s="28">
        <v>22217.0</v>
      </c>
      <c r="J283" s="28">
        <v>73464.0</v>
      </c>
      <c r="K283" s="28">
        <v>95681.0</v>
      </c>
      <c r="L283" s="28">
        <v>1662.0</v>
      </c>
      <c r="M283" s="28">
        <v>42996.0</v>
      </c>
      <c r="N283" s="28">
        <v>47.0</v>
      </c>
      <c r="O283" s="28">
        <f t="shared" ref="O283:P283" si="86">K283-M283</f>
        <v>52685</v>
      </c>
      <c r="P283" s="28">
        <f t="shared" si="86"/>
        <v>1615</v>
      </c>
      <c r="Q283" s="28">
        <f t="shared" si="3"/>
        <v>0.01953571077</v>
      </c>
      <c r="R283" s="28">
        <f t="shared" si="13"/>
        <v>0.001207735036</v>
      </c>
      <c r="S283" s="28">
        <f t="shared" si="14"/>
        <v>0.03366840601</v>
      </c>
      <c r="T283" s="28">
        <f t="shared" si="4"/>
        <v>71181</v>
      </c>
      <c r="U283" s="28">
        <f t="shared" si="15"/>
        <v>40190.28571</v>
      </c>
      <c r="V283" s="28">
        <f t="shared" si="16"/>
        <v>30990.71429</v>
      </c>
      <c r="W283" s="28">
        <f t="shared" si="17"/>
        <v>1353.142857</v>
      </c>
      <c r="X283" s="28">
        <f t="shared" si="18"/>
        <v>37.42857143</v>
      </c>
    </row>
    <row r="284" ht="14.25" customHeight="1">
      <c r="A284" s="25">
        <v>44134.0</v>
      </c>
      <c r="B284" s="28">
        <f t="shared" si="1"/>
        <v>2684004</v>
      </c>
      <c r="C284" s="28">
        <v>16927.0</v>
      </c>
      <c r="D284" s="28">
        <v>1125.0</v>
      </c>
      <c r="E284" s="28">
        <v>0.0</v>
      </c>
      <c r="F284" s="28">
        <v>136.0</v>
      </c>
      <c r="G284" s="28">
        <v>2334.0</v>
      </c>
      <c r="H284" s="28">
        <f t="shared" si="2"/>
        <v>191176</v>
      </c>
      <c r="I284" s="28">
        <v>17106.0</v>
      </c>
      <c r="J284" s="28">
        <v>52872.0</v>
      </c>
      <c r="K284" s="28">
        <v>69978.0</v>
      </c>
      <c r="L284" s="28">
        <v>1376.0</v>
      </c>
      <c r="M284" s="28">
        <v>31549.0</v>
      </c>
      <c r="N284" s="28">
        <v>26.0</v>
      </c>
      <c r="O284" s="28">
        <f t="shared" ref="O284:P284" si="87">K284-M284</f>
        <v>38429</v>
      </c>
      <c r="P284" s="28">
        <f t="shared" si="87"/>
        <v>1350</v>
      </c>
      <c r="Q284" s="28">
        <f t="shared" si="3"/>
        <v>0.01953255527</v>
      </c>
      <c r="R284" s="28">
        <f t="shared" si="13"/>
        <v>0.001213439893</v>
      </c>
      <c r="S284" s="28">
        <f t="shared" si="14"/>
        <v>0.03367061356</v>
      </c>
      <c r="T284" s="28">
        <f t="shared" si="4"/>
        <v>70541.57143</v>
      </c>
      <c r="U284" s="28">
        <f t="shared" si="15"/>
        <v>39814.28571</v>
      </c>
      <c r="V284" s="28">
        <f t="shared" si="16"/>
        <v>30727.28571</v>
      </c>
      <c r="W284" s="28">
        <f t="shared" si="17"/>
        <v>1340.571429</v>
      </c>
      <c r="X284" s="28">
        <f t="shared" si="18"/>
        <v>37.28571429</v>
      </c>
    </row>
    <row r="285" ht="14.25" customHeight="1">
      <c r="A285" s="25">
        <v>44135.0</v>
      </c>
      <c r="B285" s="28">
        <f t="shared" si="1"/>
        <v>2695935</v>
      </c>
      <c r="C285" s="28">
        <v>11931.0</v>
      </c>
      <c r="D285" s="28">
        <v>871.0</v>
      </c>
      <c r="E285" s="28">
        <v>0.0</v>
      </c>
      <c r="F285" s="28">
        <v>104.0</v>
      </c>
      <c r="G285" s="28">
        <v>1692.0</v>
      </c>
      <c r="H285" s="28">
        <f t="shared" si="2"/>
        <v>192868</v>
      </c>
      <c r="I285" s="28">
        <v>12089.0</v>
      </c>
      <c r="J285" s="28">
        <v>20464.0</v>
      </c>
      <c r="K285" s="28">
        <v>32553.0</v>
      </c>
      <c r="L285" s="28">
        <v>1045.0</v>
      </c>
      <c r="M285" s="28">
        <v>8846.0</v>
      </c>
      <c r="N285" s="28">
        <v>8.0</v>
      </c>
      <c r="O285" s="28">
        <f t="shared" ref="O285:P285" si="88">K285-M285</f>
        <v>23707</v>
      </c>
      <c r="P285" s="28">
        <f t="shared" si="88"/>
        <v>1037</v>
      </c>
      <c r="Q285" s="28">
        <f t="shared" si="3"/>
        <v>0.01959639861</v>
      </c>
      <c r="R285" s="28">
        <f t="shared" si="13"/>
        <v>0.001203279983</v>
      </c>
      <c r="S285" s="28">
        <f t="shared" si="14"/>
        <v>0.03374098329</v>
      </c>
      <c r="T285" s="28">
        <f t="shared" si="4"/>
        <v>70734.57143</v>
      </c>
      <c r="U285" s="28">
        <f t="shared" si="15"/>
        <v>39985.28571</v>
      </c>
      <c r="V285" s="28">
        <f t="shared" si="16"/>
        <v>30749.28571</v>
      </c>
      <c r="W285" s="28">
        <f t="shared" si="17"/>
        <v>1349.142857</v>
      </c>
      <c r="X285" s="28">
        <f t="shared" si="18"/>
        <v>37</v>
      </c>
    </row>
    <row r="286" ht="14.25" customHeight="1">
      <c r="A286" s="25">
        <v>44136.0</v>
      </c>
      <c r="B286" s="28">
        <f t="shared" si="1"/>
        <v>2704279</v>
      </c>
      <c r="C286" s="28">
        <v>8344.0</v>
      </c>
      <c r="D286" s="28">
        <v>522.0</v>
      </c>
      <c r="E286" s="28">
        <v>0.0</v>
      </c>
      <c r="F286" s="28">
        <v>116.0</v>
      </c>
      <c r="G286" s="28">
        <v>1547.0</v>
      </c>
      <c r="H286" s="28">
        <f t="shared" si="2"/>
        <v>194415</v>
      </c>
      <c r="I286" s="28">
        <v>8406.0</v>
      </c>
      <c r="J286" s="28">
        <v>21893.0</v>
      </c>
      <c r="K286" s="28">
        <v>30299.0</v>
      </c>
      <c r="L286" s="28">
        <v>624.0</v>
      </c>
      <c r="M286" s="28">
        <v>12441.0</v>
      </c>
      <c r="N286" s="28">
        <v>11.0</v>
      </c>
      <c r="O286" s="28">
        <f t="shared" ref="O286:P286" si="89">K286-M286</f>
        <v>17858</v>
      </c>
      <c r="P286" s="28">
        <f t="shared" si="89"/>
        <v>613</v>
      </c>
      <c r="Q286" s="28">
        <f t="shared" si="3"/>
        <v>0.01962482891</v>
      </c>
      <c r="R286" s="28">
        <f t="shared" si="13"/>
        <v>0.001201131568</v>
      </c>
      <c r="S286" s="28">
        <f t="shared" si="14"/>
        <v>0.03371727154</v>
      </c>
      <c r="T286" s="28">
        <f t="shared" si="4"/>
        <v>71076.14286</v>
      </c>
      <c r="U286" s="28">
        <f t="shared" si="15"/>
        <v>40271.85714</v>
      </c>
      <c r="V286" s="28">
        <f t="shared" si="16"/>
        <v>30804.28571</v>
      </c>
      <c r="W286" s="28">
        <f t="shared" si="17"/>
        <v>1357.857143</v>
      </c>
      <c r="X286" s="28">
        <f t="shared" si="18"/>
        <v>37</v>
      </c>
    </row>
    <row r="287" ht="14.25" customHeight="1">
      <c r="A287" s="25">
        <v>44137.0</v>
      </c>
      <c r="B287" s="28">
        <f t="shared" si="1"/>
        <v>2728112</v>
      </c>
      <c r="C287" s="28">
        <v>23833.0</v>
      </c>
      <c r="D287" s="28">
        <v>1837.0</v>
      </c>
      <c r="E287" s="28">
        <v>0.0</v>
      </c>
      <c r="F287" s="28">
        <v>163.0</v>
      </c>
      <c r="G287" s="28">
        <v>2360.0</v>
      </c>
      <c r="H287" s="28">
        <f t="shared" si="2"/>
        <v>196775</v>
      </c>
      <c r="I287" s="28">
        <v>23901.0</v>
      </c>
      <c r="J287" s="28">
        <v>81432.0</v>
      </c>
      <c r="K287" s="28">
        <v>105333.0</v>
      </c>
      <c r="L287" s="28">
        <v>2179.0</v>
      </c>
      <c r="M287" s="28">
        <v>49178.0</v>
      </c>
      <c r="N287" s="28">
        <v>85.0</v>
      </c>
      <c r="O287" s="28">
        <f t="shared" ref="O287:P287" si="90">K287-M287</f>
        <v>56155</v>
      </c>
      <c r="P287" s="28">
        <f t="shared" si="90"/>
        <v>2094</v>
      </c>
      <c r="Q287" s="28">
        <f t="shared" si="3"/>
        <v>0.01989658803</v>
      </c>
      <c r="R287" s="28">
        <f t="shared" si="13"/>
        <v>0.001263703282</v>
      </c>
      <c r="S287" s="28">
        <f t="shared" si="14"/>
        <v>0.03425856029</v>
      </c>
      <c r="T287" s="28">
        <f t="shared" si="4"/>
        <v>72718.85714</v>
      </c>
      <c r="U287" s="28">
        <f t="shared" si="15"/>
        <v>41065.85714</v>
      </c>
      <c r="V287" s="28">
        <f t="shared" si="16"/>
        <v>31653</v>
      </c>
      <c r="W287" s="28">
        <f t="shared" si="17"/>
        <v>1406.857143</v>
      </c>
      <c r="X287" s="28">
        <f t="shared" si="18"/>
        <v>40</v>
      </c>
    </row>
    <row r="288" ht="14.25" customHeight="1">
      <c r="A288" s="25">
        <v>44138.0</v>
      </c>
      <c r="B288" s="28">
        <f t="shared" si="1"/>
        <v>2754842</v>
      </c>
      <c r="C288" s="28">
        <v>26730.0</v>
      </c>
      <c r="D288" s="28">
        <v>1905.0</v>
      </c>
      <c r="E288" s="28">
        <v>0.0</v>
      </c>
      <c r="F288" s="28">
        <v>163.0</v>
      </c>
      <c r="G288" s="28">
        <v>2368.0</v>
      </c>
      <c r="H288" s="28">
        <f t="shared" si="2"/>
        <v>199143</v>
      </c>
      <c r="I288" s="28">
        <v>26818.0</v>
      </c>
      <c r="J288" s="28">
        <v>69926.0</v>
      </c>
      <c r="K288" s="28">
        <v>96744.0</v>
      </c>
      <c r="L288" s="28">
        <v>2224.0</v>
      </c>
      <c r="M288" s="28">
        <v>42579.0</v>
      </c>
      <c r="N288" s="28">
        <v>122.0</v>
      </c>
      <c r="O288" s="28">
        <f t="shared" ref="O288:P288" si="91">K288-M288</f>
        <v>54165</v>
      </c>
      <c r="P288" s="28">
        <f t="shared" si="91"/>
        <v>2102</v>
      </c>
      <c r="Q288" s="28">
        <f t="shared" si="3"/>
        <v>0.02108520831</v>
      </c>
      <c r="R288" s="28">
        <f t="shared" si="13"/>
        <v>0.001676567477</v>
      </c>
      <c r="S288" s="28">
        <f t="shared" si="14"/>
        <v>0.03579733392</v>
      </c>
      <c r="T288" s="28">
        <f t="shared" si="4"/>
        <v>73118.28571</v>
      </c>
      <c r="U288" s="28">
        <f t="shared" si="15"/>
        <v>41591.28571</v>
      </c>
      <c r="V288" s="28">
        <f t="shared" si="16"/>
        <v>31527</v>
      </c>
      <c r="W288" s="28">
        <f t="shared" si="17"/>
        <v>1488.857143</v>
      </c>
      <c r="X288" s="28">
        <f t="shared" si="18"/>
        <v>52.85714286</v>
      </c>
    </row>
    <row r="289" ht="14.25" customHeight="1">
      <c r="A289" s="25">
        <v>44139.0</v>
      </c>
      <c r="B289" s="28">
        <f t="shared" si="1"/>
        <v>2777247</v>
      </c>
      <c r="C289" s="28">
        <v>22405.0</v>
      </c>
      <c r="D289" s="28">
        <v>2174.0</v>
      </c>
      <c r="E289" s="28">
        <v>0.0</v>
      </c>
      <c r="F289" s="28">
        <v>194.0</v>
      </c>
      <c r="G289" s="28">
        <v>2395.0</v>
      </c>
      <c r="H289" s="28">
        <f t="shared" si="2"/>
        <v>201538</v>
      </c>
      <c r="I289" s="28">
        <v>22304.0</v>
      </c>
      <c r="J289" s="28">
        <v>68651.0</v>
      </c>
      <c r="K289" s="28">
        <v>90955.0</v>
      </c>
      <c r="L289" s="28">
        <v>2491.0</v>
      </c>
      <c r="M289" s="28">
        <v>34203.0</v>
      </c>
      <c r="N289" s="28">
        <v>115.0</v>
      </c>
      <c r="O289" s="28">
        <f t="shared" ref="O289:P289" si="92">K289-M289</f>
        <v>56752</v>
      </c>
      <c r="P289" s="28">
        <f t="shared" si="92"/>
        <v>2376</v>
      </c>
      <c r="Q289" s="28">
        <f t="shared" si="3"/>
        <v>0.02224361174</v>
      </c>
      <c r="R289" s="28">
        <f t="shared" si="13"/>
        <v>0.001866613764</v>
      </c>
      <c r="S289" s="28">
        <f t="shared" si="14"/>
        <v>0.03732097641</v>
      </c>
      <c r="T289" s="28">
        <f t="shared" si="4"/>
        <v>74506.14286</v>
      </c>
      <c r="U289" s="28">
        <f t="shared" si="15"/>
        <v>42821.57143</v>
      </c>
      <c r="V289" s="28">
        <f t="shared" si="16"/>
        <v>31684.57143</v>
      </c>
      <c r="W289" s="28">
        <f t="shared" si="17"/>
        <v>1598.142857</v>
      </c>
      <c r="X289" s="28">
        <f t="shared" si="18"/>
        <v>59.14285714</v>
      </c>
    </row>
    <row r="290" ht="14.25" customHeight="1">
      <c r="A290" s="25">
        <v>44140.0</v>
      </c>
      <c r="B290" s="28">
        <f t="shared" si="1"/>
        <v>2800939</v>
      </c>
      <c r="C290" s="28">
        <v>23692.0</v>
      </c>
      <c r="D290" s="28">
        <v>2416.0</v>
      </c>
      <c r="E290" s="28">
        <v>0.0</v>
      </c>
      <c r="F290" s="28">
        <v>210.0</v>
      </c>
      <c r="G290" s="28">
        <v>2856.0</v>
      </c>
      <c r="H290" s="28">
        <f t="shared" si="2"/>
        <v>204394</v>
      </c>
      <c r="I290" s="28">
        <v>23637.0</v>
      </c>
      <c r="J290" s="28">
        <v>79189.0</v>
      </c>
      <c r="K290" s="28">
        <v>102826.0</v>
      </c>
      <c r="L290" s="28">
        <v>2742.0</v>
      </c>
      <c r="M290" s="28">
        <v>45202.0</v>
      </c>
      <c r="N290" s="28">
        <v>124.0</v>
      </c>
      <c r="O290" s="28">
        <f t="shared" ref="O290:P290" si="93">K290-M290</f>
        <v>57624</v>
      </c>
      <c r="P290" s="28">
        <f t="shared" si="93"/>
        <v>2618</v>
      </c>
      <c r="Q290" s="28">
        <f t="shared" si="3"/>
        <v>0.02398579124</v>
      </c>
      <c r="R290" s="28">
        <f t="shared" si="13"/>
        <v>0.002191983857</v>
      </c>
      <c r="S290" s="28">
        <f t="shared" si="14"/>
        <v>0.04000787686</v>
      </c>
      <c r="T290" s="28">
        <f t="shared" si="4"/>
        <v>75526.85714</v>
      </c>
      <c r="U290" s="28">
        <f t="shared" si="15"/>
        <v>43527.14286</v>
      </c>
      <c r="V290" s="28">
        <f t="shared" si="16"/>
        <v>31999.71429</v>
      </c>
      <c r="W290" s="28">
        <f t="shared" si="17"/>
        <v>1741.428571</v>
      </c>
      <c r="X290" s="28">
        <f t="shared" si="18"/>
        <v>70.14285714</v>
      </c>
    </row>
    <row r="291" ht="14.25" customHeight="1">
      <c r="A291" s="25">
        <v>44141.0</v>
      </c>
      <c r="B291" s="28">
        <f t="shared" si="1"/>
        <v>2822522</v>
      </c>
      <c r="C291" s="28">
        <v>21583.0</v>
      </c>
      <c r="D291" s="28">
        <v>2237.0</v>
      </c>
      <c r="E291" s="28">
        <v>0.0</v>
      </c>
      <c r="F291" s="28">
        <v>205.0</v>
      </c>
      <c r="G291" s="28">
        <v>2401.0</v>
      </c>
      <c r="H291" s="28">
        <f t="shared" si="2"/>
        <v>206795</v>
      </c>
      <c r="I291" s="28">
        <v>21540.0</v>
      </c>
      <c r="J291" s="28">
        <v>62710.0</v>
      </c>
      <c r="K291" s="28">
        <v>84250.0</v>
      </c>
      <c r="L291" s="28">
        <v>2649.0</v>
      </c>
      <c r="M291" s="28">
        <v>33807.0</v>
      </c>
      <c r="N291" s="28">
        <v>66.0</v>
      </c>
      <c r="O291" s="28">
        <f t="shared" ref="O291:P291" si="94">K291-M291</f>
        <v>50443</v>
      </c>
      <c r="P291" s="28">
        <f t="shared" si="94"/>
        <v>2583</v>
      </c>
      <c r="Q291" s="28">
        <f t="shared" si="3"/>
        <v>0.02569986739</v>
      </c>
      <c r="R291" s="28">
        <f t="shared" si="13"/>
        <v>0.002346899088</v>
      </c>
      <c r="S291" s="28">
        <f t="shared" si="14"/>
        <v>0.04238342427</v>
      </c>
      <c r="T291" s="28">
        <f t="shared" si="4"/>
        <v>77565.71429</v>
      </c>
      <c r="U291" s="28">
        <f t="shared" si="15"/>
        <v>45243.42857</v>
      </c>
      <c r="V291" s="28">
        <f t="shared" si="16"/>
        <v>32322.28571</v>
      </c>
      <c r="W291" s="28">
        <f t="shared" si="17"/>
        <v>1917.571429</v>
      </c>
      <c r="X291" s="28">
        <f t="shared" si="18"/>
        <v>75.85714286</v>
      </c>
    </row>
    <row r="292" ht="14.25" customHeight="1">
      <c r="A292" s="25">
        <v>44142.0</v>
      </c>
      <c r="B292" s="28">
        <f t="shared" si="1"/>
        <v>2835751</v>
      </c>
      <c r="C292" s="28">
        <v>13229.0</v>
      </c>
      <c r="D292" s="28">
        <v>1327.0</v>
      </c>
      <c r="E292" s="28">
        <v>0.0</v>
      </c>
      <c r="F292" s="28">
        <v>165.0</v>
      </c>
      <c r="G292" s="28">
        <v>1829.0</v>
      </c>
      <c r="H292" s="28">
        <f t="shared" si="2"/>
        <v>208624</v>
      </c>
      <c r="I292" s="28">
        <v>13188.0</v>
      </c>
      <c r="J292" s="28">
        <v>22724.0</v>
      </c>
      <c r="K292" s="28">
        <v>35912.0</v>
      </c>
      <c r="L292" s="28">
        <v>1508.0</v>
      </c>
      <c r="M292" s="28">
        <v>8978.0</v>
      </c>
      <c r="N292" s="28">
        <v>21.0</v>
      </c>
      <c r="O292" s="28">
        <f t="shared" ref="O292:P292" si="95">K292-M292</f>
        <v>26934</v>
      </c>
      <c r="P292" s="28">
        <f t="shared" si="95"/>
        <v>1487</v>
      </c>
      <c r="Q292" s="28">
        <f t="shared" si="3"/>
        <v>0.02638934395</v>
      </c>
      <c r="R292" s="28">
        <f t="shared" si="13"/>
        <v>0.00240295422</v>
      </c>
      <c r="S292" s="28">
        <f t="shared" si="14"/>
        <v>0.04336247503</v>
      </c>
      <c r="T292" s="28">
        <f t="shared" si="4"/>
        <v>78045.57143</v>
      </c>
      <c r="U292" s="28">
        <f t="shared" si="15"/>
        <v>45704.42857</v>
      </c>
      <c r="V292" s="28">
        <f t="shared" si="16"/>
        <v>32341.14286</v>
      </c>
      <c r="W292" s="28">
        <f t="shared" si="17"/>
        <v>1981.857143</v>
      </c>
      <c r="X292" s="28">
        <f t="shared" si="18"/>
        <v>77.71428571</v>
      </c>
    </row>
    <row r="293" ht="14.25" customHeight="1">
      <c r="A293" s="25">
        <v>44143.0</v>
      </c>
      <c r="B293" s="28">
        <f t="shared" si="1"/>
        <v>2846137</v>
      </c>
      <c r="C293" s="28">
        <v>10386.0</v>
      </c>
      <c r="D293" s="28">
        <v>943.0</v>
      </c>
      <c r="E293" s="28">
        <v>0.0</v>
      </c>
      <c r="F293" s="28">
        <v>175.0</v>
      </c>
      <c r="G293" s="28">
        <v>1926.0</v>
      </c>
      <c r="H293" s="28">
        <f t="shared" si="2"/>
        <v>210550</v>
      </c>
      <c r="I293" s="28">
        <v>10323.0</v>
      </c>
      <c r="J293" s="28">
        <v>23083.0</v>
      </c>
      <c r="K293" s="28">
        <v>33406.0</v>
      </c>
      <c r="L293" s="28">
        <v>1081.0</v>
      </c>
      <c r="M293" s="28">
        <v>12721.0</v>
      </c>
      <c r="N293" s="28">
        <v>29.0</v>
      </c>
      <c r="O293" s="28">
        <f t="shared" ref="O293:P293" si="96">K293-M293</f>
        <v>20685</v>
      </c>
      <c r="P293" s="28">
        <f t="shared" si="96"/>
        <v>1052</v>
      </c>
      <c r="Q293" s="28">
        <f t="shared" si="3"/>
        <v>0.02707188957</v>
      </c>
      <c r="R293" s="28">
        <f t="shared" si="13"/>
        <v>0.00247939718</v>
      </c>
      <c r="S293" s="28">
        <f t="shared" si="14"/>
        <v>0.04434282032</v>
      </c>
      <c r="T293" s="28">
        <f t="shared" si="4"/>
        <v>78489.42857</v>
      </c>
      <c r="U293" s="28">
        <f t="shared" si="15"/>
        <v>46108.28571</v>
      </c>
      <c r="V293" s="28">
        <f t="shared" si="16"/>
        <v>32381.14286</v>
      </c>
      <c r="W293" s="28">
        <f t="shared" si="17"/>
        <v>2044.571429</v>
      </c>
      <c r="X293" s="28">
        <f t="shared" si="18"/>
        <v>80.28571429</v>
      </c>
    </row>
    <row r="294" ht="14.25" customHeight="1">
      <c r="A294" s="25">
        <v>44144.0</v>
      </c>
      <c r="B294" s="28">
        <f t="shared" si="1"/>
        <v>2871965</v>
      </c>
      <c r="C294" s="28">
        <v>25828.0</v>
      </c>
      <c r="D294" s="28">
        <v>3177.0</v>
      </c>
      <c r="E294" s="28">
        <v>0.0</v>
      </c>
      <c r="F294" s="28">
        <v>241.0</v>
      </c>
      <c r="G294" s="28">
        <v>2783.0</v>
      </c>
      <c r="H294" s="28">
        <f t="shared" si="2"/>
        <v>213333</v>
      </c>
      <c r="I294" s="28">
        <v>25329.0</v>
      </c>
      <c r="J294" s="28">
        <v>84528.0</v>
      </c>
      <c r="K294" s="28">
        <v>109857.0</v>
      </c>
      <c r="L294" s="28">
        <v>3599.0</v>
      </c>
      <c r="M294" s="28">
        <v>47754.0</v>
      </c>
      <c r="N294" s="28">
        <v>137.0</v>
      </c>
      <c r="O294" s="28">
        <f t="shared" ref="O294:P294" si="97">K294-M294</f>
        <v>62103</v>
      </c>
      <c r="P294" s="28">
        <f t="shared" si="97"/>
        <v>3462</v>
      </c>
      <c r="Q294" s="28">
        <f t="shared" si="3"/>
        <v>0.02941420706</v>
      </c>
      <c r="R294" s="28">
        <f t="shared" si="13"/>
        <v>0.002725932766</v>
      </c>
      <c r="S294" s="28">
        <f t="shared" si="14"/>
        <v>0.04770220197</v>
      </c>
      <c r="T294" s="28">
        <f t="shared" si="4"/>
        <v>79135.71429</v>
      </c>
      <c r="U294" s="28">
        <f t="shared" si="15"/>
        <v>46958</v>
      </c>
      <c r="V294" s="28">
        <f t="shared" si="16"/>
        <v>32177.71429</v>
      </c>
      <c r="W294" s="28">
        <f t="shared" si="17"/>
        <v>2240</v>
      </c>
      <c r="X294" s="28">
        <f t="shared" si="18"/>
        <v>87.71428571</v>
      </c>
    </row>
    <row r="295" ht="14.25" customHeight="1">
      <c r="A295" s="25">
        <v>44145.0</v>
      </c>
      <c r="B295" s="28">
        <f t="shared" si="1"/>
        <v>2896818</v>
      </c>
      <c r="C295" s="28">
        <v>24853.0</v>
      </c>
      <c r="D295" s="28">
        <v>2820.0</v>
      </c>
      <c r="E295" s="28">
        <v>0.0</v>
      </c>
      <c r="F295" s="28">
        <v>250.0</v>
      </c>
      <c r="G295" s="28">
        <v>3009.0</v>
      </c>
      <c r="H295" s="28">
        <f t="shared" si="2"/>
        <v>216342</v>
      </c>
      <c r="I295" s="28">
        <v>24466.0</v>
      </c>
      <c r="J295" s="28">
        <v>80048.0</v>
      </c>
      <c r="K295" s="28">
        <v>104514.0</v>
      </c>
      <c r="L295" s="28">
        <v>3163.0</v>
      </c>
      <c r="M295" s="28">
        <v>43963.0</v>
      </c>
      <c r="N295" s="28">
        <v>158.0</v>
      </c>
      <c r="O295" s="28">
        <f t="shared" ref="O295:P295" si="98">K295-M295</f>
        <v>60551</v>
      </c>
      <c r="P295" s="28">
        <f t="shared" si="98"/>
        <v>3005</v>
      </c>
      <c r="Q295" s="28">
        <f t="shared" si="3"/>
        <v>0.03067898597</v>
      </c>
      <c r="R295" s="28">
        <f t="shared" si="13"/>
        <v>0.002868136329</v>
      </c>
      <c r="S295" s="28">
        <f t="shared" si="14"/>
        <v>0.04948790183</v>
      </c>
      <c r="T295" s="28">
        <f t="shared" si="4"/>
        <v>80245.71429</v>
      </c>
      <c r="U295" s="28">
        <f t="shared" si="15"/>
        <v>47870.28571</v>
      </c>
      <c r="V295" s="28">
        <f t="shared" si="16"/>
        <v>32375.42857</v>
      </c>
      <c r="W295" s="28">
        <f t="shared" si="17"/>
        <v>2369</v>
      </c>
      <c r="X295" s="28">
        <f t="shared" si="18"/>
        <v>92.85714286</v>
      </c>
    </row>
    <row r="296" ht="14.25" customHeight="1">
      <c r="A296" s="25">
        <v>44146.0</v>
      </c>
      <c r="B296" s="28">
        <f t="shared" si="1"/>
        <v>2920879</v>
      </c>
      <c r="C296" s="28">
        <v>24061.0</v>
      </c>
      <c r="D296" s="28">
        <v>2659.0</v>
      </c>
      <c r="E296" s="28">
        <v>0.0</v>
      </c>
      <c r="F296" s="28">
        <v>352.0</v>
      </c>
      <c r="G296" s="28">
        <v>3093.0</v>
      </c>
      <c r="H296" s="28">
        <f t="shared" si="2"/>
        <v>219435</v>
      </c>
      <c r="I296" s="28">
        <v>23684.0</v>
      </c>
      <c r="J296" s="28">
        <v>53505.0</v>
      </c>
      <c r="K296" s="28">
        <v>77189.0</v>
      </c>
      <c r="L296" s="28">
        <v>3018.0</v>
      </c>
      <c r="M296" s="28">
        <v>25231.0</v>
      </c>
      <c r="N296" s="28">
        <v>78.0</v>
      </c>
      <c r="O296" s="28">
        <f t="shared" ref="O296:P296" si="99">K296-M296</f>
        <v>51958</v>
      </c>
      <c r="P296" s="28">
        <f t="shared" si="99"/>
        <v>2940</v>
      </c>
      <c r="Q296" s="28">
        <f t="shared" si="3"/>
        <v>0.0324114798</v>
      </c>
      <c r="R296" s="28">
        <f t="shared" si="13"/>
        <v>0.002816370787</v>
      </c>
      <c r="S296" s="28">
        <f t="shared" si="14"/>
        <v>0.05191372639</v>
      </c>
      <c r="T296" s="28">
        <f t="shared" si="4"/>
        <v>78279.14286</v>
      </c>
      <c r="U296" s="28">
        <f t="shared" si="15"/>
        <v>47185.42857</v>
      </c>
      <c r="V296" s="28">
        <f t="shared" si="16"/>
        <v>31093.71429</v>
      </c>
      <c r="W296" s="28">
        <f t="shared" si="17"/>
        <v>2449.571429</v>
      </c>
      <c r="X296" s="28">
        <f t="shared" si="18"/>
        <v>87.57142857</v>
      </c>
    </row>
    <row r="297" ht="14.25" customHeight="1">
      <c r="A297" s="25">
        <v>44147.0</v>
      </c>
      <c r="B297" s="28">
        <f t="shared" si="1"/>
        <v>2946571</v>
      </c>
      <c r="C297" s="28">
        <v>25692.0</v>
      </c>
      <c r="D297" s="28">
        <v>2985.0</v>
      </c>
      <c r="E297" s="28">
        <v>0.0</v>
      </c>
      <c r="F297" s="28">
        <v>320.0</v>
      </c>
      <c r="G297" s="28">
        <v>3151.0</v>
      </c>
      <c r="H297" s="28">
        <f t="shared" si="2"/>
        <v>222586</v>
      </c>
      <c r="I297" s="28">
        <v>25237.0</v>
      </c>
      <c r="J297" s="28">
        <v>82722.0</v>
      </c>
      <c r="K297" s="28">
        <v>107959.0</v>
      </c>
      <c r="L297" s="28">
        <v>3419.0</v>
      </c>
      <c r="M297" s="28">
        <v>46862.0</v>
      </c>
      <c r="N297" s="28">
        <v>116.0</v>
      </c>
      <c r="O297" s="28">
        <f t="shared" ref="O297:P297" si="100">K297-M297</f>
        <v>61097</v>
      </c>
      <c r="P297" s="28">
        <f t="shared" si="100"/>
        <v>3303</v>
      </c>
      <c r="Q297" s="28">
        <f t="shared" si="3"/>
        <v>0.03333471949</v>
      </c>
      <c r="R297" s="28">
        <f t="shared" si="13"/>
        <v>0.002758576666</v>
      </c>
      <c r="S297" s="28">
        <f t="shared" si="14"/>
        <v>0.05342585186</v>
      </c>
      <c r="T297" s="28">
        <f t="shared" si="4"/>
        <v>79012.42857</v>
      </c>
      <c r="U297" s="28">
        <f t="shared" si="15"/>
        <v>47681.57143</v>
      </c>
      <c r="V297" s="28">
        <f t="shared" si="16"/>
        <v>31330.85714</v>
      </c>
      <c r="W297" s="28">
        <f t="shared" si="17"/>
        <v>2547.428571</v>
      </c>
      <c r="X297" s="28">
        <f t="shared" si="18"/>
        <v>86.42857143</v>
      </c>
    </row>
    <row r="298" ht="14.25" customHeight="1">
      <c r="A298" s="25">
        <v>44148.0</v>
      </c>
      <c r="B298" s="28">
        <f t="shared" si="1"/>
        <v>2969491</v>
      </c>
      <c r="C298" s="28">
        <v>22920.0</v>
      </c>
      <c r="D298" s="28">
        <v>2606.0</v>
      </c>
      <c r="E298" s="28">
        <v>0.0</v>
      </c>
      <c r="F298" s="28">
        <v>243.0</v>
      </c>
      <c r="G298" s="28">
        <v>2487.0</v>
      </c>
      <c r="H298" s="28">
        <f t="shared" si="2"/>
        <v>225073</v>
      </c>
      <c r="I298" s="28">
        <v>22657.0</v>
      </c>
      <c r="J298" s="28">
        <v>64716.0</v>
      </c>
      <c r="K298" s="28">
        <v>87373.0</v>
      </c>
      <c r="L298" s="28">
        <v>3067.0</v>
      </c>
      <c r="M298" s="28">
        <v>33108.0</v>
      </c>
      <c r="N298" s="28">
        <v>79.0</v>
      </c>
      <c r="O298" s="28">
        <f t="shared" ref="O298:P298" si="101">K298-M298</f>
        <v>54265</v>
      </c>
      <c r="P298" s="28">
        <f t="shared" si="101"/>
        <v>2988</v>
      </c>
      <c r="Q298" s="28">
        <f t="shared" si="3"/>
        <v>0.0338990669</v>
      </c>
      <c r="R298" s="28">
        <f t="shared" si="13"/>
        <v>0.002826861589</v>
      </c>
      <c r="S298" s="28">
        <f t="shared" si="14"/>
        <v>0.05402066986</v>
      </c>
      <c r="T298" s="28">
        <f t="shared" si="4"/>
        <v>79458.57143</v>
      </c>
      <c r="U298" s="28">
        <f t="shared" si="15"/>
        <v>48227.57143</v>
      </c>
      <c r="V298" s="28">
        <f t="shared" si="16"/>
        <v>31231</v>
      </c>
      <c r="W298" s="28">
        <f t="shared" si="17"/>
        <v>2605.285714</v>
      </c>
      <c r="X298" s="28">
        <f t="shared" si="18"/>
        <v>88.28571429</v>
      </c>
    </row>
    <row r="299" ht="14.25" customHeight="1">
      <c r="A299" s="25">
        <v>44149.0</v>
      </c>
      <c r="B299" s="28">
        <f t="shared" si="1"/>
        <v>2984681</v>
      </c>
      <c r="C299" s="28">
        <v>15190.0</v>
      </c>
      <c r="D299" s="28">
        <v>1710.0</v>
      </c>
      <c r="E299" s="28">
        <v>0.0</v>
      </c>
      <c r="F299" s="28">
        <v>219.0</v>
      </c>
      <c r="G299" s="28">
        <v>2089.0</v>
      </c>
      <c r="H299" s="28">
        <f t="shared" si="2"/>
        <v>227162</v>
      </c>
      <c r="I299" s="28">
        <v>15030.0</v>
      </c>
      <c r="J299" s="28">
        <v>25437.0</v>
      </c>
      <c r="K299" s="28">
        <v>40467.0</v>
      </c>
      <c r="L299" s="28">
        <v>2015.0</v>
      </c>
      <c r="M299" s="28">
        <v>9178.0</v>
      </c>
      <c r="N299" s="28">
        <v>38.0</v>
      </c>
      <c r="O299" s="28">
        <f t="shared" ref="O299:P299" si="102">K299-M299</f>
        <v>31289</v>
      </c>
      <c r="P299" s="28">
        <f t="shared" si="102"/>
        <v>1977</v>
      </c>
      <c r="Q299" s="28">
        <f t="shared" si="3"/>
        <v>0.03452783251</v>
      </c>
      <c r="R299" s="28">
        <f t="shared" si="13"/>
        <v>0.002901968311</v>
      </c>
      <c r="S299" s="28">
        <f t="shared" si="14"/>
        <v>0.05476563688</v>
      </c>
      <c r="T299" s="28">
        <f t="shared" si="4"/>
        <v>80109.28571</v>
      </c>
      <c r="U299" s="28">
        <f t="shared" si="15"/>
        <v>48849.71429</v>
      </c>
      <c r="V299" s="28">
        <f t="shared" si="16"/>
        <v>31259.57143</v>
      </c>
      <c r="W299" s="28">
        <f t="shared" si="17"/>
        <v>2675.285714</v>
      </c>
      <c r="X299" s="28">
        <f t="shared" si="18"/>
        <v>90.71428571</v>
      </c>
    </row>
    <row r="300" ht="14.25" customHeight="1">
      <c r="A300" s="25">
        <v>44150.0</v>
      </c>
      <c r="B300" s="28">
        <f t="shared" si="1"/>
        <v>2995395</v>
      </c>
      <c r="C300" s="28">
        <v>10714.0</v>
      </c>
      <c r="D300" s="28">
        <v>1192.0</v>
      </c>
      <c r="E300" s="28">
        <v>0.0</v>
      </c>
      <c r="F300" s="28">
        <v>288.0</v>
      </c>
      <c r="G300" s="28">
        <v>2398.0</v>
      </c>
      <c r="H300" s="28">
        <f t="shared" si="2"/>
        <v>229560</v>
      </c>
      <c r="I300" s="28">
        <v>10507.0</v>
      </c>
      <c r="J300" s="28">
        <v>24943.0</v>
      </c>
      <c r="K300" s="28">
        <v>35450.0</v>
      </c>
      <c r="L300" s="28">
        <v>1345.0</v>
      </c>
      <c r="M300" s="28">
        <v>12941.0</v>
      </c>
      <c r="N300" s="28">
        <v>57.0</v>
      </c>
      <c r="O300" s="28">
        <f t="shared" ref="O300:P300" si="103">K300-M300</f>
        <v>22509</v>
      </c>
      <c r="P300" s="28">
        <f t="shared" si="103"/>
        <v>1288</v>
      </c>
      <c r="Q300" s="28">
        <f t="shared" si="3"/>
        <v>0.03487151058</v>
      </c>
      <c r="R300" s="28">
        <f t="shared" si="13"/>
        <v>0.003026885869</v>
      </c>
      <c r="S300" s="28">
        <f t="shared" si="14"/>
        <v>0.05516156057</v>
      </c>
      <c r="T300" s="28">
        <f t="shared" si="4"/>
        <v>80401.28571</v>
      </c>
      <c r="U300" s="28">
        <f t="shared" si="15"/>
        <v>49110.28571</v>
      </c>
      <c r="V300" s="28">
        <f t="shared" si="16"/>
        <v>31291</v>
      </c>
      <c r="W300" s="28">
        <f t="shared" si="17"/>
        <v>2709</v>
      </c>
      <c r="X300" s="28">
        <f t="shared" si="18"/>
        <v>94.71428571</v>
      </c>
    </row>
    <row r="301" ht="14.25" customHeight="1">
      <c r="A301" s="25">
        <v>44151.0</v>
      </c>
      <c r="B301" s="28">
        <f t="shared" si="1"/>
        <v>3024398</v>
      </c>
      <c r="C301" s="28">
        <v>29003.0</v>
      </c>
      <c r="D301" s="28">
        <v>3524.0</v>
      </c>
      <c r="E301" s="28">
        <v>0.0</v>
      </c>
      <c r="F301" s="28">
        <v>288.0</v>
      </c>
      <c r="G301" s="28">
        <v>3419.0</v>
      </c>
      <c r="H301" s="28">
        <f t="shared" si="2"/>
        <v>232979</v>
      </c>
      <c r="I301" s="28">
        <v>28265.0</v>
      </c>
      <c r="J301" s="28">
        <v>93216.0</v>
      </c>
      <c r="K301" s="28">
        <v>121481.0</v>
      </c>
      <c r="L301" s="28">
        <v>4069.0</v>
      </c>
      <c r="M301" s="28">
        <v>49580.0</v>
      </c>
      <c r="N301" s="28">
        <v>223.0</v>
      </c>
      <c r="O301" s="28">
        <f t="shared" ref="O301:P301" si="104">K301-M301</f>
        <v>71901</v>
      </c>
      <c r="P301" s="28">
        <f t="shared" si="104"/>
        <v>3846</v>
      </c>
      <c r="Q301" s="28">
        <f t="shared" si="3"/>
        <v>0.03498406255</v>
      </c>
      <c r="R301" s="28">
        <f t="shared" si="13"/>
        <v>0.003391242535</v>
      </c>
      <c r="S301" s="28">
        <f t="shared" si="14"/>
        <v>0.05471900897</v>
      </c>
      <c r="T301" s="28">
        <f t="shared" si="4"/>
        <v>82061.85714</v>
      </c>
      <c r="U301" s="28">
        <f t="shared" si="15"/>
        <v>50510</v>
      </c>
      <c r="V301" s="28">
        <f t="shared" si="16"/>
        <v>31551.85714</v>
      </c>
      <c r="W301" s="28">
        <f t="shared" si="17"/>
        <v>2763.857143</v>
      </c>
      <c r="X301" s="28">
        <f t="shared" si="18"/>
        <v>107</v>
      </c>
    </row>
    <row r="302" ht="14.25" customHeight="1">
      <c r="A302" s="25">
        <v>44152.0</v>
      </c>
      <c r="B302" s="28">
        <f t="shared" si="1"/>
        <v>3053828</v>
      </c>
      <c r="C302" s="28">
        <v>29430.0</v>
      </c>
      <c r="D302" s="28">
        <v>3137.0</v>
      </c>
      <c r="E302" s="28">
        <v>0.0</v>
      </c>
      <c r="F302" s="28">
        <v>251.0</v>
      </c>
      <c r="G302" s="28">
        <v>3476.0</v>
      </c>
      <c r="H302" s="28">
        <f t="shared" si="2"/>
        <v>236455</v>
      </c>
      <c r="I302" s="28">
        <v>28864.0</v>
      </c>
      <c r="J302" s="28">
        <v>87936.0</v>
      </c>
      <c r="K302" s="28">
        <v>116800.0</v>
      </c>
      <c r="L302" s="28">
        <v>3594.0</v>
      </c>
      <c r="M302" s="28">
        <v>45306.0</v>
      </c>
      <c r="N302" s="28">
        <v>189.0</v>
      </c>
      <c r="O302" s="28">
        <f t="shared" ref="O302:P302" si="105">K302-M302</f>
        <v>71494</v>
      </c>
      <c r="P302" s="28">
        <f t="shared" si="105"/>
        <v>3405</v>
      </c>
      <c r="Q302" s="28">
        <f t="shared" si="3"/>
        <v>0.03498608363</v>
      </c>
      <c r="R302" s="28">
        <f t="shared" si="13"/>
        <v>0.003510256249</v>
      </c>
      <c r="S302" s="28">
        <f t="shared" si="14"/>
        <v>0.05417365087</v>
      </c>
      <c r="T302" s="28">
        <f t="shared" si="4"/>
        <v>83817</v>
      </c>
      <c r="U302" s="28">
        <f t="shared" si="15"/>
        <v>52073.28571</v>
      </c>
      <c r="V302" s="28">
        <f t="shared" si="16"/>
        <v>31743.71429</v>
      </c>
      <c r="W302" s="28">
        <f t="shared" si="17"/>
        <v>2821</v>
      </c>
      <c r="X302" s="28">
        <f t="shared" si="18"/>
        <v>111.4285714</v>
      </c>
    </row>
    <row r="303" ht="14.25" customHeight="1">
      <c r="A303" s="25">
        <v>44153.0</v>
      </c>
      <c r="B303" s="28">
        <f t="shared" si="1"/>
        <v>3085421</v>
      </c>
      <c r="C303" s="28">
        <v>31593.0</v>
      </c>
      <c r="D303" s="28">
        <v>2923.0</v>
      </c>
      <c r="E303" s="28">
        <v>0.0</v>
      </c>
      <c r="F303" s="28">
        <v>309.0</v>
      </c>
      <c r="G303" s="28">
        <v>2762.0</v>
      </c>
      <c r="H303" s="28">
        <f t="shared" si="2"/>
        <v>239217</v>
      </c>
      <c r="I303" s="28">
        <v>31124.0</v>
      </c>
      <c r="J303" s="28">
        <v>71348.0</v>
      </c>
      <c r="K303" s="28">
        <v>102472.0</v>
      </c>
      <c r="L303" s="28">
        <v>3442.0</v>
      </c>
      <c r="M303" s="28">
        <v>34059.0</v>
      </c>
      <c r="N303" s="28">
        <v>153.0</v>
      </c>
      <c r="O303" s="28">
        <f t="shared" ref="O303:P303" si="106">K303-M303</f>
        <v>68413</v>
      </c>
      <c r="P303" s="28">
        <f t="shared" si="106"/>
        <v>3289</v>
      </c>
      <c r="Q303" s="28">
        <f t="shared" si="3"/>
        <v>0.03423354826</v>
      </c>
      <c r="R303" s="28">
        <f t="shared" si="13"/>
        <v>0.003700754002</v>
      </c>
      <c r="S303" s="28">
        <f t="shared" si="14"/>
        <v>0.05274983726</v>
      </c>
      <c r="T303" s="28">
        <f t="shared" si="4"/>
        <v>87428.85714</v>
      </c>
      <c r="U303" s="28">
        <f t="shared" si="15"/>
        <v>54424</v>
      </c>
      <c r="V303" s="28">
        <f t="shared" si="16"/>
        <v>33004.85714</v>
      </c>
      <c r="W303" s="28">
        <f t="shared" si="17"/>
        <v>2870.857143</v>
      </c>
      <c r="X303" s="28">
        <f t="shared" si="18"/>
        <v>122.1428571</v>
      </c>
    </row>
    <row r="304" ht="14.25" customHeight="1">
      <c r="A304" s="25">
        <v>44154.0</v>
      </c>
      <c r="B304" s="28">
        <f t="shared" si="1"/>
        <v>3116961</v>
      </c>
      <c r="C304" s="28">
        <v>31540.0</v>
      </c>
      <c r="D304" s="28">
        <v>3001.0</v>
      </c>
      <c r="E304" s="28">
        <v>0.0</v>
      </c>
      <c r="F304" s="28">
        <v>239.0</v>
      </c>
      <c r="G304" s="28">
        <v>2929.0</v>
      </c>
      <c r="H304" s="28">
        <f t="shared" si="2"/>
        <v>242146</v>
      </c>
      <c r="I304" s="28">
        <v>31079.0</v>
      </c>
      <c r="J304" s="28">
        <v>86566.0</v>
      </c>
      <c r="K304" s="28">
        <v>117645.0</v>
      </c>
      <c r="L304" s="28">
        <v>3615.0</v>
      </c>
      <c r="M304" s="28">
        <v>44815.0</v>
      </c>
      <c r="N304" s="28">
        <v>162.0</v>
      </c>
      <c r="O304" s="28">
        <f t="shared" ref="O304:P304" si="107">K304-M304</f>
        <v>72830</v>
      </c>
      <c r="P304" s="28">
        <f t="shared" si="107"/>
        <v>3453</v>
      </c>
      <c r="Q304" s="28">
        <f t="shared" si="3"/>
        <v>0.0340154547</v>
      </c>
      <c r="R304" s="28">
        <f t="shared" si="13"/>
        <v>0.003934721185</v>
      </c>
      <c r="S304" s="28">
        <f t="shared" si="14"/>
        <v>0.0515557638</v>
      </c>
      <c r="T304" s="28">
        <f t="shared" si="4"/>
        <v>88812.57143</v>
      </c>
      <c r="U304" s="28">
        <f t="shared" si="15"/>
        <v>56100.14286</v>
      </c>
      <c r="V304" s="28">
        <f t="shared" si="16"/>
        <v>32712.42857</v>
      </c>
      <c r="W304" s="28">
        <f t="shared" si="17"/>
        <v>2892.285714</v>
      </c>
      <c r="X304" s="28">
        <f t="shared" si="18"/>
        <v>128.7142857</v>
      </c>
    </row>
    <row r="305" ht="14.25" customHeight="1">
      <c r="A305" s="25">
        <v>44155.0</v>
      </c>
      <c r="B305" s="28">
        <f t="shared" si="1"/>
        <v>3144368</v>
      </c>
      <c r="C305" s="28">
        <v>27407.0</v>
      </c>
      <c r="D305" s="28">
        <v>2849.0</v>
      </c>
      <c r="E305" s="28">
        <v>0.0</v>
      </c>
      <c r="F305" s="28">
        <v>176.0</v>
      </c>
      <c r="G305" s="28">
        <v>2581.0</v>
      </c>
      <c r="H305" s="28">
        <f t="shared" si="2"/>
        <v>244727</v>
      </c>
      <c r="I305" s="28">
        <v>26946.0</v>
      </c>
      <c r="J305" s="28">
        <v>78069.0</v>
      </c>
      <c r="K305" s="28">
        <v>105015.0</v>
      </c>
      <c r="L305" s="28">
        <v>3412.0</v>
      </c>
      <c r="M305" s="28">
        <v>37834.0</v>
      </c>
      <c r="N305" s="28">
        <v>96.0</v>
      </c>
      <c r="O305" s="28">
        <f t="shared" ref="O305:P305" si="108">K305-M305</f>
        <v>67181</v>
      </c>
      <c r="P305" s="28">
        <f t="shared" si="108"/>
        <v>3316</v>
      </c>
      <c r="Q305" s="28">
        <f t="shared" si="3"/>
        <v>0.03361644221</v>
      </c>
      <c r="R305" s="28">
        <f t="shared" si="13"/>
        <v>0.003927894469</v>
      </c>
      <c r="S305" s="28">
        <f t="shared" si="14"/>
        <v>0.05072272612</v>
      </c>
      <c r="T305" s="28">
        <f t="shared" si="4"/>
        <v>91332.85714</v>
      </c>
      <c r="U305" s="28">
        <f t="shared" si="15"/>
        <v>57945.28571</v>
      </c>
      <c r="V305" s="28">
        <f t="shared" si="16"/>
        <v>33387.57143</v>
      </c>
      <c r="W305" s="28">
        <f t="shared" si="17"/>
        <v>2939.142857</v>
      </c>
      <c r="X305" s="28">
        <f t="shared" si="18"/>
        <v>131.1428571</v>
      </c>
    </row>
    <row r="306" ht="14.25" customHeight="1">
      <c r="A306" s="25">
        <v>44156.0</v>
      </c>
      <c r="B306" s="28">
        <f t="shared" si="1"/>
        <v>3163698</v>
      </c>
      <c r="C306" s="28">
        <v>19330.0</v>
      </c>
      <c r="D306" s="28">
        <v>1767.0</v>
      </c>
      <c r="E306" s="28">
        <v>0.0</v>
      </c>
      <c r="F306" s="28">
        <v>176.0</v>
      </c>
      <c r="G306" s="28">
        <v>2146.0</v>
      </c>
      <c r="H306" s="28">
        <f t="shared" si="2"/>
        <v>246873</v>
      </c>
      <c r="I306" s="28">
        <v>19155.0</v>
      </c>
      <c r="J306" s="28">
        <v>32892.0</v>
      </c>
      <c r="K306" s="28">
        <v>52047.0</v>
      </c>
      <c r="L306" s="28">
        <v>2105.0</v>
      </c>
      <c r="M306" s="28">
        <v>11386.0</v>
      </c>
      <c r="N306" s="28">
        <v>30.0</v>
      </c>
      <c r="O306" s="28">
        <f t="shared" ref="O306:P306" si="109">K306-M306</f>
        <v>40661</v>
      </c>
      <c r="P306" s="28">
        <f t="shared" si="109"/>
        <v>2075</v>
      </c>
      <c r="Q306" s="28">
        <f t="shared" si="3"/>
        <v>0.0331566576</v>
      </c>
      <c r="R306" s="28">
        <f t="shared" si="13"/>
        <v>0.003857223393</v>
      </c>
      <c r="S306" s="28">
        <f t="shared" si="14"/>
        <v>0.04981336855</v>
      </c>
      <c r="T306" s="28">
        <f t="shared" si="4"/>
        <v>92987.14286</v>
      </c>
      <c r="U306" s="28">
        <f t="shared" si="15"/>
        <v>59284.14286</v>
      </c>
      <c r="V306" s="28">
        <f t="shared" si="16"/>
        <v>33703</v>
      </c>
      <c r="W306" s="28">
        <f t="shared" si="17"/>
        <v>2953.142857</v>
      </c>
      <c r="X306" s="28">
        <f t="shared" si="18"/>
        <v>130</v>
      </c>
    </row>
    <row r="307" ht="14.25" customHeight="1">
      <c r="A307" s="25">
        <v>44157.0</v>
      </c>
      <c r="B307" s="28">
        <f t="shared" si="1"/>
        <v>3175986</v>
      </c>
      <c r="C307" s="28">
        <v>12288.0</v>
      </c>
      <c r="D307" s="28">
        <v>1193.0</v>
      </c>
      <c r="E307" s="28">
        <v>0.0</v>
      </c>
      <c r="F307" s="28">
        <v>187.0</v>
      </c>
      <c r="G307" s="28">
        <v>2311.0</v>
      </c>
      <c r="H307" s="28">
        <f t="shared" si="2"/>
        <v>249184</v>
      </c>
      <c r="I307" s="28">
        <v>12067.0</v>
      </c>
      <c r="J307" s="28">
        <v>28086.0</v>
      </c>
      <c r="K307" s="28">
        <v>40153.0</v>
      </c>
      <c r="L307" s="28">
        <v>1380.0</v>
      </c>
      <c r="M307" s="28">
        <v>12591.0</v>
      </c>
      <c r="N307" s="28">
        <v>15.0</v>
      </c>
      <c r="O307" s="28">
        <f t="shared" ref="O307:P307" si="110">K307-M307</f>
        <v>27562</v>
      </c>
      <c r="P307" s="28">
        <f t="shared" si="110"/>
        <v>1365</v>
      </c>
      <c r="Q307" s="28">
        <f t="shared" si="3"/>
        <v>0.03297219549</v>
      </c>
      <c r="R307" s="28">
        <f t="shared" si="13"/>
        <v>0.003684664072</v>
      </c>
      <c r="S307" s="28">
        <f t="shared" si="14"/>
        <v>0.04939744121</v>
      </c>
      <c r="T307" s="28">
        <f t="shared" si="4"/>
        <v>93659</v>
      </c>
      <c r="U307" s="28">
        <f t="shared" si="15"/>
        <v>60006</v>
      </c>
      <c r="V307" s="28">
        <f t="shared" si="16"/>
        <v>33653</v>
      </c>
      <c r="W307" s="28">
        <f t="shared" si="17"/>
        <v>2964.142857</v>
      </c>
      <c r="X307" s="28">
        <f t="shared" si="18"/>
        <v>124</v>
      </c>
    </row>
    <row r="308" ht="14.25" customHeight="1">
      <c r="A308" s="25">
        <v>44158.0</v>
      </c>
      <c r="B308" s="28">
        <f t="shared" si="1"/>
        <v>3206904</v>
      </c>
      <c r="C308" s="28">
        <v>30918.0</v>
      </c>
      <c r="D308" s="28">
        <v>3593.0</v>
      </c>
      <c r="E308" s="28">
        <v>0.0</v>
      </c>
      <c r="F308" s="28">
        <v>276.0</v>
      </c>
      <c r="G308" s="28">
        <v>3201.0</v>
      </c>
      <c r="H308" s="28">
        <f t="shared" si="2"/>
        <v>252385</v>
      </c>
      <c r="I308" s="28">
        <v>30060.0</v>
      </c>
      <c r="J308" s="28">
        <v>100209.0</v>
      </c>
      <c r="K308" s="28">
        <v>130269.0</v>
      </c>
      <c r="L308" s="28">
        <v>4173.0</v>
      </c>
      <c r="M308" s="28">
        <v>43570.0</v>
      </c>
      <c r="N308" s="28">
        <v>142.0</v>
      </c>
      <c r="O308" s="28">
        <f t="shared" ref="O308:P308" si="111">K308-M308</f>
        <v>86699</v>
      </c>
      <c r="P308" s="28">
        <f t="shared" si="111"/>
        <v>4031</v>
      </c>
      <c r="Q308" s="28">
        <f t="shared" si="3"/>
        <v>0.03269260582</v>
      </c>
      <c r="R308" s="28">
        <f t="shared" si="13"/>
        <v>0.003428282679</v>
      </c>
      <c r="S308" s="28">
        <f t="shared" si="14"/>
        <v>0.04814184528</v>
      </c>
      <c r="T308" s="28">
        <f t="shared" si="4"/>
        <v>94914.42857</v>
      </c>
      <c r="U308" s="28">
        <f t="shared" si="15"/>
        <v>62120</v>
      </c>
      <c r="V308" s="28">
        <f t="shared" si="16"/>
        <v>32794.42857</v>
      </c>
      <c r="W308" s="28">
        <f t="shared" si="17"/>
        <v>2990.571429</v>
      </c>
      <c r="X308" s="28">
        <f t="shared" si="18"/>
        <v>112.4285714</v>
      </c>
    </row>
    <row r="309" ht="14.25" customHeight="1">
      <c r="A309" s="25">
        <v>44159.0</v>
      </c>
      <c r="B309" s="28">
        <f t="shared" si="1"/>
        <v>3235267</v>
      </c>
      <c r="C309" s="28">
        <v>28363.0</v>
      </c>
      <c r="D309" s="28">
        <v>3792.0</v>
      </c>
      <c r="E309" s="28">
        <v>0.0</v>
      </c>
      <c r="F309" s="28">
        <v>288.0</v>
      </c>
      <c r="G309" s="28">
        <v>3424.0</v>
      </c>
      <c r="H309" s="28">
        <f t="shared" si="2"/>
        <v>255809</v>
      </c>
      <c r="I309" s="28">
        <v>27489.0</v>
      </c>
      <c r="J309" s="28">
        <v>83662.0</v>
      </c>
      <c r="K309" s="28">
        <v>111151.0</v>
      </c>
      <c r="L309" s="28">
        <v>4404.0</v>
      </c>
      <c r="M309" s="28">
        <v>33723.0</v>
      </c>
      <c r="N309" s="28">
        <v>117.0</v>
      </c>
      <c r="O309" s="28">
        <f t="shared" ref="O309:P309" si="112">K309-M309</f>
        <v>77428</v>
      </c>
      <c r="P309" s="28">
        <f t="shared" si="112"/>
        <v>4287</v>
      </c>
      <c r="Q309" s="28">
        <f t="shared" si="3"/>
        <v>0.03420255271</v>
      </c>
      <c r="R309" s="28">
        <f t="shared" si="13"/>
        <v>0.003280147538</v>
      </c>
      <c r="S309" s="28">
        <f t="shared" si="14"/>
        <v>0.04949475241</v>
      </c>
      <c r="T309" s="28">
        <f t="shared" si="4"/>
        <v>94107.42857</v>
      </c>
      <c r="U309" s="28">
        <f t="shared" si="15"/>
        <v>62967.71429</v>
      </c>
      <c r="V309" s="28">
        <f t="shared" si="16"/>
        <v>31139.71429</v>
      </c>
      <c r="W309" s="28">
        <f t="shared" si="17"/>
        <v>3116.571429</v>
      </c>
      <c r="X309" s="28">
        <f t="shared" si="18"/>
        <v>102.1428571</v>
      </c>
    </row>
    <row r="310" ht="14.25" customHeight="1">
      <c r="A310" s="25">
        <v>44160.0</v>
      </c>
      <c r="B310" s="28">
        <f t="shared" si="1"/>
        <v>3255622</v>
      </c>
      <c r="C310" s="28">
        <v>20355.0</v>
      </c>
      <c r="D310" s="28">
        <v>2943.0</v>
      </c>
      <c r="E310" s="28">
        <v>0.0</v>
      </c>
      <c r="F310" s="28">
        <v>351.0</v>
      </c>
      <c r="G310" s="28">
        <v>3928.0</v>
      </c>
      <c r="H310" s="28">
        <f t="shared" si="2"/>
        <v>259737</v>
      </c>
      <c r="I310" s="28">
        <v>19613.0</v>
      </c>
      <c r="J310" s="28">
        <v>40832.0</v>
      </c>
      <c r="K310" s="28">
        <v>60445.0</v>
      </c>
      <c r="L310" s="28">
        <v>3422.0</v>
      </c>
      <c r="M310" s="28">
        <v>14499.0</v>
      </c>
      <c r="N310" s="28">
        <v>57.0</v>
      </c>
      <c r="O310" s="28">
        <f t="shared" ref="O310:P310" si="113">K310-M310</f>
        <v>45946</v>
      </c>
      <c r="P310" s="28">
        <f t="shared" si="113"/>
        <v>3365</v>
      </c>
      <c r="Q310" s="28">
        <f t="shared" si="3"/>
        <v>0.03650087154</v>
      </c>
      <c r="R310" s="28">
        <f t="shared" si="13"/>
        <v>0.003119676642</v>
      </c>
      <c r="S310" s="28">
        <f t="shared" si="14"/>
        <v>0.05233476848</v>
      </c>
      <c r="T310" s="28">
        <f t="shared" si="4"/>
        <v>88103.57143</v>
      </c>
      <c r="U310" s="28">
        <f t="shared" si="15"/>
        <v>59758.14286</v>
      </c>
      <c r="V310" s="28">
        <f t="shared" si="16"/>
        <v>28345.42857</v>
      </c>
      <c r="W310" s="28">
        <f t="shared" si="17"/>
        <v>3127.428571</v>
      </c>
      <c r="X310" s="28">
        <f t="shared" si="18"/>
        <v>88.42857143</v>
      </c>
    </row>
    <row r="311" ht="14.25" customHeight="1">
      <c r="A311" s="25">
        <v>44161.0</v>
      </c>
      <c r="B311" s="28">
        <f t="shared" si="1"/>
        <v>3257900</v>
      </c>
      <c r="C311" s="28">
        <v>2278.0</v>
      </c>
      <c r="D311" s="28">
        <v>445.0</v>
      </c>
      <c r="E311" s="28">
        <v>0.0</v>
      </c>
      <c r="F311" s="28">
        <v>108.0</v>
      </c>
      <c r="G311" s="28">
        <v>1049.0</v>
      </c>
      <c r="H311" s="28">
        <f t="shared" si="2"/>
        <v>260786</v>
      </c>
      <c r="I311" s="28">
        <v>2111.0</v>
      </c>
      <c r="J311" s="28">
        <v>5149.0</v>
      </c>
      <c r="K311" s="28">
        <v>7260.0</v>
      </c>
      <c r="L311" s="28">
        <v>524.0</v>
      </c>
      <c r="M311" s="28">
        <v>986.0</v>
      </c>
      <c r="N311" s="28">
        <v>5.0</v>
      </c>
      <c r="O311" s="28">
        <f t="shared" ref="O311:P311" si="114">K311-M311</f>
        <v>6274</v>
      </c>
      <c r="P311" s="28">
        <f t="shared" si="114"/>
        <v>519</v>
      </c>
      <c r="Q311" s="28">
        <f t="shared" si="3"/>
        <v>0.0383536754</v>
      </c>
      <c r="R311" s="28">
        <f t="shared" si="13"/>
        <v>0.002988569691</v>
      </c>
      <c r="S311" s="28">
        <f t="shared" si="14"/>
        <v>0.0538960799</v>
      </c>
      <c r="T311" s="28">
        <f t="shared" si="4"/>
        <v>72334.28571</v>
      </c>
      <c r="U311" s="28">
        <f t="shared" si="15"/>
        <v>50250.14286</v>
      </c>
      <c r="V311" s="28">
        <f t="shared" si="16"/>
        <v>22084.14286</v>
      </c>
      <c r="W311" s="28">
        <f t="shared" si="17"/>
        <v>2708.285714</v>
      </c>
      <c r="X311" s="28">
        <f t="shared" si="18"/>
        <v>66</v>
      </c>
    </row>
    <row r="312" ht="14.25" customHeight="1">
      <c r="A312" s="25">
        <v>44162.0</v>
      </c>
      <c r="B312" s="28">
        <f t="shared" si="1"/>
        <v>3277515</v>
      </c>
      <c r="C312" s="28">
        <v>19615.0</v>
      </c>
      <c r="D312" s="28">
        <v>3384.0</v>
      </c>
      <c r="E312" s="28">
        <v>0.0</v>
      </c>
      <c r="F312" s="28">
        <v>439.0</v>
      </c>
      <c r="G312" s="28">
        <v>3041.0</v>
      </c>
      <c r="H312" s="28">
        <f t="shared" si="2"/>
        <v>263827</v>
      </c>
      <c r="I312" s="28">
        <v>18579.0</v>
      </c>
      <c r="J312" s="28">
        <v>46222.0</v>
      </c>
      <c r="K312" s="28">
        <v>64801.0</v>
      </c>
      <c r="L312" s="28">
        <v>3913.0</v>
      </c>
      <c r="M312" s="28">
        <v>11850.0</v>
      </c>
      <c r="N312" s="28">
        <v>43.0</v>
      </c>
      <c r="O312" s="28">
        <f t="shared" ref="O312:P312" si="115">K312-M312</f>
        <v>52951</v>
      </c>
      <c r="P312" s="28">
        <f t="shared" si="115"/>
        <v>3870</v>
      </c>
      <c r="Q312" s="28">
        <f t="shared" si="3"/>
        <v>0.04273737144</v>
      </c>
      <c r="R312" s="28">
        <f t="shared" si="13"/>
        <v>0.003180280704</v>
      </c>
      <c r="S312" s="28">
        <f t="shared" si="14"/>
        <v>0.05780973628</v>
      </c>
      <c r="T312" s="28">
        <f t="shared" si="4"/>
        <v>66589.42857</v>
      </c>
      <c r="U312" s="28">
        <f t="shared" si="15"/>
        <v>48217.28571</v>
      </c>
      <c r="V312" s="28">
        <f t="shared" si="16"/>
        <v>18372.14286</v>
      </c>
      <c r="W312" s="28">
        <f t="shared" si="17"/>
        <v>2787.428571</v>
      </c>
      <c r="X312" s="28">
        <f t="shared" si="18"/>
        <v>58.42857143</v>
      </c>
    </row>
    <row r="313" ht="14.25" customHeight="1">
      <c r="A313" s="25">
        <v>44163.0</v>
      </c>
      <c r="B313" s="28">
        <f t="shared" si="1"/>
        <v>3294747</v>
      </c>
      <c r="C313" s="28">
        <v>17232.0</v>
      </c>
      <c r="D313" s="28">
        <v>2909.0</v>
      </c>
      <c r="E313" s="28">
        <v>0.0</v>
      </c>
      <c r="F313" s="28">
        <v>184.0</v>
      </c>
      <c r="G313" s="28">
        <v>1170.0</v>
      </c>
      <c r="H313" s="28">
        <f t="shared" si="2"/>
        <v>264997</v>
      </c>
      <c r="I313" s="28">
        <v>16466.0</v>
      </c>
      <c r="J313" s="28">
        <v>30638.0</v>
      </c>
      <c r="K313" s="28">
        <v>47104.0</v>
      </c>
      <c r="L313" s="28">
        <v>3364.0</v>
      </c>
      <c r="M313" s="28">
        <v>9153.0</v>
      </c>
      <c r="N313" s="28">
        <v>42.0</v>
      </c>
      <c r="O313" s="28">
        <f t="shared" ref="O313:P313" si="116">K313-M313</f>
        <v>37951</v>
      </c>
      <c r="P313" s="28">
        <f t="shared" si="116"/>
        <v>3322</v>
      </c>
      <c r="Q313" s="28">
        <f t="shared" si="3"/>
        <v>0.04592537019</v>
      </c>
      <c r="R313" s="28">
        <f t="shared" si="13"/>
        <v>0.003331434178</v>
      </c>
      <c r="S313" s="28">
        <f t="shared" si="14"/>
        <v>0.06200214449</v>
      </c>
      <c r="T313" s="28">
        <f t="shared" si="4"/>
        <v>65883.28571</v>
      </c>
      <c r="U313" s="28">
        <f t="shared" si="15"/>
        <v>47830.14286</v>
      </c>
      <c r="V313" s="28">
        <f t="shared" si="16"/>
        <v>18053.14286</v>
      </c>
      <c r="W313" s="28">
        <f t="shared" si="17"/>
        <v>2965.571429</v>
      </c>
      <c r="X313" s="28">
        <f t="shared" si="18"/>
        <v>60.14285714</v>
      </c>
    </row>
    <row r="314" ht="14.25" customHeight="1">
      <c r="A314" s="25">
        <v>44164.0</v>
      </c>
      <c r="B314" s="28">
        <f t="shared" si="1"/>
        <v>3306534</v>
      </c>
      <c r="C314" s="28">
        <v>11787.0</v>
      </c>
      <c r="D314" s="28">
        <v>1763.0</v>
      </c>
      <c r="E314" s="28">
        <v>0.0</v>
      </c>
      <c r="F314" s="28">
        <v>309.0</v>
      </c>
      <c r="G314" s="28">
        <v>2570.0</v>
      </c>
      <c r="H314" s="28">
        <f t="shared" si="2"/>
        <v>267567</v>
      </c>
      <c r="I314" s="28">
        <v>11261.0</v>
      </c>
      <c r="J314" s="28">
        <v>26877.0</v>
      </c>
      <c r="K314" s="28">
        <v>38138.0</v>
      </c>
      <c r="L314" s="28">
        <v>1998.0</v>
      </c>
      <c r="M314" s="28">
        <v>11839.0</v>
      </c>
      <c r="N314" s="28">
        <v>37.0</v>
      </c>
      <c r="O314" s="28">
        <f t="shared" ref="O314:P314" si="117">K314-M314</f>
        <v>26299</v>
      </c>
      <c r="P314" s="28">
        <f t="shared" si="117"/>
        <v>1961</v>
      </c>
      <c r="Q314" s="28">
        <f t="shared" si="3"/>
        <v>0.04747282041</v>
      </c>
      <c r="R314" s="28">
        <f t="shared" si="13"/>
        <v>0.003526508518</v>
      </c>
      <c r="S314" s="28">
        <f t="shared" si="14"/>
        <v>0.06402376869</v>
      </c>
      <c r="T314" s="28">
        <f t="shared" si="4"/>
        <v>65595.42857</v>
      </c>
      <c r="U314" s="28">
        <f t="shared" si="15"/>
        <v>47649.71429</v>
      </c>
      <c r="V314" s="28">
        <f t="shared" si="16"/>
        <v>17945.71429</v>
      </c>
      <c r="W314" s="28">
        <f t="shared" si="17"/>
        <v>3050.714286</v>
      </c>
      <c r="X314" s="28">
        <f t="shared" si="18"/>
        <v>63.28571429</v>
      </c>
    </row>
    <row r="315" ht="14.25" customHeight="1">
      <c r="A315" s="25">
        <v>44165.0</v>
      </c>
      <c r="B315" s="28">
        <f t="shared" si="1"/>
        <v>3337488</v>
      </c>
      <c r="C315" s="28">
        <v>30954.0</v>
      </c>
      <c r="D315" s="28">
        <v>5504.0</v>
      </c>
      <c r="E315" s="28">
        <v>0.0</v>
      </c>
      <c r="F315" s="28">
        <v>467.0</v>
      </c>
      <c r="G315" s="28">
        <v>3382.0</v>
      </c>
      <c r="H315" s="28">
        <f t="shared" si="2"/>
        <v>270949</v>
      </c>
      <c r="I315" s="28">
        <v>29069.0</v>
      </c>
      <c r="J315" s="28">
        <v>97459.0</v>
      </c>
      <c r="K315" s="28">
        <v>126528.0</v>
      </c>
      <c r="L315" s="28">
        <v>6143.0</v>
      </c>
      <c r="M315" s="28">
        <v>37505.0</v>
      </c>
      <c r="N315" s="28">
        <v>229.0</v>
      </c>
      <c r="O315" s="28">
        <f t="shared" ref="O315:P315" si="118">K315-M315</f>
        <v>89023</v>
      </c>
      <c r="P315" s="28">
        <f t="shared" si="118"/>
        <v>5914</v>
      </c>
      <c r="Q315" s="28">
        <f t="shared" si="3"/>
        <v>0.05218838584</v>
      </c>
      <c r="R315" s="28">
        <f t="shared" si="13"/>
        <v>0.004433106102</v>
      </c>
      <c r="S315" s="28">
        <f t="shared" si="14"/>
        <v>0.06918707127</v>
      </c>
      <c r="T315" s="28">
        <f t="shared" si="4"/>
        <v>65061</v>
      </c>
      <c r="U315" s="28">
        <f t="shared" si="15"/>
        <v>47981.71429</v>
      </c>
      <c r="V315" s="28">
        <f t="shared" si="16"/>
        <v>17079.28571</v>
      </c>
      <c r="W315" s="28">
        <f t="shared" si="17"/>
        <v>3319.714286</v>
      </c>
      <c r="X315" s="28">
        <f t="shared" si="18"/>
        <v>75.71428571</v>
      </c>
    </row>
    <row r="316" ht="14.25" customHeight="1">
      <c r="A316" s="25">
        <v>44166.0</v>
      </c>
      <c r="B316" s="28">
        <f t="shared" si="1"/>
        <v>3368730</v>
      </c>
      <c r="C316" s="28">
        <v>31242.0</v>
      </c>
      <c r="D316" s="28">
        <v>5864.0</v>
      </c>
      <c r="E316" s="28">
        <v>0.0</v>
      </c>
      <c r="F316" s="28">
        <v>426.0</v>
      </c>
      <c r="G316" s="28">
        <v>2966.0</v>
      </c>
      <c r="H316" s="28">
        <f t="shared" si="2"/>
        <v>273915</v>
      </c>
      <c r="I316" s="28">
        <v>29456.0</v>
      </c>
      <c r="J316" s="28">
        <v>83064.0</v>
      </c>
      <c r="K316" s="28">
        <v>112520.0</v>
      </c>
      <c r="L316" s="28">
        <v>6561.0</v>
      </c>
      <c r="M316" s="28">
        <v>29892.0</v>
      </c>
      <c r="N316" s="28">
        <v>167.0</v>
      </c>
      <c r="O316" s="28">
        <f t="shared" ref="O316:P316" si="119">K316-M316</f>
        <v>82628</v>
      </c>
      <c r="P316" s="28">
        <f t="shared" si="119"/>
        <v>6394</v>
      </c>
      <c r="Q316" s="28">
        <f t="shared" si="3"/>
        <v>0.0567539996</v>
      </c>
      <c r="R316" s="28">
        <f t="shared" si="13"/>
        <v>0.005011924925</v>
      </c>
      <c r="S316" s="28">
        <f t="shared" si="14"/>
        <v>0.07430982315</v>
      </c>
      <c r="T316" s="28">
        <f t="shared" si="4"/>
        <v>65256.57143</v>
      </c>
      <c r="U316" s="28">
        <f t="shared" si="15"/>
        <v>48724.57143</v>
      </c>
      <c r="V316" s="28">
        <f t="shared" si="16"/>
        <v>16532</v>
      </c>
      <c r="W316" s="28">
        <f t="shared" si="17"/>
        <v>3620.714286</v>
      </c>
      <c r="X316" s="28">
        <f t="shared" si="18"/>
        <v>82.85714286</v>
      </c>
    </row>
    <row r="317" ht="14.25" customHeight="1">
      <c r="A317" s="25">
        <v>44167.0</v>
      </c>
      <c r="B317" s="28">
        <f t="shared" si="1"/>
        <v>3399256</v>
      </c>
      <c r="C317" s="28">
        <v>30526.0</v>
      </c>
      <c r="D317" s="28">
        <v>6072.0</v>
      </c>
      <c r="E317" s="28">
        <v>0.0</v>
      </c>
      <c r="F317" s="28">
        <v>359.0</v>
      </c>
      <c r="G317" s="28">
        <v>2019.0</v>
      </c>
      <c r="H317" s="28">
        <f t="shared" si="2"/>
        <v>275934</v>
      </c>
      <c r="I317" s="28">
        <v>28705.0</v>
      </c>
      <c r="J317" s="28">
        <v>71874.0</v>
      </c>
      <c r="K317" s="28">
        <v>100579.0</v>
      </c>
      <c r="L317" s="28">
        <v>6758.0</v>
      </c>
      <c r="M317" s="28">
        <v>23448.0</v>
      </c>
      <c r="N317" s="28">
        <v>112.0</v>
      </c>
      <c r="O317" s="28">
        <f t="shared" ref="O317:P317" si="120">K317-M317</f>
        <v>77131</v>
      </c>
      <c r="P317" s="28">
        <f t="shared" si="120"/>
        <v>6646</v>
      </c>
      <c r="Q317" s="28">
        <f t="shared" si="3"/>
        <v>0.05888354497</v>
      </c>
      <c r="R317" s="28">
        <f t="shared" si="13"/>
        <v>0.005093324136</v>
      </c>
      <c r="S317" s="28">
        <f t="shared" si="14"/>
        <v>0.0768984868</v>
      </c>
      <c r="T317" s="28">
        <f t="shared" si="4"/>
        <v>70990</v>
      </c>
      <c r="U317" s="28">
        <f t="shared" si="15"/>
        <v>53179.57143</v>
      </c>
      <c r="V317" s="28">
        <f t="shared" si="16"/>
        <v>17810.42857</v>
      </c>
      <c r="W317" s="28">
        <f t="shared" si="17"/>
        <v>4089.428571</v>
      </c>
      <c r="X317" s="28">
        <f t="shared" si="18"/>
        <v>90.71428571</v>
      </c>
    </row>
    <row r="318" ht="14.25" customHeight="1">
      <c r="A318" s="25">
        <v>44168.0</v>
      </c>
      <c r="B318" s="28">
        <f t="shared" si="1"/>
        <v>3429125</v>
      </c>
      <c r="C318" s="28">
        <v>29869.0</v>
      </c>
      <c r="D318" s="28">
        <v>5763.0</v>
      </c>
      <c r="E318" s="28">
        <v>0.0</v>
      </c>
      <c r="F318" s="28">
        <v>469.0</v>
      </c>
      <c r="G318" s="28">
        <v>3484.0</v>
      </c>
      <c r="H318" s="28">
        <f t="shared" si="2"/>
        <v>279418</v>
      </c>
      <c r="I318" s="28">
        <v>28125.0</v>
      </c>
      <c r="J318" s="28">
        <v>79893.0</v>
      </c>
      <c r="K318" s="28">
        <v>108018.0</v>
      </c>
      <c r="L318" s="28">
        <v>6469.0</v>
      </c>
      <c r="M318" s="28">
        <v>27276.0</v>
      </c>
      <c r="N318" s="28">
        <v>115.0</v>
      </c>
      <c r="O318" s="28">
        <f t="shared" ref="O318:P318" si="121">K318-M318</f>
        <v>80742</v>
      </c>
      <c r="P318" s="28">
        <f t="shared" si="121"/>
        <v>6354</v>
      </c>
      <c r="Q318" s="28">
        <f t="shared" si="3"/>
        <v>0.05890364203</v>
      </c>
      <c r="R318" s="28">
        <f t="shared" si="13"/>
        <v>0.004934984069</v>
      </c>
      <c r="S318" s="28">
        <f t="shared" si="14"/>
        <v>0.0771414181</v>
      </c>
      <c r="T318" s="28">
        <f t="shared" si="4"/>
        <v>85384</v>
      </c>
      <c r="U318" s="28">
        <f t="shared" si="15"/>
        <v>63817.85714</v>
      </c>
      <c r="V318" s="28">
        <f t="shared" si="16"/>
        <v>21566.14286</v>
      </c>
      <c r="W318" s="28">
        <f t="shared" si="17"/>
        <v>4923</v>
      </c>
      <c r="X318" s="28">
        <f t="shared" si="18"/>
        <v>106.4285714</v>
      </c>
    </row>
    <row r="319" ht="14.25" customHeight="1">
      <c r="A319" s="25">
        <v>44169.0</v>
      </c>
      <c r="B319" s="28">
        <f t="shared" si="1"/>
        <v>3458038</v>
      </c>
      <c r="C319" s="28">
        <v>28913.0</v>
      </c>
      <c r="D319" s="28">
        <v>5282.0</v>
      </c>
      <c r="E319" s="28">
        <v>0.0</v>
      </c>
      <c r="F319" s="28">
        <v>284.0</v>
      </c>
      <c r="G319" s="28">
        <v>2220.0</v>
      </c>
      <c r="H319" s="28">
        <f t="shared" si="2"/>
        <v>281638</v>
      </c>
      <c r="I319" s="28">
        <v>27383.0</v>
      </c>
      <c r="J319" s="28">
        <v>68953.0</v>
      </c>
      <c r="K319" s="28">
        <v>96336.0</v>
      </c>
      <c r="L319" s="28">
        <v>6103.0</v>
      </c>
      <c r="M319" s="28">
        <v>21988.0</v>
      </c>
      <c r="N319" s="28">
        <v>93.0</v>
      </c>
      <c r="O319" s="28">
        <f t="shared" ref="O319:P319" si="122">K319-M319</f>
        <v>74348</v>
      </c>
      <c r="P319" s="28">
        <f t="shared" si="122"/>
        <v>6010</v>
      </c>
      <c r="Q319" s="28">
        <f t="shared" si="3"/>
        <v>0.05943202966</v>
      </c>
      <c r="R319" s="28">
        <f t="shared" si="13"/>
        <v>0.004934792459</v>
      </c>
      <c r="S319" s="28">
        <f t="shared" si="14"/>
        <v>0.07818688291</v>
      </c>
      <c r="T319" s="28">
        <f t="shared" si="4"/>
        <v>89889</v>
      </c>
      <c r="U319" s="28">
        <f t="shared" si="15"/>
        <v>66874.57143</v>
      </c>
      <c r="V319" s="28">
        <f t="shared" si="16"/>
        <v>23014.42857</v>
      </c>
      <c r="W319" s="28">
        <f t="shared" si="17"/>
        <v>5228.714286</v>
      </c>
      <c r="X319" s="28">
        <f t="shared" si="18"/>
        <v>113.5714286</v>
      </c>
    </row>
    <row r="320" ht="14.25" customHeight="1">
      <c r="A320" s="25">
        <v>44170.0</v>
      </c>
      <c r="B320" s="28">
        <f t="shared" si="1"/>
        <v>3470928</v>
      </c>
      <c r="C320" s="28">
        <v>12890.0</v>
      </c>
      <c r="D320" s="28">
        <v>2186.0</v>
      </c>
      <c r="E320" s="28">
        <v>0.0</v>
      </c>
      <c r="F320" s="28">
        <v>285.0</v>
      </c>
      <c r="G320" s="28">
        <v>1899.0</v>
      </c>
      <c r="H320" s="28">
        <f t="shared" si="2"/>
        <v>283537</v>
      </c>
      <c r="I320" s="28">
        <v>12256.0</v>
      </c>
      <c r="J320" s="28">
        <v>24460.0</v>
      </c>
      <c r="K320" s="28">
        <v>36716.0</v>
      </c>
      <c r="L320" s="28">
        <v>2480.0</v>
      </c>
      <c r="M320" s="28">
        <v>6887.0</v>
      </c>
      <c r="N320" s="28">
        <v>32.0</v>
      </c>
      <c r="O320" s="28">
        <f t="shared" ref="O320:P320" si="123">K320-M320</f>
        <v>29829</v>
      </c>
      <c r="P320" s="28">
        <f t="shared" si="123"/>
        <v>2448</v>
      </c>
      <c r="Q320" s="28">
        <f t="shared" si="3"/>
        <v>0.05900118772</v>
      </c>
      <c r="R320" s="28">
        <f t="shared" si="13"/>
        <v>0.004942235653</v>
      </c>
      <c r="S320" s="28">
        <f t="shared" si="14"/>
        <v>0.0776673913</v>
      </c>
      <c r="T320" s="28">
        <f t="shared" si="4"/>
        <v>88405</v>
      </c>
      <c r="U320" s="28">
        <f t="shared" si="15"/>
        <v>65714.28571</v>
      </c>
      <c r="V320" s="28">
        <f t="shared" si="16"/>
        <v>22690.71429</v>
      </c>
      <c r="W320" s="28">
        <f t="shared" si="17"/>
        <v>5103.857143</v>
      </c>
      <c r="X320" s="28">
        <f t="shared" si="18"/>
        <v>112.1428571</v>
      </c>
    </row>
    <row r="321" ht="14.25" customHeight="1">
      <c r="A321" s="25">
        <v>44171.0</v>
      </c>
      <c r="B321" s="28">
        <f t="shared" si="1"/>
        <v>3482875</v>
      </c>
      <c r="C321" s="28">
        <v>11947.0</v>
      </c>
      <c r="D321" s="28">
        <v>2104.0</v>
      </c>
      <c r="E321" s="28">
        <v>0.0</v>
      </c>
      <c r="F321" s="28">
        <v>294.0</v>
      </c>
      <c r="G321" s="28">
        <v>1934.0</v>
      </c>
      <c r="H321" s="28">
        <f t="shared" si="2"/>
        <v>285471</v>
      </c>
      <c r="I321" s="28">
        <v>11247.0</v>
      </c>
      <c r="J321" s="28">
        <v>23168.0</v>
      </c>
      <c r="K321" s="28">
        <v>34415.0</v>
      </c>
      <c r="L321" s="28">
        <v>2360.0</v>
      </c>
      <c r="M321" s="28">
        <v>8341.0</v>
      </c>
      <c r="N321" s="28">
        <v>22.0</v>
      </c>
      <c r="O321" s="28">
        <f t="shared" ref="O321:P321" si="124">K321-M321</f>
        <v>26074</v>
      </c>
      <c r="P321" s="28">
        <f t="shared" si="124"/>
        <v>2338</v>
      </c>
      <c r="Q321" s="28">
        <f t="shared" si="3"/>
        <v>0.05994680644</v>
      </c>
      <c r="R321" s="28">
        <f t="shared" si="13"/>
        <v>0.004956964535</v>
      </c>
      <c r="S321" s="28">
        <f t="shared" si="14"/>
        <v>0.07852536567</v>
      </c>
      <c r="T321" s="28">
        <f t="shared" si="4"/>
        <v>87873.14286</v>
      </c>
      <c r="U321" s="28">
        <f t="shared" si="15"/>
        <v>65682.14286</v>
      </c>
      <c r="V321" s="28">
        <f t="shared" si="16"/>
        <v>22191</v>
      </c>
      <c r="W321" s="28">
        <f t="shared" si="17"/>
        <v>5157.714286</v>
      </c>
      <c r="X321" s="28">
        <f t="shared" si="18"/>
        <v>110</v>
      </c>
    </row>
    <row r="322" ht="14.25" customHeight="1">
      <c r="A322" s="25">
        <v>44172.0</v>
      </c>
      <c r="B322" s="28">
        <f t="shared" si="1"/>
        <v>3513152</v>
      </c>
      <c r="C322" s="28">
        <v>30277.0</v>
      </c>
      <c r="D322" s="28">
        <v>6208.0</v>
      </c>
      <c r="E322" s="28">
        <v>0.0</v>
      </c>
      <c r="F322" s="28">
        <v>486.0</v>
      </c>
      <c r="G322" s="28">
        <v>2939.0</v>
      </c>
      <c r="H322" s="28">
        <f t="shared" si="2"/>
        <v>288410</v>
      </c>
      <c r="I322" s="28">
        <v>27944.0</v>
      </c>
      <c r="J322" s="28">
        <v>94156.0</v>
      </c>
      <c r="K322" s="28">
        <v>122100.0</v>
      </c>
      <c r="L322" s="28">
        <v>7044.0</v>
      </c>
      <c r="M322" s="28">
        <v>35264.0</v>
      </c>
      <c r="N322" s="28">
        <v>170.0</v>
      </c>
      <c r="O322" s="28">
        <f t="shared" ref="O322:P322" si="125">K322-M322</f>
        <v>86836</v>
      </c>
      <c r="P322" s="28">
        <f t="shared" si="125"/>
        <v>6874</v>
      </c>
      <c r="Q322" s="28">
        <f t="shared" si="3"/>
        <v>0.06185686869</v>
      </c>
      <c r="R322" s="28">
        <f t="shared" si="13"/>
        <v>0.00464414485</v>
      </c>
      <c r="S322" s="28">
        <f t="shared" si="14"/>
        <v>0.08099862759</v>
      </c>
      <c r="T322" s="28">
        <f t="shared" si="4"/>
        <v>87240.57143</v>
      </c>
      <c r="U322" s="28">
        <f t="shared" si="15"/>
        <v>65369.71429</v>
      </c>
      <c r="V322" s="28">
        <f t="shared" si="16"/>
        <v>21870.85714</v>
      </c>
      <c r="W322" s="28">
        <f t="shared" si="17"/>
        <v>5294.857143</v>
      </c>
      <c r="X322" s="28">
        <f t="shared" si="18"/>
        <v>101.5714286</v>
      </c>
    </row>
    <row r="323" ht="14.25" customHeight="1">
      <c r="A323" s="25">
        <v>44173.0</v>
      </c>
      <c r="B323" s="28">
        <f t="shared" si="1"/>
        <v>3540933</v>
      </c>
      <c r="C323" s="28">
        <v>27781.0</v>
      </c>
      <c r="D323" s="28">
        <v>5402.0</v>
      </c>
      <c r="E323" s="28">
        <v>0.0</v>
      </c>
      <c r="F323" s="28">
        <v>412.0</v>
      </c>
      <c r="G323" s="28">
        <v>3233.0</v>
      </c>
      <c r="H323" s="28">
        <f t="shared" si="2"/>
        <v>291643</v>
      </c>
      <c r="I323" s="28">
        <v>25843.0</v>
      </c>
      <c r="J323" s="28">
        <v>80672.0</v>
      </c>
      <c r="K323" s="28">
        <v>106515.0</v>
      </c>
      <c r="L323" s="28">
        <v>6152.0</v>
      </c>
      <c r="M323" s="28">
        <v>27844.0</v>
      </c>
      <c r="N323" s="28">
        <v>142.0</v>
      </c>
      <c r="O323" s="28">
        <f t="shared" ref="O323:P323" si="126">K323-M323</f>
        <v>78671</v>
      </c>
      <c r="P323" s="28">
        <f t="shared" si="126"/>
        <v>6010</v>
      </c>
      <c r="Q323" s="28">
        <f t="shared" si="3"/>
        <v>0.06179477045</v>
      </c>
      <c r="R323" s="28">
        <f t="shared" si="13"/>
        <v>0.004541602669</v>
      </c>
      <c r="S323" s="28">
        <f t="shared" si="14"/>
        <v>0.08085867148</v>
      </c>
      <c r="T323" s="28">
        <f t="shared" si="4"/>
        <v>86382.71429</v>
      </c>
      <c r="U323" s="28">
        <f t="shared" si="15"/>
        <v>64804.42857</v>
      </c>
      <c r="V323" s="28">
        <f t="shared" si="16"/>
        <v>21578.28571</v>
      </c>
      <c r="W323" s="28">
        <f t="shared" si="17"/>
        <v>5240</v>
      </c>
      <c r="X323" s="28">
        <f t="shared" si="18"/>
        <v>98</v>
      </c>
    </row>
    <row r="324" ht="14.25" customHeight="1">
      <c r="A324" s="25">
        <v>44174.0</v>
      </c>
      <c r="B324" s="28">
        <f t="shared" si="1"/>
        <v>3568733</v>
      </c>
      <c r="C324" s="28">
        <v>27800.0</v>
      </c>
      <c r="D324" s="28">
        <v>5407.0</v>
      </c>
      <c r="E324" s="28">
        <v>0.0</v>
      </c>
      <c r="F324" s="28">
        <v>465.0</v>
      </c>
      <c r="G324" s="28">
        <v>3659.0</v>
      </c>
      <c r="H324" s="28">
        <f t="shared" si="2"/>
        <v>295302</v>
      </c>
      <c r="I324" s="28">
        <v>25952.0</v>
      </c>
      <c r="J324" s="28">
        <v>70421.0</v>
      </c>
      <c r="K324" s="28">
        <v>96373.0</v>
      </c>
      <c r="L324" s="28">
        <v>6188.0</v>
      </c>
      <c r="M324" s="28">
        <v>22842.0</v>
      </c>
      <c r="N324" s="28">
        <v>113.0</v>
      </c>
      <c r="O324" s="28">
        <f t="shared" ref="O324:P324" si="127">K324-M324</f>
        <v>73531</v>
      </c>
      <c r="P324" s="28">
        <f t="shared" si="127"/>
        <v>6075</v>
      </c>
      <c r="Q324" s="28">
        <f t="shared" si="3"/>
        <v>0.06127835889</v>
      </c>
      <c r="R324" s="28">
        <f t="shared" si="13"/>
        <v>0.004566543917</v>
      </c>
      <c r="S324" s="28">
        <f t="shared" si="14"/>
        <v>0.08023669481</v>
      </c>
      <c r="T324" s="28">
        <f t="shared" si="4"/>
        <v>85781.85714</v>
      </c>
      <c r="U324" s="28">
        <f t="shared" si="15"/>
        <v>64290.14286</v>
      </c>
      <c r="V324" s="28">
        <f t="shared" si="16"/>
        <v>21491.71429</v>
      </c>
      <c r="W324" s="28">
        <f t="shared" si="17"/>
        <v>5158.428571</v>
      </c>
      <c r="X324" s="28">
        <f t="shared" si="18"/>
        <v>98.14285714</v>
      </c>
    </row>
    <row r="325" ht="14.25" customHeight="1">
      <c r="A325" s="25">
        <v>44175.0</v>
      </c>
      <c r="B325" s="28">
        <f t="shared" si="1"/>
        <v>3596229</v>
      </c>
      <c r="C325" s="28">
        <v>27496.0</v>
      </c>
      <c r="D325" s="28">
        <v>5460.0</v>
      </c>
      <c r="E325" s="28">
        <v>0.0</v>
      </c>
      <c r="F325" s="28">
        <v>448.0</v>
      </c>
      <c r="G325" s="28">
        <v>3540.0</v>
      </c>
      <c r="H325" s="28">
        <f t="shared" si="2"/>
        <v>298842</v>
      </c>
      <c r="I325" s="28">
        <v>25579.0</v>
      </c>
      <c r="J325" s="28">
        <v>81446.0</v>
      </c>
      <c r="K325" s="28">
        <v>107025.0</v>
      </c>
      <c r="L325" s="28">
        <v>6390.0</v>
      </c>
      <c r="M325" s="28">
        <v>26063.0</v>
      </c>
      <c r="N325" s="28">
        <v>113.0</v>
      </c>
      <c r="O325" s="28">
        <f t="shared" ref="O325:P325" si="128">K325-M325</f>
        <v>80962</v>
      </c>
      <c r="P325" s="28">
        <f t="shared" si="128"/>
        <v>6277</v>
      </c>
      <c r="Q325" s="28">
        <f t="shared" si="3"/>
        <v>0.06124808167</v>
      </c>
      <c r="R325" s="28">
        <f t="shared" si="13"/>
        <v>0.004590260606</v>
      </c>
      <c r="S325" s="28">
        <f t="shared" si="14"/>
        <v>0.08002647412</v>
      </c>
      <c r="T325" s="28">
        <f t="shared" si="4"/>
        <v>85640</v>
      </c>
      <c r="U325" s="28">
        <f t="shared" si="15"/>
        <v>64321.57143</v>
      </c>
      <c r="V325" s="28">
        <f t="shared" si="16"/>
        <v>21318.42857</v>
      </c>
      <c r="W325" s="28">
        <f t="shared" si="17"/>
        <v>5147.428571</v>
      </c>
      <c r="X325" s="28">
        <f t="shared" si="18"/>
        <v>97.85714286</v>
      </c>
    </row>
    <row r="326" ht="14.25" customHeight="1">
      <c r="A326" s="25">
        <v>44176.0</v>
      </c>
      <c r="B326" s="28">
        <f t="shared" si="1"/>
        <v>3622633</v>
      </c>
      <c r="C326" s="28">
        <v>26404.0</v>
      </c>
      <c r="D326" s="28">
        <v>4941.0</v>
      </c>
      <c r="E326" s="28">
        <v>0.0</v>
      </c>
      <c r="F326" s="28">
        <v>304.0</v>
      </c>
      <c r="G326" s="28">
        <v>2903.0</v>
      </c>
      <c r="H326" s="28">
        <f t="shared" si="2"/>
        <v>301745</v>
      </c>
      <c r="I326" s="28">
        <v>24652.0</v>
      </c>
      <c r="J326" s="28">
        <v>70398.0</v>
      </c>
      <c r="K326" s="28">
        <v>95050.0</v>
      </c>
      <c r="L326" s="28">
        <v>5932.0</v>
      </c>
      <c r="M326" s="28">
        <v>22298.0</v>
      </c>
      <c r="N326" s="28">
        <v>88.0</v>
      </c>
      <c r="O326" s="28">
        <f t="shared" ref="O326:P326" si="129">K326-M326</f>
        <v>72752</v>
      </c>
      <c r="P326" s="28">
        <f t="shared" si="129"/>
        <v>5844</v>
      </c>
      <c r="Q326" s="28">
        <f t="shared" si="3"/>
        <v>0.06109389262</v>
      </c>
      <c r="R326" s="28">
        <f t="shared" si="13"/>
        <v>0.004547308729</v>
      </c>
      <c r="S326" s="28">
        <f t="shared" si="14"/>
        <v>0.07994115746</v>
      </c>
      <c r="T326" s="28">
        <f t="shared" si="4"/>
        <v>85456.28571</v>
      </c>
      <c r="U326" s="28">
        <f t="shared" si="15"/>
        <v>64093.57143</v>
      </c>
      <c r="V326" s="28">
        <f t="shared" si="16"/>
        <v>21362.71429</v>
      </c>
      <c r="W326" s="28">
        <f t="shared" si="17"/>
        <v>5123.714286</v>
      </c>
      <c r="X326" s="28">
        <f t="shared" si="18"/>
        <v>97.14285714</v>
      </c>
    </row>
    <row r="327" ht="14.25" customHeight="1">
      <c r="A327" s="25">
        <v>44177.0</v>
      </c>
      <c r="B327" s="28">
        <f t="shared" si="1"/>
        <v>3638553</v>
      </c>
      <c r="C327" s="28">
        <v>15920.0</v>
      </c>
      <c r="D327" s="28">
        <v>2870.0</v>
      </c>
      <c r="E327" s="28">
        <v>0.0</v>
      </c>
      <c r="F327" s="28">
        <v>219.0</v>
      </c>
      <c r="G327" s="28">
        <v>1698.0</v>
      </c>
      <c r="H327" s="28">
        <f t="shared" si="2"/>
        <v>303443</v>
      </c>
      <c r="I327" s="28">
        <v>14937.0</v>
      </c>
      <c r="J327" s="28">
        <v>30038.0</v>
      </c>
      <c r="K327" s="28">
        <v>44975.0</v>
      </c>
      <c r="L327" s="28">
        <v>3425.0</v>
      </c>
      <c r="M327" s="28">
        <v>7200.0</v>
      </c>
      <c r="N327" s="28">
        <v>25.0</v>
      </c>
      <c r="O327" s="28">
        <f t="shared" ref="O327:P327" si="130">K327-M327</f>
        <v>37775</v>
      </c>
      <c r="P327" s="28">
        <f t="shared" si="130"/>
        <v>3400</v>
      </c>
      <c r="Q327" s="28">
        <f t="shared" si="3"/>
        <v>0.06182012456</v>
      </c>
      <c r="R327" s="28">
        <f t="shared" si="13"/>
        <v>0.004491097883</v>
      </c>
      <c r="S327" s="28">
        <f t="shared" si="14"/>
        <v>0.08063495262</v>
      </c>
      <c r="T327" s="28">
        <f t="shared" si="4"/>
        <v>86636.14286</v>
      </c>
      <c r="U327" s="28">
        <f t="shared" si="15"/>
        <v>65228.71429</v>
      </c>
      <c r="V327" s="28">
        <f t="shared" si="16"/>
        <v>21407.42857</v>
      </c>
      <c r="W327" s="28">
        <f t="shared" si="17"/>
        <v>5259.714286</v>
      </c>
      <c r="X327" s="28">
        <f t="shared" si="18"/>
        <v>96.14285714</v>
      </c>
    </row>
    <row r="328" ht="14.25" customHeight="1">
      <c r="A328" s="25">
        <v>44178.0</v>
      </c>
      <c r="B328" s="28">
        <f t="shared" si="1"/>
        <v>3651162</v>
      </c>
      <c r="C328" s="28">
        <v>12609.0</v>
      </c>
      <c r="D328" s="28">
        <v>2203.0</v>
      </c>
      <c r="E328" s="28">
        <v>0.0</v>
      </c>
      <c r="F328" s="28">
        <v>357.0</v>
      </c>
      <c r="G328" s="28">
        <v>2395.0</v>
      </c>
      <c r="H328" s="28">
        <f t="shared" si="2"/>
        <v>305838</v>
      </c>
      <c r="I328" s="28">
        <v>11843.0</v>
      </c>
      <c r="J328" s="28">
        <v>26992.0</v>
      </c>
      <c r="K328" s="28">
        <v>38835.0</v>
      </c>
      <c r="L328" s="28">
        <v>2579.0</v>
      </c>
      <c r="M328" s="28">
        <v>7922.0</v>
      </c>
      <c r="N328" s="28">
        <v>28.0</v>
      </c>
      <c r="O328" s="28">
        <f t="shared" ref="O328:P328" si="131">K328-M328</f>
        <v>30913</v>
      </c>
      <c r="P328" s="28">
        <f t="shared" si="131"/>
        <v>2551</v>
      </c>
      <c r="Q328" s="28">
        <f t="shared" si="3"/>
        <v>0.0617313255</v>
      </c>
      <c r="R328" s="28">
        <f t="shared" si="13"/>
        <v>0.004543842391</v>
      </c>
      <c r="S328" s="28">
        <f t="shared" si="14"/>
        <v>0.08025095354</v>
      </c>
      <c r="T328" s="28">
        <f t="shared" si="4"/>
        <v>87267.57143</v>
      </c>
      <c r="U328" s="28">
        <f t="shared" si="15"/>
        <v>65920</v>
      </c>
      <c r="V328" s="28">
        <f t="shared" si="16"/>
        <v>21347.57143</v>
      </c>
      <c r="W328" s="28">
        <f t="shared" si="17"/>
        <v>5290.142857</v>
      </c>
      <c r="X328" s="28">
        <f t="shared" si="18"/>
        <v>97</v>
      </c>
    </row>
    <row r="329" ht="14.25" customHeight="1">
      <c r="A329" s="25">
        <v>44179.0</v>
      </c>
      <c r="B329" s="28">
        <f t="shared" si="1"/>
        <v>3680312</v>
      </c>
      <c r="C329" s="28">
        <v>29150.0</v>
      </c>
      <c r="D329" s="28">
        <v>6264.0</v>
      </c>
      <c r="E329" s="28">
        <v>0.0</v>
      </c>
      <c r="F329" s="28">
        <v>507.0</v>
      </c>
      <c r="G329" s="28">
        <v>4882.0</v>
      </c>
      <c r="H329" s="28">
        <f t="shared" si="2"/>
        <v>310720</v>
      </c>
      <c r="I329" s="28">
        <v>26575.0</v>
      </c>
      <c r="J329" s="28">
        <v>92799.0</v>
      </c>
      <c r="K329" s="28">
        <v>119374.0</v>
      </c>
      <c r="L329" s="28">
        <v>7273.0</v>
      </c>
      <c r="M329" s="28">
        <v>29230.0</v>
      </c>
      <c r="N329" s="28">
        <v>136.0</v>
      </c>
      <c r="O329" s="28">
        <f t="shared" ref="O329:P329" si="132">K329-M329</f>
        <v>90144</v>
      </c>
      <c r="P329" s="28">
        <f t="shared" si="132"/>
        <v>7137</v>
      </c>
      <c r="Q329" s="28">
        <f t="shared" si="3"/>
        <v>0.06238458794</v>
      </c>
      <c r="R329" s="28">
        <f t="shared" si="13"/>
        <v>0.004497939316</v>
      </c>
      <c r="S329" s="28">
        <f t="shared" si="14"/>
        <v>0.0802456385</v>
      </c>
      <c r="T329" s="28">
        <f t="shared" si="4"/>
        <v>86878.14286</v>
      </c>
      <c r="U329" s="28">
        <f t="shared" si="15"/>
        <v>66392.57143</v>
      </c>
      <c r="V329" s="28">
        <f t="shared" si="16"/>
        <v>20485.57143</v>
      </c>
      <c r="W329" s="28">
        <f t="shared" si="17"/>
        <v>5327.714286</v>
      </c>
      <c r="X329" s="28">
        <f t="shared" si="18"/>
        <v>92.14285714</v>
      </c>
    </row>
    <row r="330" ht="14.25" customHeight="1">
      <c r="A330" s="25">
        <v>44180.0</v>
      </c>
      <c r="B330" s="28">
        <f t="shared" si="1"/>
        <v>3710929</v>
      </c>
      <c r="C330" s="28">
        <v>30617.0</v>
      </c>
      <c r="D330" s="28">
        <v>6002.0</v>
      </c>
      <c r="E330" s="28">
        <v>0.0</v>
      </c>
      <c r="F330" s="28">
        <v>343.0</v>
      </c>
      <c r="G330" s="28">
        <v>3050.0</v>
      </c>
      <c r="H330" s="28">
        <f t="shared" si="2"/>
        <v>313770</v>
      </c>
      <c r="I330" s="28">
        <v>28172.0</v>
      </c>
      <c r="J330" s="28">
        <v>85058.0</v>
      </c>
      <c r="K330" s="28">
        <v>113230.0</v>
      </c>
      <c r="L330" s="28">
        <v>6975.0</v>
      </c>
      <c r="M330" s="28">
        <v>25272.0</v>
      </c>
      <c r="N330" s="28">
        <v>141.0</v>
      </c>
      <c r="O330" s="28">
        <f t="shared" ref="O330:P330" si="133">K330-M330</f>
        <v>87958</v>
      </c>
      <c r="P330" s="28">
        <f t="shared" si="133"/>
        <v>6834</v>
      </c>
      <c r="Q330" s="28">
        <f t="shared" si="3"/>
        <v>0.06304178824</v>
      </c>
      <c r="R330" s="28">
        <f t="shared" si="13"/>
        <v>0.004572986714</v>
      </c>
      <c r="S330" s="28">
        <f t="shared" si="14"/>
        <v>0.08041178394</v>
      </c>
      <c r="T330" s="28">
        <f t="shared" si="4"/>
        <v>87837.42857</v>
      </c>
      <c r="U330" s="28">
        <f t="shared" si="15"/>
        <v>67719.28571</v>
      </c>
      <c r="V330" s="28">
        <f t="shared" si="16"/>
        <v>20118.14286</v>
      </c>
      <c r="W330" s="28">
        <f t="shared" si="17"/>
        <v>5445.428571</v>
      </c>
      <c r="X330" s="28">
        <f t="shared" si="18"/>
        <v>92</v>
      </c>
    </row>
    <row r="331" ht="14.25" customHeight="1">
      <c r="A331" s="25">
        <v>44181.0</v>
      </c>
      <c r="B331" s="28">
        <f t="shared" si="1"/>
        <v>3740588</v>
      </c>
      <c r="C331" s="28">
        <v>29659.0</v>
      </c>
      <c r="D331" s="28">
        <v>5639.0</v>
      </c>
      <c r="E331" s="28">
        <v>0.0</v>
      </c>
      <c r="F331" s="28">
        <v>440.0</v>
      </c>
      <c r="G331" s="28">
        <v>4040.0</v>
      </c>
      <c r="H331" s="28">
        <f t="shared" si="2"/>
        <v>317810</v>
      </c>
      <c r="I331" s="28">
        <v>27569.0</v>
      </c>
      <c r="J331" s="28">
        <v>79054.0</v>
      </c>
      <c r="K331" s="28">
        <v>106623.0</v>
      </c>
      <c r="L331" s="28">
        <v>6559.0</v>
      </c>
      <c r="M331" s="28">
        <v>22400.0</v>
      </c>
      <c r="N331" s="28">
        <v>87.0</v>
      </c>
      <c r="O331" s="28">
        <f t="shared" ref="O331:P331" si="134">K331-M331</f>
        <v>84223</v>
      </c>
      <c r="P331" s="28">
        <f t="shared" si="134"/>
        <v>6472</v>
      </c>
      <c r="Q331" s="28">
        <f t="shared" si="3"/>
        <v>0.0626015818</v>
      </c>
      <c r="R331" s="28">
        <f t="shared" si="13"/>
        <v>0.00440217972</v>
      </c>
      <c r="S331" s="28">
        <f t="shared" si="14"/>
        <v>0.07945709647</v>
      </c>
      <c r="T331" s="28">
        <f t="shared" si="4"/>
        <v>89301.71429</v>
      </c>
      <c r="U331" s="28">
        <f t="shared" si="15"/>
        <v>69246.71429</v>
      </c>
      <c r="V331" s="28">
        <f t="shared" si="16"/>
        <v>20055</v>
      </c>
      <c r="W331" s="28">
        <f t="shared" si="17"/>
        <v>5502.142857</v>
      </c>
      <c r="X331" s="28">
        <f t="shared" si="18"/>
        <v>88.28571429</v>
      </c>
    </row>
    <row r="332" ht="14.25" customHeight="1">
      <c r="A332" s="25">
        <v>44182.0</v>
      </c>
      <c r="B332" s="28">
        <f t="shared" si="1"/>
        <v>3753727</v>
      </c>
      <c r="C332" s="28">
        <v>13139.0</v>
      </c>
      <c r="D332" s="28">
        <v>1570.0</v>
      </c>
      <c r="E332" s="28">
        <v>0.0</v>
      </c>
      <c r="F332" s="28">
        <v>200.0</v>
      </c>
      <c r="G332" s="28">
        <v>1747.0</v>
      </c>
      <c r="H332" s="28">
        <f t="shared" si="2"/>
        <v>319557</v>
      </c>
      <c r="I332" s="28">
        <v>12444.0</v>
      </c>
      <c r="J332" s="28">
        <v>30500.0</v>
      </c>
      <c r="K332" s="28">
        <v>42944.0</v>
      </c>
      <c r="L332" s="28">
        <v>1817.0</v>
      </c>
      <c r="M332" s="28">
        <v>10252.0</v>
      </c>
      <c r="N332" s="28">
        <v>16.0</v>
      </c>
      <c r="O332" s="28">
        <f t="shared" ref="O332:P332" si="135">K332-M332</f>
        <v>32692</v>
      </c>
      <c r="P332" s="28">
        <f t="shared" si="135"/>
        <v>1801</v>
      </c>
      <c r="Q332" s="28">
        <f t="shared" si="3"/>
        <v>0.0616008741</v>
      </c>
      <c r="R332" s="28">
        <f t="shared" si="13"/>
        <v>0.004182253119</v>
      </c>
      <c r="S332" s="28">
        <f t="shared" si="14"/>
        <v>0.07798935519</v>
      </c>
      <c r="T332" s="28">
        <f t="shared" si="4"/>
        <v>80147.28571</v>
      </c>
      <c r="U332" s="28">
        <f t="shared" si="15"/>
        <v>62351</v>
      </c>
      <c r="V332" s="28">
        <f t="shared" si="16"/>
        <v>17796.28571</v>
      </c>
      <c r="W332" s="28">
        <f t="shared" si="17"/>
        <v>4862.714286</v>
      </c>
      <c r="X332" s="28">
        <f t="shared" si="18"/>
        <v>74.42857143</v>
      </c>
    </row>
    <row r="333" ht="14.25" customHeight="1">
      <c r="A333" s="25">
        <v>44183.0</v>
      </c>
      <c r="B333" s="28">
        <f t="shared" si="1"/>
        <v>3781185</v>
      </c>
      <c r="C333" s="28">
        <v>27458.0</v>
      </c>
      <c r="D333" s="28">
        <v>5658.0</v>
      </c>
      <c r="E333" s="28">
        <v>0.0</v>
      </c>
      <c r="F333" s="28">
        <v>508.0</v>
      </c>
      <c r="G333" s="28">
        <v>4208.0</v>
      </c>
      <c r="H333" s="28">
        <f t="shared" si="2"/>
        <v>323765</v>
      </c>
      <c r="I333" s="28">
        <v>25190.0</v>
      </c>
      <c r="J333" s="28">
        <v>79200.0</v>
      </c>
      <c r="K333" s="28">
        <v>104390.0</v>
      </c>
      <c r="L333" s="28">
        <v>6591.0</v>
      </c>
      <c r="M333" s="28">
        <v>22250.0</v>
      </c>
      <c r="N333" s="28">
        <v>96.0</v>
      </c>
      <c r="O333" s="28">
        <f t="shared" ref="O333:P333" si="136">K333-M333</f>
        <v>82140</v>
      </c>
      <c r="P333" s="28">
        <f t="shared" si="136"/>
        <v>6495</v>
      </c>
      <c r="Q333" s="28">
        <f t="shared" si="3"/>
        <v>0.06174752924</v>
      </c>
      <c r="R333" s="28">
        <f t="shared" si="13"/>
        <v>0.004248108829</v>
      </c>
      <c r="S333" s="28">
        <f t="shared" si="14"/>
        <v>0.07780730972</v>
      </c>
      <c r="T333" s="28">
        <f t="shared" si="4"/>
        <v>81481.57143</v>
      </c>
      <c r="U333" s="28">
        <f t="shared" si="15"/>
        <v>63692.14286</v>
      </c>
      <c r="V333" s="28">
        <f t="shared" si="16"/>
        <v>17789.42857</v>
      </c>
      <c r="W333" s="28">
        <f t="shared" si="17"/>
        <v>4955.714286</v>
      </c>
      <c r="X333" s="28">
        <f t="shared" si="18"/>
        <v>75.57142857</v>
      </c>
    </row>
    <row r="334" ht="14.25" customHeight="1">
      <c r="A334" s="25">
        <v>44184.0</v>
      </c>
      <c r="B334" s="28">
        <f t="shared" si="1"/>
        <v>3801712</v>
      </c>
      <c r="C334" s="28">
        <v>20527.0</v>
      </c>
      <c r="D334" s="28">
        <v>3632.0</v>
      </c>
      <c r="E334" s="28">
        <v>0.0</v>
      </c>
      <c r="F334" s="28">
        <v>296.0</v>
      </c>
      <c r="G334" s="28">
        <v>1818.0</v>
      </c>
      <c r="H334" s="28">
        <f t="shared" si="2"/>
        <v>325583</v>
      </c>
      <c r="I334" s="28">
        <v>19077.0</v>
      </c>
      <c r="J334" s="28">
        <v>35599.0</v>
      </c>
      <c r="K334" s="28">
        <v>54676.0</v>
      </c>
      <c r="L334" s="28">
        <v>4347.0</v>
      </c>
      <c r="M334" s="28">
        <v>5880.0</v>
      </c>
      <c r="N334" s="28">
        <v>31.0</v>
      </c>
      <c r="O334" s="28">
        <f t="shared" ref="O334:P334" si="137">K334-M334</f>
        <v>48796</v>
      </c>
      <c r="P334" s="28">
        <f t="shared" si="137"/>
        <v>4316</v>
      </c>
      <c r="Q334" s="28">
        <f t="shared" si="3"/>
        <v>0.06230433463</v>
      </c>
      <c r="R334" s="28">
        <f t="shared" si="13"/>
        <v>0.004342320991</v>
      </c>
      <c r="S334" s="28">
        <f t="shared" si="14"/>
        <v>0.07793532458</v>
      </c>
      <c r="T334" s="28">
        <f t="shared" si="4"/>
        <v>82867.42857</v>
      </c>
      <c r="U334" s="28">
        <f t="shared" si="15"/>
        <v>65266.57143</v>
      </c>
      <c r="V334" s="28">
        <f t="shared" si="16"/>
        <v>17600.85714</v>
      </c>
      <c r="W334" s="28">
        <f t="shared" si="17"/>
        <v>5086.571429</v>
      </c>
      <c r="X334" s="28">
        <f t="shared" si="18"/>
        <v>76.42857143</v>
      </c>
    </row>
    <row r="335" ht="14.25" customHeight="1">
      <c r="A335" s="25">
        <v>44185.0</v>
      </c>
      <c r="B335" s="28">
        <f t="shared" si="1"/>
        <v>3815688</v>
      </c>
      <c r="C335" s="28">
        <v>13976.0</v>
      </c>
      <c r="D335" s="28">
        <v>2308.0</v>
      </c>
      <c r="E335" s="28">
        <v>0.0</v>
      </c>
      <c r="F335" s="28">
        <v>414.0</v>
      </c>
      <c r="G335" s="28">
        <v>2896.0</v>
      </c>
      <c r="H335" s="28">
        <f t="shared" si="2"/>
        <v>328479</v>
      </c>
      <c r="I335" s="28">
        <v>13030.0</v>
      </c>
      <c r="J335" s="28">
        <v>27591.0</v>
      </c>
      <c r="K335" s="28">
        <v>40621.0</v>
      </c>
      <c r="L335" s="28">
        <v>2684.0</v>
      </c>
      <c r="M335" s="28">
        <v>3867.0</v>
      </c>
      <c r="N335" s="28">
        <v>25.0</v>
      </c>
      <c r="O335" s="28">
        <f t="shared" ref="O335:P335" si="138">K335-M335</f>
        <v>36754</v>
      </c>
      <c r="P335" s="28">
        <f t="shared" si="138"/>
        <v>2659</v>
      </c>
      <c r="Q335" s="28">
        <f t="shared" si="3"/>
        <v>0.06229354929</v>
      </c>
      <c r="R335" s="28">
        <f t="shared" si="13"/>
        <v>0.004464922661</v>
      </c>
      <c r="S335" s="28">
        <f t="shared" si="14"/>
        <v>0.077184914</v>
      </c>
      <c r="T335" s="28">
        <f t="shared" si="4"/>
        <v>83122.57143</v>
      </c>
      <c r="U335" s="28">
        <f t="shared" si="15"/>
        <v>66101</v>
      </c>
      <c r="V335" s="28">
        <f t="shared" si="16"/>
        <v>17021.57143</v>
      </c>
      <c r="W335" s="28">
        <f t="shared" si="17"/>
        <v>5102</v>
      </c>
      <c r="X335" s="28">
        <f t="shared" si="18"/>
        <v>76</v>
      </c>
    </row>
    <row r="336" ht="14.25" customHeight="1">
      <c r="A336" s="25">
        <v>44186.0</v>
      </c>
      <c r="B336" s="28">
        <f t="shared" si="1"/>
        <v>3850636</v>
      </c>
      <c r="C336" s="28">
        <v>34948.0</v>
      </c>
      <c r="D336" s="28">
        <v>6451.0</v>
      </c>
      <c r="E336" s="28">
        <v>0.0</v>
      </c>
      <c r="F336" s="28">
        <v>423.0</v>
      </c>
      <c r="G336" s="28">
        <v>4463.0</v>
      </c>
      <c r="H336" s="28">
        <f t="shared" si="2"/>
        <v>332942</v>
      </c>
      <c r="I336" s="28">
        <v>32110.0</v>
      </c>
      <c r="J336" s="28">
        <v>106214.0</v>
      </c>
      <c r="K336" s="28">
        <v>138324.0</v>
      </c>
      <c r="L336" s="28">
        <v>7599.0</v>
      </c>
      <c r="M336" s="28">
        <v>22804.0</v>
      </c>
      <c r="N336" s="28">
        <v>125.0</v>
      </c>
      <c r="O336" s="28">
        <f t="shared" ref="O336:P336" si="139">K336-M336</f>
        <v>115520</v>
      </c>
      <c r="P336" s="28">
        <f t="shared" si="139"/>
        <v>7474</v>
      </c>
      <c r="Q336" s="28">
        <f t="shared" si="3"/>
        <v>0.0608713599</v>
      </c>
      <c r="R336" s="28">
        <f t="shared" si="13"/>
        <v>0.004621867376</v>
      </c>
      <c r="S336" s="28">
        <f t="shared" si="14"/>
        <v>0.07386243733</v>
      </c>
      <c r="T336" s="28">
        <f t="shared" si="4"/>
        <v>85829.71429</v>
      </c>
      <c r="U336" s="28">
        <f t="shared" si="15"/>
        <v>69726.14286</v>
      </c>
      <c r="V336" s="28">
        <f t="shared" si="16"/>
        <v>16103.57143</v>
      </c>
      <c r="W336" s="28">
        <f t="shared" si="17"/>
        <v>5150.142857</v>
      </c>
      <c r="X336" s="28">
        <f t="shared" si="18"/>
        <v>74.42857143</v>
      </c>
    </row>
    <row r="337" ht="14.25" customHeight="1">
      <c r="A337" s="25">
        <v>44187.0</v>
      </c>
      <c r="B337" s="28">
        <f t="shared" si="1"/>
        <v>3882108</v>
      </c>
      <c r="C337" s="28">
        <v>31472.0</v>
      </c>
      <c r="D337" s="28">
        <v>5948.0</v>
      </c>
      <c r="E337" s="28">
        <v>0.0</v>
      </c>
      <c r="F337" s="28">
        <v>424.0</v>
      </c>
      <c r="G337" s="28">
        <v>3749.0</v>
      </c>
      <c r="H337" s="28">
        <f t="shared" si="2"/>
        <v>336691</v>
      </c>
      <c r="I337" s="28">
        <v>28949.0</v>
      </c>
      <c r="J337" s="28">
        <v>85943.0</v>
      </c>
      <c r="K337" s="28">
        <v>114892.0</v>
      </c>
      <c r="L337" s="28">
        <v>7037.0</v>
      </c>
      <c r="M337" s="28">
        <v>16363.0</v>
      </c>
      <c r="N337" s="28">
        <v>71.0</v>
      </c>
      <c r="O337" s="28">
        <f t="shared" ref="O337:P337" si="140">K337-M337</f>
        <v>98529</v>
      </c>
      <c r="P337" s="28">
        <f t="shared" si="140"/>
        <v>6966</v>
      </c>
      <c r="Q337" s="28">
        <f t="shared" si="3"/>
        <v>0.0608063472</v>
      </c>
      <c r="R337" s="28">
        <f t="shared" si="13"/>
        <v>0.004344224397</v>
      </c>
      <c r="S337" s="28">
        <f t="shared" si="14"/>
        <v>0.07256133511</v>
      </c>
      <c r="T337" s="28">
        <f t="shared" si="4"/>
        <v>86067.14286</v>
      </c>
      <c r="U337" s="28">
        <f t="shared" si="15"/>
        <v>71236.28571</v>
      </c>
      <c r="V337" s="28">
        <f t="shared" si="16"/>
        <v>14830.85714</v>
      </c>
      <c r="W337" s="28">
        <f t="shared" si="17"/>
        <v>5169</v>
      </c>
      <c r="X337" s="28">
        <f t="shared" si="18"/>
        <v>64.42857143</v>
      </c>
    </row>
    <row r="338" ht="14.25" customHeight="1">
      <c r="A338" s="25">
        <v>44188.0</v>
      </c>
      <c r="B338" s="28">
        <f t="shared" si="1"/>
        <v>3904164</v>
      </c>
      <c r="C338" s="28">
        <v>22056.0</v>
      </c>
      <c r="D338" s="28">
        <v>4471.0</v>
      </c>
      <c r="E338" s="28">
        <v>0.0</v>
      </c>
      <c r="F338" s="28">
        <v>589.0</v>
      </c>
      <c r="G338" s="28">
        <v>6353.0</v>
      </c>
      <c r="H338" s="28">
        <f t="shared" si="2"/>
        <v>343044</v>
      </c>
      <c r="I338" s="28">
        <v>20236.0</v>
      </c>
      <c r="J338" s="28">
        <v>50423.0</v>
      </c>
      <c r="K338" s="28">
        <v>70659.0</v>
      </c>
      <c r="L338" s="28">
        <v>5225.0</v>
      </c>
      <c r="M338" s="28">
        <v>10147.0</v>
      </c>
      <c r="N338" s="28">
        <v>48.0</v>
      </c>
      <c r="O338" s="28">
        <f t="shared" ref="O338:P338" si="141">K338-M338</f>
        <v>60512</v>
      </c>
      <c r="P338" s="28">
        <f t="shared" si="141"/>
        <v>5177</v>
      </c>
      <c r="Q338" s="28">
        <f t="shared" si="3"/>
        <v>0.06231178487</v>
      </c>
      <c r="R338" s="28">
        <f t="shared" si="13"/>
        <v>0.004499634132</v>
      </c>
      <c r="S338" s="28">
        <f t="shared" si="14"/>
        <v>0.07345723592</v>
      </c>
      <c r="T338" s="28">
        <f t="shared" si="4"/>
        <v>80929.42857</v>
      </c>
      <c r="U338" s="28">
        <f t="shared" si="15"/>
        <v>67849</v>
      </c>
      <c r="V338" s="28">
        <f t="shared" si="16"/>
        <v>13080.42857</v>
      </c>
      <c r="W338" s="28">
        <f t="shared" si="17"/>
        <v>4984</v>
      </c>
      <c r="X338" s="28">
        <f t="shared" si="18"/>
        <v>58.85714286</v>
      </c>
    </row>
    <row r="339" ht="14.25" customHeight="1">
      <c r="A339" s="25">
        <v>44189.0</v>
      </c>
      <c r="B339" s="28">
        <f t="shared" si="1"/>
        <v>3915227</v>
      </c>
      <c r="C339" s="28">
        <v>11063.0</v>
      </c>
      <c r="D339" s="28">
        <v>2656.0</v>
      </c>
      <c r="E339" s="28">
        <v>0.0</v>
      </c>
      <c r="F339" s="28">
        <v>453.0</v>
      </c>
      <c r="G339" s="28">
        <v>5540.0</v>
      </c>
      <c r="H339" s="28">
        <f t="shared" si="2"/>
        <v>348584</v>
      </c>
      <c r="I339" s="28">
        <v>9913.0</v>
      </c>
      <c r="J339" s="28">
        <v>20021.0</v>
      </c>
      <c r="K339" s="28">
        <v>29934.0</v>
      </c>
      <c r="L339" s="28">
        <v>3026.0</v>
      </c>
      <c r="M339" s="28">
        <v>1913.0</v>
      </c>
      <c r="N339" s="28">
        <v>13.0</v>
      </c>
      <c r="O339" s="28">
        <f t="shared" ref="O339:P339" si="142">K339-M339</f>
        <v>28021</v>
      </c>
      <c r="P339" s="28">
        <f t="shared" si="142"/>
        <v>3013</v>
      </c>
      <c r="Q339" s="28">
        <f t="shared" si="3"/>
        <v>0.06596072962</v>
      </c>
      <c r="R339" s="28">
        <f t="shared" si="13"/>
        <v>0.004914447755</v>
      </c>
      <c r="S339" s="28">
        <f t="shared" si="14"/>
        <v>0.07676408547</v>
      </c>
      <c r="T339" s="28">
        <f t="shared" si="4"/>
        <v>79070.85714</v>
      </c>
      <c r="U339" s="28">
        <f t="shared" si="15"/>
        <v>67181.71429</v>
      </c>
      <c r="V339" s="28">
        <f t="shared" si="16"/>
        <v>11889.14286</v>
      </c>
      <c r="W339" s="28">
        <f t="shared" si="17"/>
        <v>5157.142857</v>
      </c>
      <c r="X339" s="28">
        <f t="shared" si="18"/>
        <v>58.42857143</v>
      </c>
    </row>
    <row r="340" ht="14.25" customHeight="1">
      <c r="A340" s="25">
        <v>44190.0</v>
      </c>
      <c r="B340" s="28">
        <f t="shared" si="1"/>
        <v>3916823</v>
      </c>
      <c r="C340" s="28">
        <v>1596.0</v>
      </c>
      <c r="D340" s="28">
        <v>489.0</v>
      </c>
      <c r="E340" s="28">
        <v>0.0</v>
      </c>
      <c r="F340" s="28">
        <v>40.0</v>
      </c>
      <c r="G340" s="28">
        <v>370.0</v>
      </c>
      <c r="H340" s="28">
        <f t="shared" si="2"/>
        <v>348954</v>
      </c>
      <c r="I340" s="28">
        <v>1381.0</v>
      </c>
      <c r="J340" s="28">
        <v>4407.0</v>
      </c>
      <c r="K340" s="28">
        <v>5788.0</v>
      </c>
      <c r="L340" s="28">
        <v>595.0</v>
      </c>
      <c r="M340" s="28">
        <v>355.0</v>
      </c>
      <c r="N340" s="28">
        <v>6.0</v>
      </c>
      <c r="O340" s="28">
        <f t="shared" ref="O340:P340" si="143">K340-M340</f>
        <v>5433</v>
      </c>
      <c r="P340" s="28">
        <f t="shared" si="143"/>
        <v>589</v>
      </c>
      <c r="Q340" s="28">
        <f t="shared" si="3"/>
        <v>0.06707716523</v>
      </c>
      <c r="R340" s="28">
        <f t="shared" si="13"/>
        <v>0.005201454451</v>
      </c>
      <c r="S340" s="28">
        <f t="shared" si="14"/>
        <v>0.07671922046</v>
      </c>
      <c r="T340" s="28">
        <f t="shared" si="4"/>
        <v>64984.85714</v>
      </c>
      <c r="U340" s="28">
        <f t="shared" si="15"/>
        <v>56223.57143</v>
      </c>
      <c r="V340" s="28">
        <f t="shared" si="16"/>
        <v>8761.285714</v>
      </c>
      <c r="W340" s="28">
        <f t="shared" si="17"/>
        <v>4313.428571</v>
      </c>
      <c r="X340" s="28">
        <f t="shared" si="18"/>
        <v>45.57142857</v>
      </c>
    </row>
    <row r="341" ht="14.25" customHeight="1">
      <c r="A341" s="25">
        <v>44191.0</v>
      </c>
      <c r="B341" s="28">
        <f t="shared" si="1"/>
        <v>3933907</v>
      </c>
      <c r="C341" s="28">
        <v>17084.0</v>
      </c>
      <c r="D341" s="28">
        <v>4185.0</v>
      </c>
      <c r="E341" s="28">
        <v>0.0</v>
      </c>
      <c r="F341" s="28">
        <v>473.0</v>
      </c>
      <c r="G341" s="28">
        <v>3082.0</v>
      </c>
      <c r="H341" s="28">
        <f t="shared" si="2"/>
        <v>352036</v>
      </c>
      <c r="I341" s="28">
        <v>15191.0</v>
      </c>
      <c r="J341" s="28">
        <v>34595.0</v>
      </c>
      <c r="K341" s="28">
        <v>49786.0</v>
      </c>
      <c r="L341" s="28">
        <v>4924.0</v>
      </c>
      <c r="M341" s="28">
        <v>2565.0</v>
      </c>
      <c r="N341" s="28">
        <v>22.0</v>
      </c>
      <c r="O341" s="28">
        <f t="shared" ref="O341:P341" si="144">K341-M341</f>
        <v>47221</v>
      </c>
      <c r="P341" s="28">
        <f t="shared" si="144"/>
        <v>4902</v>
      </c>
      <c r="Q341" s="28">
        <f t="shared" si="3"/>
        <v>0.06908827477</v>
      </c>
      <c r="R341" s="28">
        <f t="shared" si="13"/>
        <v>0.005343537767</v>
      </c>
      <c r="S341" s="28">
        <f t="shared" si="14"/>
        <v>0.07852241129</v>
      </c>
      <c r="T341" s="28">
        <f t="shared" si="4"/>
        <v>64286.28571</v>
      </c>
      <c r="U341" s="28">
        <f t="shared" si="15"/>
        <v>55998.57143</v>
      </c>
      <c r="V341" s="28">
        <f t="shared" si="16"/>
        <v>8287.714286</v>
      </c>
      <c r="W341" s="28">
        <f t="shared" si="17"/>
        <v>4397.142857</v>
      </c>
      <c r="X341" s="28">
        <f t="shared" si="18"/>
        <v>44.28571429</v>
      </c>
    </row>
    <row r="342" ht="14.25" customHeight="1">
      <c r="A342" s="25">
        <v>44192.0</v>
      </c>
      <c r="B342" s="26">
        <f t="shared" si="1"/>
        <v>3945566</v>
      </c>
      <c r="C342" s="28">
        <v>11659.0</v>
      </c>
      <c r="D342" s="28">
        <v>2667.0</v>
      </c>
      <c r="E342" s="26">
        <v>0.0</v>
      </c>
      <c r="F342" s="28">
        <v>499.0</v>
      </c>
      <c r="G342" s="28">
        <v>2820.0</v>
      </c>
      <c r="H342" s="26">
        <f t="shared" si="2"/>
        <v>354856</v>
      </c>
      <c r="I342" s="28">
        <v>10461.0</v>
      </c>
      <c r="J342" s="28">
        <v>25737.0</v>
      </c>
      <c r="K342" s="28">
        <v>36198.0</v>
      </c>
      <c r="L342" s="28">
        <v>3046.0</v>
      </c>
      <c r="M342" s="28">
        <v>2490.0</v>
      </c>
      <c r="N342" s="28">
        <v>10.0</v>
      </c>
      <c r="O342" s="26">
        <f t="shared" ref="O342:P342" si="145">K342-M342</f>
        <v>33708</v>
      </c>
      <c r="P342" s="26">
        <f t="shared" si="145"/>
        <v>3036</v>
      </c>
      <c r="Q342" s="26">
        <f t="shared" si="3"/>
        <v>0.07058649269</v>
      </c>
      <c r="R342" s="26">
        <f t="shared" si="13"/>
        <v>0.005208609213</v>
      </c>
      <c r="S342" s="26">
        <f t="shared" si="14"/>
        <v>0.08010664774</v>
      </c>
      <c r="T342" s="26">
        <f t="shared" si="4"/>
        <v>63654.42857</v>
      </c>
      <c r="U342" s="26">
        <f t="shared" si="15"/>
        <v>55563.42857</v>
      </c>
      <c r="V342" s="26">
        <f t="shared" si="16"/>
        <v>8091</v>
      </c>
      <c r="W342" s="26">
        <f t="shared" si="17"/>
        <v>4451</v>
      </c>
      <c r="X342" s="26">
        <f t="shared" si="18"/>
        <v>42.14285714</v>
      </c>
    </row>
    <row r="343" ht="14.25" customHeight="1">
      <c r="A343" s="25">
        <v>44193.0</v>
      </c>
      <c r="B343" s="26">
        <f t="shared" si="1"/>
        <v>3978107</v>
      </c>
      <c r="C343" s="28">
        <v>32541.0</v>
      </c>
      <c r="D343" s="28">
        <v>8374.0</v>
      </c>
      <c r="E343" s="26">
        <v>0.0</v>
      </c>
      <c r="F343" s="28">
        <v>627.0</v>
      </c>
      <c r="G343" s="28">
        <v>4129.0</v>
      </c>
      <c r="H343" s="26">
        <f t="shared" si="2"/>
        <v>358985</v>
      </c>
      <c r="I343" s="28">
        <v>28474.0</v>
      </c>
      <c r="J343" s="28">
        <v>90385.0</v>
      </c>
      <c r="K343" s="28">
        <v>118859.0</v>
      </c>
      <c r="L343" s="28">
        <v>9486.0</v>
      </c>
      <c r="M343" s="28">
        <v>10926.0</v>
      </c>
      <c r="N343" s="28">
        <v>94.0</v>
      </c>
      <c r="O343" s="26">
        <f t="shared" ref="O343:P343" si="146">K343-M343</f>
        <v>107933</v>
      </c>
      <c r="P343" s="26">
        <f t="shared" si="146"/>
        <v>9392</v>
      </c>
      <c r="Q343" s="26">
        <f t="shared" si="3"/>
        <v>0.07823925879</v>
      </c>
      <c r="R343" s="26">
        <f t="shared" si="13"/>
        <v>0.0058982551</v>
      </c>
      <c r="S343" s="26">
        <f t="shared" si="14"/>
        <v>0.08672975716</v>
      </c>
      <c r="T343" s="26">
        <f t="shared" si="4"/>
        <v>60873.71429</v>
      </c>
      <c r="U343" s="26">
        <f t="shared" si="15"/>
        <v>54479.57143</v>
      </c>
      <c r="V343" s="26">
        <f t="shared" si="16"/>
        <v>6394.142857</v>
      </c>
      <c r="W343" s="26">
        <f t="shared" si="17"/>
        <v>4725</v>
      </c>
      <c r="X343" s="26">
        <f t="shared" si="18"/>
        <v>37.71428571</v>
      </c>
    </row>
    <row r="344" ht="14.25" customHeight="1">
      <c r="A344" s="25">
        <v>44194.0</v>
      </c>
      <c r="B344" s="26">
        <f t="shared" si="1"/>
        <v>4007763</v>
      </c>
      <c r="C344" s="28">
        <v>29656.0</v>
      </c>
      <c r="D344" s="28">
        <v>7168.0</v>
      </c>
      <c r="E344" s="26">
        <v>0.0</v>
      </c>
      <c r="F344" s="28">
        <v>567.0</v>
      </c>
      <c r="G344" s="28">
        <v>3760.0</v>
      </c>
      <c r="H344" s="26">
        <f t="shared" si="2"/>
        <v>362745</v>
      </c>
      <c r="I344" s="28">
        <v>26411.0</v>
      </c>
      <c r="J344" s="28">
        <v>74828.0</v>
      </c>
      <c r="K344" s="28">
        <v>101239.0</v>
      </c>
      <c r="L344" s="28">
        <v>8152.0</v>
      </c>
      <c r="M344" s="28">
        <v>6613.0</v>
      </c>
      <c r="N344" s="28">
        <v>47.0</v>
      </c>
      <c r="O344" s="26">
        <f t="shared" ref="O344:P344" si="147">K344-M344</f>
        <v>94626</v>
      </c>
      <c r="P344" s="26">
        <f t="shared" si="147"/>
        <v>8105</v>
      </c>
      <c r="Q344" s="26">
        <f t="shared" si="3"/>
        <v>0.08353234108</v>
      </c>
      <c r="R344" s="26">
        <f t="shared" si="13"/>
        <v>0.006855380045</v>
      </c>
      <c r="S344" s="26">
        <f t="shared" si="14"/>
        <v>0.09064415796</v>
      </c>
      <c r="T344" s="26">
        <f t="shared" si="4"/>
        <v>58923.28571</v>
      </c>
      <c r="U344" s="26">
        <f t="shared" si="15"/>
        <v>53922</v>
      </c>
      <c r="V344" s="26">
        <f t="shared" si="16"/>
        <v>5001.285714</v>
      </c>
      <c r="W344" s="26">
        <f t="shared" si="17"/>
        <v>4887.714286</v>
      </c>
      <c r="X344" s="26">
        <f t="shared" si="18"/>
        <v>34.28571429</v>
      </c>
    </row>
    <row r="345" ht="14.25" customHeight="1">
      <c r="A345" s="25">
        <v>44195.0</v>
      </c>
      <c r="B345" s="26">
        <f t="shared" si="1"/>
        <v>4032055</v>
      </c>
      <c r="C345" s="28">
        <v>24292.0</v>
      </c>
      <c r="D345" s="28">
        <v>5709.0</v>
      </c>
      <c r="E345" s="26">
        <v>0.0</v>
      </c>
      <c r="F345" s="28">
        <v>664.0</v>
      </c>
      <c r="G345" s="28">
        <v>5008.0</v>
      </c>
      <c r="H345" s="26">
        <f t="shared" si="2"/>
        <v>367753</v>
      </c>
      <c r="I345" s="28">
        <v>21710.0</v>
      </c>
      <c r="J345" s="28">
        <v>52190.0</v>
      </c>
      <c r="K345" s="28">
        <v>73900.0</v>
      </c>
      <c r="L345" s="28">
        <v>6427.0</v>
      </c>
      <c r="M345" s="28">
        <v>7428.0</v>
      </c>
      <c r="N345" s="28">
        <v>67.0</v>
      </c>
      <c r="O345" s="26">
        <f t="shared" ref="O345:P345" si="148">K345-M345</f>
        <v>66472</v>
      </c>
      <c r="P345" s="26">
        <f t="shared" si="148"/>
        <v>6360</v>
      </c>
      <c r="Q345" s="26">
        <f t="shared" si="3"/>
        <v>0.08577256894</v>
      </c>
      <c r="R345" s="26">
        <f t="shared" si="13"/>
        <v>0.008021059151</v>
      </c>
      <c r="S345" s="26">
        <f t="shared" si="14"/>
        <v>0.09232057254</v>
      </c>
      <c r="T345" s="26">
        <f t="shared" si="4"/>
        <v>59386.28571</v>
      </c>
      <c r="U345" s="26">
        <f t="shared" si="15"/>
        <v>54773.42857</v>
      </c>
      <c r="V345" s="26">
        <f t="shared" si="16"/>
        <v>4612.857143</v>
      </c>
      <c r="W345" s="26">
        <f t="shared" si="17"/>
        <v>5056.714286</v>
      </c>
      <c r="X345" s="26">
        <f t="shared" si="18"/>
        <v>37</v>
      </c>
    </row>
    <row r="346" ht="14.25" customHeight="1">
      <c r="A346" s="25">
        <v>44196.0</v>
      </c>
      <c r="B346" s="26">
        <f t="shared" si="1"/>
        <v>4047627</v>
      </c>
      <c r="C346" s="28">
        <v>15572.0</v>
      </c>
      <c r="D346" s="28">
        <v>4157.0</v>
      </c>
      <c r="E346" s="26">
        <v>0.0</v>
      </c>
      <c r="F346" s="28">
        <v>566.0</v>
      </c>
      <c r="G346" s="28">
        <v>5127.0</v>
      </c>
      <c r="H346" s="26">
        <f t="shared" si="2"/>
        <v>372880</v>
      </c>
      <c r="I346" s="28">
        <v>13718.0</v>
      </c>
      <c r="J346" s="28">
        <v>27290.0</v>
      </c>
      <c r="K346" s="28">
        <v>41008.0</v>
      </c>
      <c r="L346" s="28">
        <v>4564.0</v>
      </c>
      <c r="M346" s="28">
        <v>1487.0</v>
      </c>
      <c r="N346" s="28">
        <v>19.0</v>
      </c>
      <c r="O346" s="26">
        <f t="shared" ref="O346:P346" si="149">K346-M346</f>
        <v>39521</v>
      </c>
      <c r="P346" s="26">
        <f t="shared" si="149"/>
        <v>4545</v>
      </c>
      <c r="Q346" s="26">
        <f t="shared" si="3"/>
        <v>0.08715069662</v>
      </c>
      <c r="R346" s="26">
        <f t="shared" si="13"/>
        <v>0.008316595531</v>
      </c>
      <c r="S346" s="26">
        <f t="shared" si="14"/>
        <v>0.09351149871</v>
      </c>
      <c r="T346" s="26">
        <f t="shared" si="4"/>
        <v>60968.28571</v>
      </c>
      <c r="U346" s="26">
        <f t="shared" si="15"/>
        <v>56416.28571</v>
      </c>
      <c r="V346" s="26">
        <f t="shared" si="16"/>
        <v>4552</v>
      </c>
      <c r="W346" s="26">
        <f t="shared" si="17"/>
        <v>5275.571429</v>
      </c>
      <c r="X346" s="26">
        <f t="shared" si="18"/>
        <v>37.85714286</v>
      </c>
    </row>
    <row r="347" ht="14.25" customHeight="1">
      <c r="A347" s="25">
        <v>44197.0</v>
      </c>
      <c r="B347" s="26">
        <f t="shared" si="1"/>
        <v>4053040</v>
      </c>
      <c r="C347" s="28">
        <v>5413.0</v>
      </c>
      <c r="D347" s="28">
        <v>1358.0</v>
      </c>
      <c r="E347" s="26">
        <v>0.0</v>
      </c>
      <c r="F347" s="28">
        <v>437.0</v>
      </c>
      <c r="G347" s="28">
        <v>2335.0</v>
      </c>
      <c r="H347" s="26">
        <f t="shared" si="2"/>
        <v>375215</v>
      </c>
      <c r="I347" s="28">
        <v>4765.0</v>
      </c>
      <c r="J347" s="28">
        <v>11222.0</v>
      </c>
      <c r="K347" s="28">
        <v>15987.0</v>
      </c>
      <c r="L347" s="28">
        <v>1567.0</v>
      </c>
      <c r="M347" s="28">
        <v>792.0</v>
      </c>
      <c r="N347" s="28">
        <v>6.0</v>
      </c>
      <c r="O347" s="28">
        <f t="shared" ref="O347:P347" si="150">K347-M347</f>
        <v>15195</v>
      </c>
      <c r="P347" s="28">
        <f t="shared" si="150"/>
        <v>1561</v>
      </c>
      <c r="Q347" s="26">
        <f t="shared" si="3"/>
        <v>0.08734098133</v>
      </c>
      <c r="R347" s="26">
        <f t="shared" si="13"/>
        <v>0.008204080369</v>
      </c>
      <c r="S347" s="26">
        <f t="shared" si="14"/>
        <v>0.09365764216</v>
      </c>
      <c r="T347" s="26">
        <f t="shared" si="4"/>
        <v>62425.28571</v>
      </c>
      <c r="U347" s="26">
        <f t="shared" si="15"/>
        <v>57810.85714</v>
      </c>
      <c r="V347" s="26">
        <f t="shared" si="16"/>
        <v>4614.428571</v>
      </c>
      <c r="W347" s="26">
        <f t="shared" si="17"/>
        <v>5414.428571</v>
      </c>
      <c r="X347" s="26">
        <f t="shared" si="18"/>
        <v>37.85714286</v>
      </c>
    </row>
    <row r="348" ht="14.25" customHeight="1">
      <c r="A348" s="25">
        <v>44198.0</v>
      </c>
      <c r="B348" s="28">
        <f t="shared" si="1"/>
        <v>4072003</v>
      </c>
      <c r="C348" s="28">
        <v>18963.0</v>
      </c>
      <c r="D348" s="28">
        <v>4680.0</v>
      </c>
      <c r="E348" s="26">
        <v>0.0</v>
      </c>
      <c r="F348" s="28">
        <v>459.0</v>
      </c>
      <c r="G348" s="28">
        <v>3083.0</v>
      </c>
      <c r="H348" s="28">
        <f t="shared" si="2"/>
        <v>378298</v>
      </c>
      <c r="I348" s="28">
        <v>16670.0</v>
      </c>
      <c r="J348" s="28">
        <v>44474.0</v>
      </c>
      <c r="K348" s="28">
        <v>61143.0</v>
      </c>
      <c r="L348" s="28">
        <v>5276.0</v>
      </c>
      <c r="M348" s="28">
        <v>7787.0</v>
      </c>
      <c r="N348" s="28">
        <v>72.0</v>
      </c>
      <c r="O348" s="28">
        <f t="shared" ref="O348:P348" si="151">K348-M348</f>
        <v>53356</v>
      </c>
      <c r="P348" s="28">
        <f t="shared" si="151"/>
        <v>5204</v>
      </c>
      <c r="Q348" s="28">
        <f t="shared" si="3"/>
        <v>0.08591362689</v>
      </c>
      <c r="R348" s="28">
        <f t="shared" si="13"/>
        <v>0.008394851158</v>
      </c>
      <c r="S348" s="28">
        <f t="shared" si="14"/>
        <v>0.09299410191</v>
      </c>
      <c r="T348" s="28">
        <f t="shared" si="4"/>
        <v>64047.71429</v>
      </c>
      <c r="U348" s="28">
        <f t="shared" si="15"/>
        <v>58687.28571</v>
      </c>
      <c r="V348" s="28">
        <f t="shared" si="16"/>
        <v>5360.428571</v>
      </c>
      <c r="W348" s="28">
        <f t="shared" si="17"/>
        <v>5457.571429</v>
      </c>
      <c r="X348" s="28">
        <f t="shared" si="18"/>
        <v>45</v>
      </c>
    </row>
    <row r="349" ht="14.25" customHeight="1">
      <c r="A349" s="25">
        <v>44199.0</v>
      </c>
      <c r="B349" s="28">
        <f t="shared" si="1"/>
        <v>4084836</v>
      </c>
      <c r="C349" s="28">
        <v>12833.0</v>
      </c>
      <c r="D349" s="28">
        <v>2966.0</v>
      </c>
      <c r="E349" s="26">
        <v>0.0</v>
      </c>
      <c r="F349" s="28">
        <v>482.0</v>
      </c>
      <c r="G349" s="28">
        <v>3105.0</v>
      </c>
      <c r="H349" s="28">
        <f t="shared" si="2"/>
        <v>381403</v>
      </c>
      <c r="I349" s="28">
        <v>11321.0</v>
      </c>
      <c r="J349" s="28">
        <v>29134.0</v>
      </c>
      <c r="K349" s="28">
        <v>40456.0</v>
      </c>
      <c r="L349" s="28">
        <v>3329.0</v>
      </c>
      <c r="M349" s="28">
        <v>4065.0</v>
      </c>
      <c r="N349" s="28">
        <v>37.0</v>
      </c>
      <c r="O349" s="28">
        <f t="shared" ref="O349:P349" si="152">K349-M349</f>
        <v>36391</v>
      </c>
      <c r="P349" s="28">
        <f t="shared" si="152"/>
        <v>3292</v>
      </c>
      <c r="Q349" s="28">
        <f t="shared" si="3"/>
        <v>0.08573063598</v>
      </c>
      <c r="R349" s="28">
        <f t="shared" si="13"/>
        <v>0.008747250499</v>
      </c>
      <c r="S349" s="28">
        <f t="shared" si="14"/>
        <v>0.09300981393</v>
      </c>
      <c r="T349" s="28">
        <f t="shared" si="4"/>
        <v>64656</v>
      </c>
      <c r="U349" s="28">
        <f t="shared" si="15"/>
        <v>59070.57143</v>
      </c>
      <c r="V349" s="28">
        <f t="shared" si="16"/>
        <v>5585.428571</v>
      </c>
      <c r="W349" s="28">
        <f t="shared" si="17"/>
        <v>5494.142857</v>
      </c>
      <c r="X349" s="28">
        <f t="shared" si="18"/>
        <v>48.85714286</v>
      </c>
    </row>
    <row r="350" ht="14.25" customHeight="1">
      <c r="A350" s="25">
        <v>44200.0</v>
      </c>
      <c r="B350" s="28">
        <f t="shared" si="1"/>
        <v>4118346</v>
      </c>
      <c r="C350" s="28">
        <v>33510.0</v>
      </c>
      <c r="D350" s="28">
        <v>8762.0</v>
      </c>
      <c r="E350" s="26">
        <v>0.0</v>
      </c>
      <c r="F350" s="28">
        <v>760.0</v>
      </c>
      <c r="G350" s="28">
        <v>4608.0</v>
      </c>
      <c r="H350" s="28">
        <f t="shared" si="2"/>
        <v>386011</v>
      </c>
      <c r="I350" s="28">
        <v>29080.0</v>
      </c>
      <c r="J350" s="28">
        <v>109583.0</v>
      </c>
      <c r="K350" s="28">
        <v>138663.0</v>
      </c>
      <c r="L350" s="28">
        <v>9758.0</v>
      </c>
      <c r="M350" s="28">
        <v>24086.0</v>
      </c>
      <c r="N350" s="28">
        <v>199.0</v>
      </c>
      <c r="O350" s="28">
        <f t="shared" ref="O350:P350" si="153">K350-M350</f>
        <v>114577</v>
      </c>
      <c r="P350" s="28">
        <f t="shared" si="153"/>
        <v>9559</v>
      </c>
      <c r="Q350" s="28">
        <f t="shared" si="3"/>
        <v>0.08271238537</v>
      </c>
      <c r="R350" s="28">
        <f t="shared" si="13"/>
        <v>0.008553714264</v>
      </c>
      <c r="S350" s="28">
        <f t="shared" si="14"/>
        <v>0.09193645897</v>
      </c>
      <c r="T350" s="28">
        <f t="shared" si="4"/>
        <v>67485.14286</v>
      </c>
      <c r="U350" s="28">
        <f t="shared" si="15"/>
        <v>60019.71429</v>
      </c>
      <c r="V350" s="28">
        <f t="shared" si="16"/>
        <v>7465.428571</v>
      </c>
      <c r="W350" s="28">
        <f t="shared" si="17"/>
        <v>5518</v>
      </c>
      <c r="X350" s="28">
        <f t="shared" si="18"/>
        <v>63.85714286</v>
      </c>
    </row>
    <row r="351" ht="14.25" customHeight="1">
      <c r="A351" s="25">
        <v>44201.0</v>
      </c>
      <c r="B351" s="28">
        <f t="shared" si="1"/>
        <v>4147049</v>
      </c>
      <c r="C351" s="28">
        <v>28703.0</v>
      </c>
      <c r="D351" s="28">
        <v>7072.0</v>
      </c>
      <c r="E351" s="26">
        <v>0.0</v>
      </c>
      <c r="F351" s="28">
        <v>614.0</v>
      </c>
      <c r="G351" s="28">
        <v>4053.0</v>
      </c>
      <c r="H351" s="28">
        <f t="shared" si="2"/>
        <v>390064</v>
      </c>
      <c r="I351" s="28">
        <v>25199.0</v>
      </c>
      <c r="J351" s="28">
        <v>81674.0</v>
      </c>
      <c r="K351" s="28">
        <v>106873.0</v>
      </c>
      <c r="L351" s="28">
        <v>7792.0</v>
      </c>
      <c r="M351" s="28">
        <v>14933.0</v>
      </c>
      <c r="N351" s="28">
        <v>113.0</v>
      </c>
      <c r="O351" s="28">
        <f t="shared" ref="O351:P351" si="154">K351-M351</f>
        <v>91940</v>
      </c>
      <c r="P351" s="28">
        <f t="shared" si="154"/>
        <v>7679</v>
      </c>
      <c r="Q351" s="28">
        <f t="shared" si="3"/>
        <v>0.08098445704</v>
      </c>
      <c r="R351" s="28">
        <f t="shared" si="13"/>
        <v>0.008468420879</v>
      </c>
      <c r="S351" s="28">
        <f t="shared" si="14"/>
        <v>0.09150752661</v>
      </c>
      <c r="T351" s="28">
        <f t="shared" si="4"/>
        <v>68290</v>
      </c>
      <c r="U351" s="28">
        <f t="shared" si="15"/>
        <v>59636</v>
      </c>
      <c r="V351" s="28">
        <f t="shared" si="16"/>
        <v>8654</v>
      </c>
      <c r="W351" s="28">
        <f t="shared" si="17"/>
        <v>5457.142857</v>
      </c>
      <c r="X351" s="28">
        <f t="shared" si="18"/>
        <v>73.28571429</v>
      </c>
    </row>
    <row r="352" ht="14.25" customHeight="1">
      <c r="A352" s="25">
        <v>44202.0</v>
      </c>
      <c r="B352" s="28">
        <f t="shared" si="1"/>
        <v>4172042</v>
      </c>
      <c r="C352" s="28">
        <v>24993.0</v>
      </c>
      <c r="D352" s="28">
        <v>6134.0</v>
      </c>
      <c r="E352" s="26">
        <v>0.0</v>
      </c>
      <c r="F352" s="28">
        <v>558.0</v>
      </c>
      <c r="G352" s="28">
        <v>4025.0</v>
      </c>
      <c r="H352" s="28">
        <f t="shared" si="2"/>
        <v>394089</v>
      </c>
      <c r="I352" s="28">
        <v>21937.0</v>
      </c>
      <c r="J352" s="28">
        <v>64862.0</v>
      </c>
      <c r="K352" s="28">
        <v>86799.0</v>
      </c>
      <c r="L352" s="28">
        <v>6835.0</v>
      </c>
      <c r="M352" s="28">
        <v>11726.0</v>
      </c>
      <c r="N352" s="28">
        <v>92.0</v>
      </c>
      <c r="O352" s="28">
        <f t="shared" ref="O352:P352" si="155">K352-M352</f>
        <v>75073</v>
      </c>
      <c r="P352" s="28">
        <f t="shared" si="155"/>
        <v>6743</v>
      </c>
      <c r="Q352" s="28">
        <f t="shared" si="3"/>
        <v>0.07968769415</v>
      </c>
      <c r="R352" s="28">
        <f t="shared" si="13"/>
        <v>0.008292743079</v>
      </c>
      <c r="S352" s="28">
        <f t="shared" si="14"/>
        <v>0.09055915579</v>
      </c>
      <c r="T352" s="28">
        <f t="shared" si="4"/>
        <v>70132.71429</v>
      </c>
      <c r="U352" s="28">
        <f t="shared" si="15"/>
        <v>60864.71429</v>
      </c>
      <c r="V352" s="28">
        <f t="shared" si="16"/>
        <v>9268</v>
      </c>
      <c r="W352" s="28">
        <f t="shared" si="17"/>
        <v>5511.857143</v>
      </c>
      <c r="X352" s="28">
        <f t="shared" si="18"/>
        <v>76.85714286</v>
      </c>
    </row>
    <row r="353" ht="14.25" customHeight="1">
      <c r="A353" s="25">
        <v>44203.0</v>
      </c>
      <c r="B353" s="28">
        <f t="shared" si="1"/>
        <v>4193445</v>
      </c>
      <c r="C353" s="28">
        <v>21403.0</v>
      </c>
      <c r="D353" s="28">
        <v>4956.0</v>
      </c>
      <c r="E353" s="26">
        <v>0.0</v>
      </c>
      <c r="F353" s="28">
        <v>555.0</v>
      </c>
      <c r="G353" s="28">
        <v>3614.0</v>
      </c>
      <c r="H353" s="28">
        <f t="shared" si="2"/>
        <v>397703</v>
      </c>
      <c r="I353" s="28">
        <v>18923.0</v>
      </c>
      <c r="J353" s="28">
        <v>63595.0</v>
      </c>
      <c r="K353" s="28">
        <v>82518.0</v>
      </c>
      <c r="L353" s="28">
        <v>5568.0</v>
      </c>
      <c r="M353" s="28">
        <v>12609.0</v>
      </c>
      <c r="N353" s="28">
        <v>53.0</v>
      </c>
      <c r="O353" s="28">
        <f t="shared" ref="O353:P353" si="156">K353-M353</f>
        <v>69909</v>
      </c>
      <c r="P353" s="28">
        <f t="shared" si="156"/>
        <v>5515</v>
      </c>
      <c r="Q353" s="28">
        <f t="shared" si="3"/>
        <v>0.07536074555</v>
      </c>
      <c r="R353" s="28">
        <f t="shared" si="13"/>
        <v>0.007526513856</v>
      </c>
      <c r="S353" s="28">
        <f t="shared" si="14"/>
        <v>0.08665523036</v>
      </c>
      <c r="T353" s="28">
        <f t="shared" si="4"/>
        <v>76062.71429</v>
      </c>
      <c r="U353" s="28">
        <f t="shared" si="15"/>
        <v>65205.85714</v>
      </c>
      <c r="V353" s="28">
        <f t="shared" si="16"/>
        <v>10856.85714</v>
      </c>
      <c r="W353" s="28">
        <f t="shared" si="17"/>
        <v>5650.428571</v>
      </c>
      <c r="X353" s="28">
        <f t="shared" si="18"/>
        <v>81.71428571</v>
      </c>
    </row>
    <row r="354" ht="14.25" customHeight="1">
      <c r="A354" s="25">
        <v>44204.0</v>
      </c>
      <c r="B354" s="28">
        <f t="shared" si="1"/>
        <v>4207422</v>
      </c>
      <c r="C354" s="28">
        <v>13977.0</v>
      </c>
      <c r="D354" s="28">
        <v>3130.0</v>
      </c>
      <c r="E354" s="26">
        <v>0.0</v>
      </c>
      <c r="F354" s="28">
        <v>263.0</v>
      </c>
      <c r="G354" s="28">
        <v>1722.0</v>
      </c>
      <c r="H354" s="28">
        <f t="shared" si="2"/>
        <v>399425</v>
      </c>
      <c r="I354" s="28">
        <v>12341.0</v>
      </c>
      <c r="J354" s="28">
        <v>45815.0</v>
      </c>
      <c r="K354" s="28">
        <v>58156.0</v>
      </c>
      <c r="L354" s="28">
        <v>3701.0</v>
      </c>
      <c r="M354" s="28">
        <v>9592.0</v>
      </c>
      <c r="N354" s="28">
        <v>24.0</v>
      </c>
      <c r="O354" s="28">
        <f t="shared" ref="O354:P354" si="157">K354-M354</f>
        <v>48564</v>
      </c>
      <c r="P354" s="28">
        <f t="shared" si="157"/>
        <v>3677</v>
      </c>
      <c r="Q354" s="28">
        <f t="shared" si="3"/>
        <v>0.0735440509</v>
      </c>
      <c r="R354" s="28">
        <f t="shared" si="13"/>
        <v>0.006957711267</v>
      </c>
      <c r="S354" s="28">
        <f t="shared" si="14"/>
        <v>0.08507176252</v>
      </c>
      <c r="T354" s="28">
        <f t="shared" si="4"/>
        <v>82086.85714</v>
      </c>
      <c r="U354" s="28">
        <f t="shared" si="15"/>
        <v>69972.85714</v>
      </c>
      <c r="V354" s="28">
        <f t="shared" si="16"/>
        <v>12114</v>
      </c>
      <c r="W354" s="28">
        <f t="shared" si="17"/>
        <v>5952.714286</v>
      </c>
      <c r="X354" s="28">
        <f t="shared" si="18"/>
        <v>84.28571429</v>
      </c>
    </row>
    <row r="355" ht="14.25" customHeight="1">
      <c r="A355" s="25">
        <v>44205.0</v>
      </c>
      <c r="B355" s="28">
        <f t="shared" si="1"/>
        <v>4208706</v>
      </c>
      <c r="C355" s="26">
        <v>1284.0</v>
      </c>
      <c r="D355" s="28">
        <v>266.0</v>
      </c>
      <c r="E355" s="26">
        <v>0.0</v>
      </c>
      <c r="F355" s="26">
        <v>49.0</v>
      </c>
      <c r="G355" s="26">
        <v>235.0</v>
      </c>
      <c r="H355" s="28">
        <f t="shared" si="2"/>
        <v>399660</v>
      </c>
      <c r="I355" s="28">
        <v>1154.0</v>
      </c>
      <c r="J355" s="28">
        <v>2707.0</v>
      </c>
      <c r="K355" s="28">
        <v>3861.0</v>
      </c>
      <c r="L355" s="28">
        <v>338.0</v>
      </c>
      <c r="M355" s="28">
        <v>298.0</v>
      </c>
      <c r="N355" s="26">
        <v>2.0</v>
      </c>
      <c r="O355" s="28">
        <f t="shared" ref="O355:P355" si="158">K355-M355</f>
        <v>3563</v>
      </c>
      <c r="P355" s="28">
        <f t="shared" si="158"/>
        <v>336</v>
      </c>
      <c r="Q355" s="28">
        <f t="shared" si="3"/>
        <v>0.07214213088</v>
      </c>
      <c r="R355" s="28">
        <f t="shared" si="13"/>
        <v>0.006726254382</v>
      </c>
      <c r="S355" s="28">
        <f t="shared" si="14"/>
        <v>0.083635405</v>
      </c>
      <c r="T355" s="28">
        <f t="shared" si="4"/>
        <v>73903.71429</v>
      </c>
      <c r="U355" s="28">
        <f t="shared" si="15"/>
        <v>62859.57143</v>
      </c>
      <c r="V355" s="28">
        <f t="shared" si="16"/>
        <v>11044.14286</v>
      </c>
      <c r="W355" s="28">
        <f t="shared" si="17"/>
        <v>5257.285714</v>
      </c>
      <c r="X355" s="28">
        <f t="shared" si="18"/>
        <v>74.28571429</v>
      </c>
    </row>
    <row r="356" ht="14.25" customHeight="1">
      <c r="A356" s="25"/>
    </row>
    <row r="357" ht="14.25" customHeight="1">
      <c r="A357" s="25"/>
    </row>
    <row r="358" ht="14.25" customHeight="1">
      <c r="A358" s="25"/>
    </row>
    <row r="359" ht="14.25" customHeight="1">
      <c r="A359" s="25"/>
    </row>
    <row r="360" ht="14.25" customHeight="1">
      <c r="A360" s="25"/>
    </row>
    <row r="361" ht="14.25" customHeight="1">
      <c r="A361" s="25"/>
    </row>
    <row r="362" ht="14.25" customHeight="1">
      <c r="A362" s="25"/>
    </row>
    <row r="363" ht="14.25" customHeight="1">
      <c r="A363" s="25"/>
    </row>
    <row r="364" ht="14.25" customHeight="1">
      <c r="A364" s="25"/>
    </row>
    <row r="365" ht="14.25" customHeight="1">
      <c r="A365" s="25"/>
    </row>
    <row r="366" ht="14.25" customHeight="1">
      <c r="A366" s="25"/>
    </row>
    <row r="367" ht="14.25" customHeight="1">
      <c r="A367" s="25"/>
    </row>
    <row r="368" ht="14.25" customHeight="1">
      <c r="A368" s="25"/>
    </row>
    <row r="369" ht="14.25" customHeight="1">
      <c r="A369" s="25"/>
    </row>
    <row r="370" ht="14.25" customHeight="1">
      <c r="A370" s="25"/>
    </row>
    <row r="371" ht="14.25" customHeight="1">
      <c r="A371" s="25"/>
    </row>
    <row r="372" ht="14.25" customHeight="1">
      <c r="A372" s="25"/>
    </row>
    <row r="373" ht="14.25" customHeight="1">
      <c r="A373" s="25"/>
    </row>
    <row r="374" ht="14.25" customHeight="1">
      <c r="A374" s="25"/>
    </row>
    <row r="375" ht="14.25" customHeight="1">
      <c r="A375" s="25"/>
    </row>
    <row r="376" ht="14.25" customHeight="1">
      <c r="A376" s="25"/>
    </row>
    <row r="377" ht="14.25" customHeight="1">
      <c r="A377" s="25"/>
    </row>
    <row r="378" ht="14.25" customHeight="1">
      <c r="A378" s="25"/>
    </row>
    <row r="379" ht="14.25" customHeight="1">
      <c r="A379" s="25"/>
    </row>
    <row r="380" ht="14.25" customHeight="1">
      <c r="A380" s="25"/>
    </row>
    <row r="381" ht="14.25" customHeight="1">
      <c r="A381" s="25"/>
    </row>
    <row r="382" ht="14.25" customHeight="1">
      <c r="A382" s="25"/>
    </row>
    <row r="383" ht="14.25" customHeight="1">
      <c r="A383" s="25"/>
    </row>
    <row r="384" ht="14.25" customHeight="1">
      <c r="A384" s="25"/>
    </row>
    <row r="385" ht="14.25" customHeight="1">
      <c r="A385" s="25"/>
    </row>
    <row r="386" ht="14.25" customHeight="1">
      <c r="A386" s="25"/>
    </row>
    <row r="387" ht="14.25" customHeight="1">
      <c r="A387" s="25"/>
    </row>
    <row r="388" ht="14.25" customHeight="1">
      <c r="A388" s="25"/>
    </row>
    <row r="389" ht="14.25" customHeight="1">
      <c r="A389" s="25"/>
    </row>
    <row r="390" ht="14.25" customHeight="1">
      <c r="A390" s="25"/>
    </row>
    <row r="391" ht="14.25" customHeight="1">
      <c r="A391" s="25"/>
    </row>
    <row r="392" ht="14.25" customHeight="1">
      <c r="A392" s="25"/>
    </row>
    <row r="393" ht="14.25" customHeight="1">
      <c r="A393" s="25"/>
    </row>
    <row r="394" ht="14.25" customHeight="1">
      <c r="A394" s="25"/>
    </row>
    <row r="395" ht="14.25" customHeight="1">
      <c r="A395" s="25"/>
    </row>
    <row r="396" ht="14.25" customHeight="1">
      <c r="A396" s="25"/>
    </row>
    <row r="397" ht="14.25" customHeight="1">
      <c r="A397" s="25"/>
    </row>
    <row r="398" ht="14.25" customHeight="1">
      <c r="A398" s="25"/>
    </row>
    <row r="399" ht="14.25" customHeight="1">
      <c r="A399" s="25"/>
    </row>
    <row r="400" ht="14.25" customHeight="1">
      <c r="A400" s="25"/>
    </row>
    <row r="401" ht="14.25" customHeight="1">
      <c r="A401" s="25"/>
    </row>
    <row r="402" ht="14.25" customHeight="1">
      <c r="A402" s="25"/>
    </row>
    <row r="403" ht="14.25" customHeight="1">
      <c r="A403" s="25"/>
    </row>
    <row r="404" ht="14.25" customHeight="1">
      <c r="A404" s="25"/>
    </row>
    <row r="405" ht="14.25" customHeight="1">
      <c r="A405" s="25"/>
    </row>
    <row r="406" ht="14.25" customHeight="1">
      <c r="A406" s="25"/>
    </row>
    <row r="407" ht="14.25" customHeight="1">
      <c r="A407" s="25"/>
    </row>
    <row r="408" ht="14.25" customHeight="1">
      <c r="A408" s="25"/>
    </row>
    <row r="409" ht="14.25" customHeight="1">
      <c r="A409" s="25"/>
    </row>
    <row r="410" ht="14.25" customHeight="1">
      <c r="A410" s="25"/>
    </row>
    <row r="411" ht="14.25" customHeight="1">
      <c r="A411" s="25"/>
    </row>
    <row r="412" ht="14.25" customHeight="1">
      <c r="A412" s="25"/>
    </row>
    <row r="413" ht="14.25" customHeight="1">
      <c r="A413" s="25"/>
    </row>
    <row r="414" ht="14.25" customHeight="1">
      <c r="A414" s="25"/>
    </row>
    <row r="415" ht="14.25" customHeight="1">
      <c r="A415" s="25"/>
    </row>
    <row r="416" ht="14.25" customHeight="1">
      <c r="A416" s="25"/>
    </row>
    <row r="417" ht="14.25" customHeight="1">
      <c r="A417" s="25"/>
    </row>
    <row r="418" ht="14.25" customHeight="1">
      <c r="A418" s="25"/>
    </row>
    <row r="419" ht="14.25" customHeight="1">
      <c r="A419" s="25"/>
    </row>
    <row r="420" ht="14.25" customHeight="1">
      <c r="A420" s="25"/>
    </row>
    <row r="421" ht="14.25" customHeight="1">
      <c r="A421" s="25"/>
    </row>
    <row r="422" ht="14.25" customHeight="1">
      <c r="A422" s="25"/>
    </row>
    <row r="423" ht="14.25" customHeight="1">
      <c r="A423" s="25"/>
    </row>
    <row r="424" ht="14.25" customHeight="1">
      <c r="A424" s="25"/>
    </row>
    <row r="425" ht="14.25" customHeight="1">
      <c r="A425" s="25"/>
    </row>
    <row r="426" ht="14.25" customHeight="1">
      <c r="A426" s="25"/>
    </row>
    <row r="427" ht="14.25" customHeight="1">
      <c r="A427" s="25"/>
    </row>
    <row r="428" ht="14.25" customHeight="1">
      <c r="A428" s="25"/>
    </row>
    <row r="429" ht="14.25" customHeight="1">
      <c r="A429" s="25"/>
    </row>
    <row r="430" ht="14.25" customHeight="1">
      <c r="A430" s="25"/>
    </row>
    <row r="431" ht="14.25" customHeight="1">
      <c r="A431" s="25"/>
    </row>
    <row r="432" ht="14.25" customHeight="1">
      <c r="A432" s="25"/>
    </row>
    <row r="433" ht="14.25" customHeight="1">
      <c r="A433" s="25"/>
    </row>
    <row r="434" ht="14.25" customHeight="1">
      <c r="A434" s="25"/>
    </row>
    <row r="435" ht="14.25" customHeight="1">
      <c r="A435" s="25"/>
    </row>
    <row r="436" ht="14.25" customHeight="1">
      <c r="A436" s="25"/>
    </row>
    <row r="437" ht="14.25" customHeight="1">
      <c r="A437" s="25"/>
    </row>
    <row r="438" ht="14.25" customHeight="1">
      <c r="A438" s="25"/>
    </row>
    <row r="439" ht="14.25" customHeight="1">
      <c r="A439" s="25"/>
    </row>
    <row r="440" ht="14.25" customHeight="1">
      <c r="A440" s="25"/>
    </row>
    <row r="441" ht="14.25" customHeight="1">
      <c r="A441" s="25"/>
    </row>
    <row r="442" ht="14.25" customHeight="1">
      <c r="A442" s="25"/>
    </row>
    <row r="443" ht="14.25" customHeight="1">
      <c r="A443" s="25"/>
    </row>
    <row r="444" ht="14.25" customHeight="1">
      <c r="A444" s="25"/>
    </row>
    <row r="445" ht="14.25" customHeight="1">
      <c r="A445" s="25"/>
    </row>
    <row r="446" ht="14.25" customHeight="1">
      <c r="A446" s="25"/>
    </row>
    <row r="447" ht="14.25" customHeight="1">
      <c r="A447" s="25"/>
    </row>
    <row r="448" ht="14.25" customHeight="1">
      <c r="A448" s="25"/>
    </row>
    <row r="449" ht="14.25" customHeight="1">
      <c r="A449" s="25"/>
    </row>
    <row r="450" ht="14.25" customHeight="1">
      <c r="A450" s="25"/>
    </row>
    <row r="451" ht="14.25" customHeight="1">
      <c r="A451" s="25"/>
    </row>
    <row r="452" ht="14.25" customHeight="1">
      <c r="A452" s="25"/>
    </row>
    <row r="453" ht="14.25" customHeight="1">
      <c r="A453" s="25"/>
    </row>
    <row r="454" ht="14.25" customHeight="1">
      <c r="A454" s="25"/>
    </row>
    <row r="455" ht="14.25" customHeight="1">
      <c r="A455" s="25"/>
    </row>
    <row r="456" ht="14.25" customHeight="1">
      <c r="A456" s="25"/>
    </row>
    <row r="457" ht="14.25" customHeight="1">
      <c r="A457" s="25"/>
    </row>
    <row r="458" ht="14.25" customHeight="1">
      <c r="A458" s="25"/>
    </row>
    <row r="459" ht="14.25" customHeight="1">
      <c r="A459" s="25"/>
    </row>
    <row r="460" ht="14.25" customHeight="1">
      <c r="A460" s="25"/>
    </row>
    <row r="461" ht="14.25" customHeight="1">
      <c r="A461" s="25"/>
    </row>
    <row r="462" ht="14.25" customHeight="1">
      <c r="A462" s="25"/>
    </row>
    <row r="463" ht="14.25" customHeight="1">
      <c r="A463" s="25"/>
    </row>
    <row r="464" ht="14.25" customHeight="1">
      <c r="A464" s="25"/>
    </row>
    <row r="465" ht="14.25" customHeight="1">
      <c r="A465" s="25"/>
    </row>
    <row r="466" ht="14.25" customHeight="1">
      <c r="A466" s="25"/>
    </row>
    <row r="467" ht="14.25" customHeight="1">
      <c r="A467" s="25"/>
    </row>
    <row r="468" ht="14.25" customHeight="1">
      <c r="A468" s="25"/>
    </row>
    <row r="469" ht="14.25" customHeight="1">
      <c r="A469" s="25"/>
    </row>
    <row r="470" ht="14.25" customHeight="1">
      <c r="A470" s="25"/>
    </row>
    <row r="471" ht="14.25" customHeight="1">
      <c r="A471" s="25"/>
    </row>
    <row r="472" ht="14.25" customHeight="1">
      <c r="A472" s="25"/>
    </row>
    <row r="473" ht="14.25" customHeight="1">
      <c r="A473" s="25"/>
    </row>
    <row r="474" ht="14.25" customHeight="1">
      <c r="A474" s="25"/>
    </row>
    <row r="475" ht="14.25" customHeight="1">
      <c r="A475" s="25"/>
    </row>
    <row r="476" ht="14.25" customHeight="1">
      <c r="A476" s="25"/>
    </row>
    <row r="477" ht="14.25" customHeight="1">
      <c r="A477" s="25"/>
    </row>
    <row r="478" ht="14.25" customHeight="1">
      <c r="A478" s="25"/>
    </row>
    <row r="479" ht="14.25" customHeight="1">
      <c r="A479" s="25"/>
    </row>
    <row r="480" ht="14.25" customHeight="1">
      <c r="A480" s="25"/>
    </row>
    <row r="481" ht="14.25" customHeight="1">
      <c r="A481" s="25"/>
    </row>
    <row r="482" ht="14.25" customHeight="1">
      <c r="A482" s="25"/>
    </row>
    <row r="483" ht="14.25" customHeight="1">
      <c r="A483" s="25"/>
    </row>
    <row r="484" ht="14.25" customHeight="1">
      <c r="A484" s="25"/>
    </row>
    <row r="485" ht="14.25" customHeight="1">
      <c r="A485" s="25"/>
    </row>
    <row r="486" ht="14.25" customHeight="1">
      <c r="A486" s="25"/>
    </row>
    <row r="487" ht="14.25" customHeight="1">
      <c r="A487" s="25"/>
    </row>
    <row r="488" ht="14.25" customHeight="1">
      <c r="A488" s="25"/>
    </row>
    <row r="489" ht="14.25" customHeight="1">
      <c r="A489" s="25"/>
    </row>
    <row r="490" ht="14.25" customHeight="1">
      <c r="A490" s="25"/>
    </row>
    <row r="491" ht="14.25" customHeight="1">
      <c r="A491" s="25"/>
    </row>
    <row r="492" ht="14.25" customHeight="1">
      <c r="A492" s="25"/>
    </row>
    <row r="493" ht="14.25" customHeight="1">
      <c r="A493" s="25"/>
    </row>
    <row r="494" ht="14.25" customHeight="1">
      <c r="A494" s="25"/>
    </row>
    <row r="495" ht="14.25" customHeight="1">
      <c r="A495" s="25"/>
    </row>
    <row r="496" ht="14.25" customHeight="1">
      <c r="A496" s="25"/>
    </row>
    <row r="497" ht="14.25" customHeight="1">
      <c r="A497" s="25"/>
    </row>
    <row r="498" ht="14.25" customHeight="1">
      <c r="A498" s="25"/>
    </row>
    <row r="499" ht="14.25" customHeight="1">
      <c r="A499" s="25"/>
    </row>
    <row r="500" ht="14.25" customHeight="1">
      <c r="A500" s="25"/>
    </row>
    <row r="501" ht="14.25" customHeight="1">
      <c r="A501" s="25"/>
    </row>
    <row r="502" ht="14.25" customHeight="1">
      <c r="A502" s="25"/>
    </row>
    <row r="503" ht="14.25" customHeight="1">
      <c r="A503" s="25"/>
    </row>
    <row r="504" ht="14.25" customHeight="1">
      <c r="A504" s="25"/>
    </row>
    <row r="505" ht="14.25" customHeight="1">
      <c r="A505" s="25"/>
    </row>
    <row r="506" ht="14.25" customHeight="1">
      <c r="A506" s="25"/>
    </row>
    <row r="507" ht="14.25" customHeight="1">
      <c r="A507" s="25"/>
    </row>
    <row r="508" ht="14.25" customHeight="1">
      <c r="A508" s="25"/>
    </row>
    <row r="509" ht="14.25" customHeight="1">
      <c r="A509" s="25"/>
    </row>
    <row r="510" ht="14.25" customHeight="1">
      <c r="A510" s="25"/>
    </row>
    <row r="511" ht="14.25" customHeight="1">
      <c r="A511" s="25"/>
    </row>
    <row r="512" ht="14.25" customHeight="1">
      <c r="A512" s="25"/>
    </row>
    <row r="513" ht="14.25" customHeight="1">
      <c r="A513" s="25"/>
    </row>
    <row r="514" ht="14.25" customHeight="1">
      <c r="A514" s="25"/>
    </row>
    <row r="515" ht="14.25" customHeight="1">
      <c r="A515" s="25"/>
    </row>
    <row r="516" ht="14.25" customHeight="1">
      <c r="A516" s="25"/>
    </row>
    <row r="517" ht="14.25" customHeight="1">
      <c r="A517" s="25"/>
    </row>
    <row r="518" ht="14.25" customHeight="1">
      <c r="A518" s="25"/>
    </row>
    <row r="519" ht="14.25" customHeight="1">
      <c r="A519" s="25"/>
    </row>
    <row r="520" ht="14.25" customHeight="1">
      <c r="A520" s="25"/>
    </row>
    <row r="521" ht="14.25" customHeight="1">
      <c r="A521" s="25"/>
    </row>
    <row r="522" ht="14.25" customHeight="1">
      <c r="A522" s="25"/>
    </row>
    <row r="523" ht="14.25" customHeight="1">
      <c r="A523" s="25"/>
    </row>
    <row r="524" ht="14.25" customHeight="1">
      <c r="A524" s="25"/>
    </row>
    <row r="525" ht="14.25" customHeight="1">
      <c r="A525" s="25"/>
    </row>
    <row r="526" ht="14.25" customHeight="1">
      <c r="A526" s="25"/>
    </row>
    <row r="527" ht="14.25" customHeight="1">
      <c r="A527" s="25"/>
    </row>
    <row r="528" ht="14.25" customHeight="1">
      <c r="A528" s="25"/>
    </row>
    <row r="529" ht="14.25" customHeight="1">
      <c r="A529" s="25"/>
    </row>
    <row r="530" ht="14.25" customHeight="1">
      <c r="A530" s="25"/>
    </row>
    <row r="531" ht="14.25" customHeight="1">
      <c r="A531" s="25"/>
    </row>
    <row r="532" ht="14.25" customHeight="1">
      <c r="A532" s="25"/>
    </row>
    <row r="533" ht="14.25" customHeight="1">
      <c r="A533" s="25"/>
    </row>
    <row r="534" ht="14.25" customHeight="1">
      <c r="A534" s="25"/>
    </row>
    <row r="535" ht="14.25" customHeight="1">
      <c r="A535" s="25"/>
    </row>
    <row r="536" ht="14.25" customHeight="1">
      <c r="A536" s="25"/>
    </row>
    <row r="537" ht="14.25" customHeight="1">
      <c r="A537" s="25"/>
    </row>
    <row r="538" ht="14.25" customHeight="1">
      <c r="A538" s="25"/>
    </row>
    <row r="539" ht="14.25" customHeight="1">
      <c r="A539" s="25"/>
    </row>
    <row r="540" ht="14.25" customHeight="1">
      <c r="A540" s="25"/>
    </row>
    <row r="541" ht="14.25" customHeight="1">
      <c r="A541" s="25"/>
    </row>
    <row r="542" ht="14.25" customHeight="1">
      <c r="A542" s="25"/>
    </row>
    <row r="543" ht="14.25" customHeight="1">
      <c r="A543" s="25"/>
    </row>
    <row r="544" ht="14.25" customHeight="1">
      <c r="A544" s="25"/>
    </row>
    <row r="545" ht="14.25" customHeight="1">
      <c r="A545" s="25"/>
    </row>
    <row r="546" ht="14.25" customHeight="1">
      <c r="A546" s="25"/>
    </row>
    <row r="547" ht="14.25" customHeight="1">
      <c r="A547" s="25"/>
    </row>
    <row r="548" ht="14.25" customHeight="1">
      <c r="A548" s="25"/>
    </row>
    <row r="549" ht="14.25" customHeight="1">
      <c r="A549" s="25"/>
    </row>
    <row r="550" ht="14.25" customHeight="1">
      <c r="A550" s="25"/>
    </row>
    <row r="551" ht="14.25" customHeight="1">
      <c r="A551" s="25"/>
    </row>
    <row r="552" ht="14.25" customHeight="1">
      <c r="A552" s="25"/>
    </row>
    <row r="553" ht="14.25" customHeight="1">
      <c r="A553" s="25"/>
    </row>
    <row r="554" ht="14.25" customHeight="1">
      <c r="A554" s="25"/>
    </row>
    <row r="555" ht="14.25" customHeight="1">
      <c r="A555" s="25"/>
    </row>
    <row r="556" ht="14.25" customHeight="1">
      <c r="A556" s="25"/>
    </row>
    <row r="557" ht="14.25" customHeight="1">
      <c r="A557" s="25"/>
    </row>
    <row r="558" ht="14.25" customHeight="1">
      <c r="A558" s="25"/>
    </row>
    <row r="559" ht="14.25" customHeight="1">
      <c r="A559" s="25"/>
    </row>
    <row r="560" ht="14.25" customHeight="1">
      <c r="A560" s="25"/>
    </row>
    <row r="561" ht="14.25" customHeight="1">
      <c r="A561" s="25"/>
    </row>
    <row r="562" ht="14.25" customHeight="1">
      <c r="A562" s="25"/>
    </row>
    <row r="563" ht="14.25" customHeight="1">
      <c r="A563" s="25"/>
    </row>
    <row r="564" ht="14.25" customHeight="1">
      <c r="A564" s="25"/>
    </row>
    <row r="565" ht="14.25" customHeight="1">
      <c r="A565" s="25"/>
    </row>
    <row r="566" ht="14.25" customHeight="1">
      <c r="A566" s="25"/>
    </row>
    <row r="567" ht="14.25" customHeight="1">
      <c r="A567" s="25"/>
    </row>
    <row r="568" ht="14.25" customHeight="1">
      <c r="A568" s="25"/>
    </row>
    <row r="569" ht="14.25" customHeight="1">
      <c r="A569" s="25"/>
    </row>
    <row r="570" ht="14.25" customHeight="1">
      <c r="A570" s="25"/>
    </row>
    <row r="571" ht="14.25" customHeight="1">
      <c r="A571" s="25"/>
    </row>
    <row r="572" ht="14.25" customHeight="1">
      <c r="A572" s="25"/>
    </row>
    <row r="573" ht="14.25" customHeight="1">
      <c r="A573" s="25"/>
    </row>
    <row r="574" ht="14.25" customHeight="1">
      <c r="A574" s="25"/>
    </row>
    <row r="575" ht="14.25" customHeight="1">
      <c r="A575" s="25"/>
    </row>
    <row r="576" ht="14.25" customHeight="1">
      <c r="A576" s="25"/>
    </row>
    <row r="577" ht="14.25" customHeight="1">
      <c r="A577" s="25"/>
    </row>
    <row r="578" ht="14.25" customHeight="1">
      <c r="A578" s="25"/>
    </row>
    <row r="579" ht="14.25" customHeight="1">
      <c r="A579" s="25"/>
    </row>
    <row r="580" ht="14.25" customHeight="1">
      <c r="A580" s="25"/>
    </row>
    <row r="581" ht="14.25" customHeight="1">
      <c r="A581" s="25"/>
    </row>
    <row r="582" ht="14.25" customHeight="1">
      <c r="A582" s="25"/>
    </row>
    <row r="583" ht="14.25" customHeight="1">
      <c r="A583" s="25"/>
    </row>
    <row r="584" ht="14.25" customHeight="1">
      <c r="A584" s="25"/>
    </row>
    <row r="585" ht="14.25" customHeight="1">
      <c r="A585" s="25"/>
    </row>
    <row r="586" ht="14.25" customHeight="1">
      <c r="A586" s="25"/>
    </row>
    <row r="587" ht="14.25" customHeight="1">
      <c r="A587" s="25"/>
    </row>
    <row r="588" ht="14.25" customHeight="1">
      <c r="A588" s="25"/>
    </row>
    <row r="589" ht="14.25" customHeight="1">
      <c r="A589" s="25"/>
    </row>
    <row r="590" ht="14.25" customHeight="1">
      <c r="A590" s="25"/>
    </row>
    <row r="591" ht="14.25" customHeight="1">
      <c r="A591" s="25"/>
    </row>
    <row r="592" ht="14.25" customHeight="1">
      <c r="A592" s="25"/>
    </row>
    <row r="593" ht="14.25" customHeight="1">
      <c r="A593" s="25"/>
    </row>
    <row r="594" ht="14.25" customHeight="1">
      <c r="A594" s="25"/>
    </row>
    <row r="595" ht="14.25" customHeight="1">
      <c r="A595" s="25"/>
    </row>
    <row r="596" ht="14.25" customHeight="1">
      <c r="A596" s="25"/>
    </row>
    <row r="597" ht="14.25" customHeight="1">
      <c r="A597" s="25"/>
    </row>
    <row r="598" ht="14.25" customHeight="1">
      <c r="A598" s="25"/>
    </row>
    <row r="599" ht="14.25" customHeight="1">
      <c r="A599" s="25"/>
    </row>
    <row r="600" ht="14.25" customHeight="1">
      <c r="A600" s="25"/>
    </row>
    <row r="601" ht="14.25" customHeight="1">
      <c r="A601" s="25"/>
    </row>
    <row r="602" ht="14.25" customHeight="1">
      <c r="A602" s="25"/>
    </row>
    <row r="603" ht="14.25" customHeight="1">
      <c r="A603" s="25"/>
    </row>
    <row r="604" ht="14.25" customHeight="1">
      <c r="A604" s="25"/>
    </row>
    <row r="605" ht="14.25" customHeight="1">
      <c r="A605" s="25"/>
    </row>
    <row r="606" ht="14.25" customHeight="1">
      <c r="A606" s="25"/>
    </row>
    <row r="607" ht="14.25" customHeight="1">
      <c r="A607" s="25"/>
    </row>
    <row r="608" ht="14.25" customHeight="1">
      <c r="A608" s="25"/>
    </row>
    <row r="609" ht="14.25" customHeight="1">
      <c r="A609" s="25"/>
    </row>
    <row r="610" ht="14.25" customHeight="1">
      <c r="A610" s="25"/>
    </row>
    <row r="611" ht="14.25" customHeight="1">
      <c r="A611" s="25"/>
    </row>
    <row r="612" ht="14.25" customHeight="1">
      <c r="A612" s="25"/>
    </row>
    <row r="613" ht="14.25" customHeight="1">
      <c r="A613" s="25"/>
    </row>
    <row r="614" ht="14.25" customHeight="1">
      <c r="A614" s="25"/>
    </row>
    <row r="615" ht="14.25" customHeight="1">
      <c r="A615" s="25"/>
    </row>
    <row r="616" ht="14.25" customHeight="1">
      <c r="A616" s="25"/>
    </row>
    <row r="617" ht="14.25" customHeight="1">
      <c r="A617" s="25"/>
    </row>
    <row r="618" ht="14.25" customHeight="1">
      <c r="A618" s="25"/>
    </row>
    <row r="619" ht="14.25" customHeight="1">
      <c r="A619" s="25"/>
    </row>
    <row r="620" ht="14.25" customHeight="1">
      <c r="A620" s="25"/>
    </row>
    <row r="621" ht="14.25" customHeight="1">
      <c r="A621" s="25"/>
    </row>
    <row r="622" ht="14.25" customHeight="1">
      <c r="A622" s="25"/>
    </row>
    <row r="623" ht="14.25" customHeight="1">
      <c r="A623" s="25"/>
    </row>
    <row r="624" ht="14.25" customHeight="1">
      <c r="A624" s="25"/>
    </row>
    <row r="625" ht="14.25" customHeight="1">
      <c r="A625" s="25"/>
    </row>
    <row r="626" ht="14.25" customHeight="1">
      <c r="A626" s="25"/>
    </row>
    <row r="627" ht="14.25" customHeight="1">
      <c r="A627" s="25"/>
    </row>
    <row r="628" ht="14.25" customHeight="1">
      <c r="A628" s="25"/>
    </row>
    <row r="629" ht="14.25" customHeight="1">
      <c r="A629" s="25"/>
    </row>
    <row r="630" ht="14.25" customHeight="1">
      <c r="A630" s="25"/>
    </row>
    <row r="631" ht="14.25" customHeight="1">
      <c r="A631" s="25"/>
    </row>
    <row r="632" ht="14.25" customHeight="1">
      <c r="A632" s="25"/>
    </row>
    <row r="633" ht="14.25" customHeight="1">
      <c r="A633" s="25"/>
    </row>
    <row r="634" ht="14.25" customHeight="1">
      <c r="A634" s="25"/>
    </row>
    <row r="635" ht="14.25" customHeight="1">
      <c r="A635" s="25"/>
    </row>
    <row r="636" ht="14.25" customHeight="1">
      <c r="A636" s="25"/>
    </row>
    <row r="637" ht="14.25" customHeight="1">
      <c r="A637" s="25"/>
    </row>
    <row r="638" ht="14.25" customHeight="1">
      <c r="A638" s="25"/>
    </row>
    <row r="639" ht="14.25" customHeight="1">
      <c r="A639" s="25"/>
    </row>
    <row r="640" ht="14.25" customHeight="1">
      <c r="A640" s="25"/>
    </row>
    <row r="641" ht="14.25" customHeight="1">
      <c r="A641" s="25"/>
    </row>
    <row r="642" ht="14.25" customHeight="1">
      <c r="A642" s="25"/>
    </row>
    <row r="643" ht="14.25" customHeight="1">
      <c r="A643" s="25"/>
    </row>
    <row r="644" ht="14.25" customHeight="1">
      <c r="A644" s="25"/>
    </row>
    <row r="645" ht="14.25" customHeight="1">
      <c r="A645" s="25"/>
    </row>
    <row r="646" ht="14.25" customHeight="1">
      <c r="A646" s="25"/>
    </row>
    <row r="647" ht="14.25" customHeight="1">
      <c r="A647" s="25"/>
    </row>
    <row r="648" ht="14.25" customHeight="1">
      <c r="A648" s="25"/>
    </row>
    <row r="649" ht="14.25" customHeight="1">
      <c r="A649" s="25"/>
    </row>
    <row r="650" ht="14.25" customHeight="1">
      <c r="A650" s="25"/>
    </row>
    <row r="651" ht="14.25" customHeight="1">
      <c r="A651" s="25"/>
    </row>
    <row r="652" ht="14.25" customHeight="1">
      <c r="A652" s="25"/>
    </row>
    <row r="653" ht="14.25" customHeight="1">
      <c r="A653" s="25"/>
    </row>
    <row r="654" ht="14.25" customHeight="1">
      <c r="A654" s="25"/>
    </row>
    <row r="655" ht="14.25" customHeight="1">
      <c r="A655" s="25"/>
    </row>
    <row r="656" ht="14.25" customHeight="1">
      <c r="A656" s="25"/>
    </row>
    <row r="657" ht="14.25" customHeight="1">
      <c r="A657" s="25"/>
    </row>
    <row r="658" ht="14.25" customHeight="1">
      <c r="A658" s="25"/>
    </row>
    <row r="659" ht="14.25" customHeight="1">
      <c r="A659" s="25"/>
    </row>
    <row r="660" ht="14.25" customHeight="1">
      <c r="A660" s="25"/>
    </row>
    <row r="661" ht="14.25" customHeight="1">
      <c r="A661" s="25"/>
    </row>
    <row r="662" ht="14.25" customHeight="1">
      <c r="A662" s="25"/>
    </row>
    <row r="663" ht="14.25" customHeight="1">
      <c r="A663" s="25"/>
    </row>
    <row r="664" ht="14.25" customHeight="1">
      <c r="A664" s="25"/>
    </row>
    <row r="665" ht="14.25" customHeight="1">
      <c r="A665" s="25"/>
    </row>
    <row r="666" ht="14.25" customHeight="1">
      <c r="A666" s="25"/>
    </row>
    <row r="667" ht="14.25" customHeight="1">
      <c r="A667" s="25"/>
    </row>
    <row r="668" ht="14.25" customHeight="1">
      <c r="A668" s="25"/>
    </row>
    <row r="669" ht="14.25" customHeight="1">
      <c r="A669" s="25"/>
    </row>
    <row r="670" ht="14.25" customHeight="1">
      <c r="A670" s="25"/>
    </row>
    <row r="671" ht="14.25" customHeight="1">
      <c r="A671" s="25"/>
    </row>
    <row r="672" ht="14.25" customHeight="1">
      <c r="A672" s="25"/>
    </row>
    <row r="673" ht="14.25" customHeight="1">
      <c r="A673" s="25"/>
    </row>
    <row r="674" ht="14.25" customHeight="1">
      <c r="A674" s="25"/>
    </row>
    <row r="675" ht="14.25" customHeight="1">
      <c r="A675" s="25"/>
    </row>
    <row r="676" ht="14.25" customHeight="1">
      <c r="A676" s="25"/>
    </row>
    <row r="677" ht="14.25" customHeight="1">
      <c r="A677" s="25"/>
    </row>
    <row r="678" ht="14.25" customHeight="1">
      <c r="A678" s="25"/>
    </row>
    <row r="679" ht="14.25" customHeight="1">
      <c r="A679" s="25"/>
    </row>
    <row r="680" ht="14.25" customHeight="1">
      <c r="A680" s="25"/>
    </row>
    <row r="681" ht="14.25" customHeight="1">
      <c r="A681" s="25"/>
    </row>
    <row r="682" ht="14.25" customHeight="1">
      <c r="A682" s="25"/>
    </row>
    <row r="683" ht="14.25" customHeight="1">
      <c r="A683" s="25"/>
    </row>
    <row r="684" ht="14.25" customHeight="1">
      <c r="A684" s="25"/>
    </row>
    <row r="685" ht="14.25" customHeight="1">
      <c r="A685" s="25"/>
    </row>
    <row r="686" ht="14.25" customHeight="1">
      <c r="A686" s="25"/>
    </row>
    <row r="687" ht="14.25" customHeight="1">
      <c r="A687" s="25"/>
    </row>
    <row r="688" ht="14.25" customHeight="1">
      <c r="A688" s="25"/>
    </row>
    <row r="689" ht="14.25" customHeight="1">
      <c r="A689" s="25"/>
    </row>
    <row r="690" ht="14.25" customHeight="1">
      <c r="A690" s="25"/>
    </row>
    <row r="691" ht="14.25" customHeight="1">
      <c r="A691" s="25"/>
    </row>
    <row r="692" ht="14.25" customHeight="1">
      <c r="A692" s="25"/>
    </row>
    <row r="693" ht="14.25" customHeight="1">
      <c r="A693" s="25"/>
    </row>
    <row r="694" ht="14.25" customHeight="1">
      <c r="A694" s="25"/>
    </row>
    <row r="695" ht="14.25" customHeight="1">
      <c r="A695" s="25"/>
    </row>
    <row r="696" ht="14.25" customHeight="1">
      <c r="A696" s="25"/>
    </row>
    <row r="697" ht="14.25" customHeight="1">
      <c r="A697" s="25"/>
    </row>
    <row r="698" ht="14.25" customHeight="1">
      <c r="A698" s="25"/>
    </row>
    <row r="699" ht="14.25" customHeight="1">
      <c r="A699" s="25"/>
    </row>
    <row r="700" ht="14.25" customHeight="1">
      <c r="A700" s="25"/>
    </row>
    <row r="701" ht="14.25" customHeight="1">
      <c r="A701" s="25"/>
    </row>
    <row r="702" ht="14.25" customHeight="1">
      <c r="A702" s="25"/>
    </row>
    <row r="703" ht="14.25" customHeight="1">
      <c r="A703" s="25"/>
    </row>
    <row r="704" ht="14.25" customHeight="1">
      <c r="A704" s="25"/>
    </row>
    <row r="705" ht="14.25" customHeight="1">
      <c r="A705" s="25"/>
    </row>
    <row r="706" ht="14.25" customHeight="1">
      <c r="A706" s="25"/>
    </row>
    <row r="707" ht="14.25" customHeight="1">
      <c r="A707" s="25"/>
    </row>
    <row r="708" ht="14.25" customHeight="1">
      <c r="A708" s="25"/>
    </row>
    <row r="709" ht="14.25" customHeight="1">
      <c r="A709" s="25"/>
    </row>
    <row r="710" ht="14.25" customHeight="1">
      <c r="A710" s="25"/>
    </row>
    <row r="711" ht="14.25" customHeight="1">
      <c r="A711" s="25"/>
    </row>
    <row r="712" ht="14.25" customHeight="1">
      <c r="A712" s="25"/>
    </row>
    <row r="713" ht="14.25" customHeight="1">
      <c r="A713" s="25"/>
    </row>
    <row r="714" ht="14.25" customHeight="1">
      <c r="A714" s="25"/>
    </row>
    <row r="715" ht="14.25" customHeight="1">
      <c r="A715" s="25"/>
    </row>
    <row r="716" ht="14.25" customHeight="1">
      <c r="A716" s="25"/>
    </row>
    <row r="717" ht="14.25" customHeight="1">
      <c r="A717" s="25"/>
    </row>
    <row r="718" ht="14.25" customHeight="1">
      <c r="A718" s="25"/>
    </row>
    <row r="719" ht="14.25" customHeight="1">
      <c r="A719" s="25"/>
    </row>
    <row r="720" ht="14.25" customHeight="1">
      <c r="A720" s="25"/>
    </row>
    <row r="721" ht="14.25" customHeight="1">
      <c r="A721" s="25"/>
    </row>
    <row r="722" ht="14.25" customHeight="1">
      <c r="A722" s="25"/>
    </row>
    <row r="723" ht="14.25" customHeight="1">
      <c r="A723" s="25"/>
    </row>
    <row r="724" ht="14.25" customHeight="1">
      <c r="A724" s="25"/>
    </row>
    <row r="725" ht="14.25" customHeight="1">
      <c r="A725" s="25"/>
    </row>
    <row r="726" ht="14.25" customHeight="1">
      <c r="A726" s="25"/>
    </row>
    <row r="727" ht="14.25" customHeight="1">
      <c r="A727" s="25"/>
    </row>
    <row r="728" ht="14.25" customHeight="1">
      <c r="A728" s="25"/>
    </row>
    <row r="729" ht="14.25" customHeight="1">
      <c r="A729" s="25"/>
    </row>
    <row r="730" ht="14.25" customHeight="1">
      <c r="A730" s="25"/>
    </row>
    <row r="731" ht="14.25" customHeight="1">
      <c r="A731" s="25"/>
    </row>
    <row r="732" ht="14.25" customHeight="1">
      <c r="A732" s="25"/>
    </row>
    <row r="733" ht="14.25" customHeight="1">
      <c r="A733" s="25"/>
    </row>
    <row r="734" ht="14.25" customHeight="1">
      <c r="A734" s="25"/>
    </row>
    <row r="735" ht="14.25" customHeight="1">
      <c r="A735" s="25"/>
    </row>
    <row r="736" ht="14.25" customHeight="1">
      <c r="A736" s="25"/>
    </row>
    <row r="737" ht="14.25" customHeight="1">
      <c r="A737" s="25"/>
    </row>
    <row r="738" ht="14.25" customHeight="1">
      <c r="A738" s="25"/>
    </row>
    <row r="739" ht="14.25" customHeight="1">
      <c r="A739" s="25"/>
    </row>
    <row r="740" ht="14.25" customHeight="1">
      <c r="A740" s="25"/>
    </row>
    <row r="741" ht="14.25" customHeight="1">
      <c r="A741" s="25"/>
    </row>
    <row r="742" ht="14.25" customHeight="1">
      <c r="A742" s="25"/>
    </row>
    <row r="743" ht="14.25" customHeight="1">
      <c r="A743" s="25"/>
    </row>
    <row r="744" ht="14.25" customHeight="1">
      <c r="A744" s="25"/>
    </row>
    <row r="745" ht="14.25" customHeight="1">
      <c r="A745" s="25"/>
    </row>
    <row r="746" ht="14.25" customHeight="1">
      <c r="A746" s="25"/>
    </row>
    <row r="747" ht="14.25" customHeight="1">
      <c r="A747" s="25"/>
    </row>
    <row r="748" ht="14.25" customHeight="1">
      <c r="A748" s="25"/>
    </row>
    <row r="749" ht="14.25" customHeight="1">
      <c r="A749" s="25"/>
    </row>
    <row r="750" ht="14.25" customHeight="1">
      <c r="A750" s="25"/>
    </row>
    <row r="751" ht="14.25" customHeight="1">
      <c r="A751" s="25"/>
    </row>
    <row r="752" ht="14.25" customHeight="1">
      <c r="A752" s="25"/>
    </row>
    <row r="753" ht="14.25" customHeight="1">
      <c r="A753" s="25"/>
    </row>
    <row r="754" ht="14.25" customHeight="1">
      <c r="A754" s="25"/>
    </row>
    <row r="755" ht="14.25" customHeight="1">
      <c r="A755" s="25"/>
    </row>
    <row r="756" ht="14.25" customHeight="1">
      <c r="A756" s="25"/>
    </row>
    <row r="757" ht="14.25" customHeight="1">
      <c r="A757" s="25"/>
    </row>
    <row r="758" ht="14.25" customHeight="1">
      <c r="A758" s="25"/>
    </row>
    <row r="759" ht="14.25" customHeight="1">
      <c r="A759" s="25"/>
    </row>
    <row r="760" ht="14.25" customHeight="1">
      <c r="A760" s="25"/>
    </row>
    <row r="761" ht="14.25" customHeight="1">
      <c r="A761" s="25"/>
    </row>
    <row r="762" ht="14.25" customHeight="1">
      <c r="A762" s="25"/>
    </row>
    <row r="763" ht="14.25" customHeight="1">
      <c r="A763" s="25"/>
    </row>
    <row r="764" ht="14.25" customHeight="1">
      <c r="A764" s="25"/>
    </row>
    <row r="765" ht="14.25" customHeight="1">
      <c r="A765" s="25"/>
    </row>
    <row r="766" ht="14.25" customHeight="1">
      <c r="A766" s="25"/>
    </row>
    <row r="767" ht="14.25" customHeight="1">
      <c r="A767" s="25"/>
    </row>
    <row r="768" ht="14.25" customHeight="1">
      <c r="A768" s="25"/>
    </row>
    <row r="769" ht="14.25" customHeight="1">
      <c r="A769" s="25"/>
    </row>
    <row r="770" ht="14.25" customHeight="1">
      <c r="A770" s="25"/>
    </row>
    <row r="771" ht="14.25" customHeight="1">
      <c r="A771" s="25"/>
    </row>
    <row r="772" ht="14.25" customHeight="1">
      <c r="A772" s="25"/>
    </row>
    <row r="773" ht="14.25" customHeight="1">
      <c r="A773" s="25"/>
    </row>
    <row r="774" ht="14.25" customHeight="1">
      <c r="A774" s="25"/>
    </row>
    <row r="775" ht="14.25" customHeight="1">
      <c r="A775" s="25"/>
    </row>
    <row r="776" ht="14.25" customHeight="1">
      <c r="A776" s="25"/>
    </row>
    <row r="777" ht="14.25" customHeight="1">
      <c r="A777" s="25"/>
    </row>
    <row r="778" ht="14.25" customHeight="1">
      <c r="A778" s="25"/>
    </row>
    <row r="779" ht="14.25" customHeight="1">
      <c r="A779" s="25"/>
    </row>
    <row r="780" ht="14.25" customHeight="1">
      <c r="A780" s="25"/>
    </row>
    <row r="781" ht="14.25" customHeight="1">
      <c r="A781" s="25"/>
    </row>
    <row r="782" ht="14.25" customHeight="1">
      <c r="A782" s="25"/>
    </row>
    <row r="783" ht="14.25" customHeight="1">
      <c r="A783" s="25"/>
    </row>
    <row r="784" ht="14.25" customHeight="1">
      <c r="A784" s="25"/>
    </row>
    <row r="785" ht="14.25" customHeight="1">
      <c r="A785" s="25"/>
    </row>
    <row r="786" ht="14.25" customHeight="1">
      <c r="A786" s="25"/>
    </row>
    <row r="787" ht="14.25" customHeight="1">
      <c r="A787" s="25"/>
    </row>
    <row r="788" ht="14.25" customHeight="1">
      <c r="A788" s="25"/>
    </row>
    <row r="789" ht="14.25" customHeight="1">
      <c r="A789" s="25"/>
    </row>
    <row r="790" ht="14.25" customHeight="1">
      <c r="A790" s="25"/>
    </row>
    <row r="791" ht="14.25" customHeight="1">
      <c r="A791" s="25"/>
    </row>
    <row r="792" ht="14.25" customHeight="1">
      <c r="A792" s="25"/>
    </row>
    <row r="793" ht="14.25" customHeight="1">
      <c r="A793" s="25"/>
    </row>
    <row r="794" ht="14.25" customHeight="1">
      <c r="A794" s="25"/>
    </row>
    <row r="795" ht="14.25" customHeight="1">
      <c r="A795" s="25"/>
    </row>
    <row r="796" ht="14.25" customHeight="1">
      <c r="A796" s="25"/>
    </row>
    <row r="797" ht="14.25" customHeight="1">
      <c r="A797" s="25"/>
    </row>
    <row r="798" ht="14.25" customHeight="1">
      <c r="A798" s="25"/>
    </row>
    <row r="799" ht="14.25" customHeight="1">
      <c r="A799" s="25"/>
    </row>
    <row r="800" ht="14.25" customHeight="1">
      <c r="A800" s="25"/>
    </row>
    <row r="801" ht="14.25" customHeight="1">
      <c r="A801" s="25"/>
    </row>
    <row r="802" ht="14.25" customHeight="1">
      <c r="A802" s="25"/>
    </row>
    <row r="803" ht="14.25" customHeight="1">
      <c r="A803" s="25"/>
    </row>
    <row r="804" ht="14.25" customHeight="1">
      <c r="A804" s="25"/>
    </row>
    <row r="805" ht="14.25" customHeight="1">
      <c r="A805" s="25"/>
    </row>
    <row r="806" ht="14.25" customHeight="1">
      <c r="A806" s="25"/>
    </row>
    <row r="807" ht="14.25" customHeight="1">
      <c r="A807" s="25"/>
    </row>
    <row r="808" ht="14.25" customHeight="1">
      <c r="A808" s="25"/>
    </row>
    <row r="809" ht="14.25" customHeight="1">
      <c r="A809" s="25"/>
    </row>
    <row r="810" ht="14.25" customHeight="1">
      <c r="A810" s="25"/>
    </row>
    <row r="811" ht="14.25" customHeight="1">
      <c r="A811" s="25"/>
    </row>
    <row r="812" ht="14.25" customHeight="1">
      <c r="A812" s="25"/>
    </row>
    <row r="813" ht="14.25" customHeight="1">
      <c r="A813" s="25"/>
    </row>
    <row r="814" ht="14.25" customHeight="1">
      <c r="A814" s="25"/>
    </row>
    <row r="815" ht="14.25" customHeight="1">
      <c r="A815" s="25"/>
    </row>
    <row r="816" ht="14.25" customHeight="1">
      <c r="A816" s="25"/>
    </row>
    <row r="817" ht="14.25" customHeight="1">
      <c r="A817" s="25"/>
    </row>
    <row r="818" ht="14.25" customHeight="1">
      <c r="A818" s="25"/>
    </row>
    <row r="819" ht="14.25" customHeight="1">
      <c r="A819" s="25"/>
    </row>
    <row r="820" ht="14.25" customHeight="1">
      <c r="A820" s="25"/>
    </row>
    <row r="821" ht="14.25" customHeight="1">
      <c r="A821" s="25"/>
    </row>
    <row r="822" ht="14.25" customHeight="1">
      <c r="A822" s="25"/>
    </row>
    <row r="823" ht="14.25" customHeight="1">
      <c r="A823" s="25"/>
    </row>
    <row r="824" ht="14.25" customHeight="1">
      <c r="A824" s="25"/>
    </row>
    <row r="825" ht="14.25" customHeight="1">
      <c r="A825" s="25"/>
    </row>
    <row r="826" ht="14.25" customHeight="1">
      <c r="A826" s="25"/>
    </row>
    <row r="827" ht="14.25" customHeight="1">
      <c r="A827" s="25"/>
    </row>
    <row r="828" ht="14.25" customHeight="1">
      <c r="A828" s="25"/>
    </row>
    <row r="829" ht="14.25" customHeight="1">
      <c r="A829" s="25"/>
    </row>
    <row r="830" ht="14.25" customHeight="1">
      <c r="A830" s="25"/>
    </row>
    <row r="831" ht="14.25" customHeight="1">
      <c r="A831" s="25"/>
    </row>
    <row r="832" ht="14.25" customHeight="1">
      <c r="A832" s="25"/>
    </row>
    <row r="833" ht="14.25" customHeight="1">
      <c r="A833" s="25"/>
    </row>
    <row r="834" ht="14.25" customHeight="1">
      <c r="A834" s="25"/>
    </row>
    <row r="835" ht="14.25" customHeight="1">
      <c r="A835" s="25"/>
    </row>
    <row r="836" ht="14.25" customHeight="1">
      <c r="A836" s="25"/>
    </row>
    <row r="837" ht="14.25" customHeight="1">
      <c r="A837" s="25"/>
    </row>
    <row r="838" ht="14.25" customHeight="1">
      <c r="A838" s="25"/>
    </row>
    <row r="839" ht="14.25" customHeight="1">
      <c r="A839" s="25"/>
    </row>
    <row r="840" ht="14.25" customHeight="1">
      <c r="A840" s="25"/>
    </row>
    <row r="841" ht="14.25" customHeight="1">
      <c r="A841" s="25"/>
    </row>
    <row r="842" ht="14.25" customHeight="1">
      <c r="A842" s="25"/>
    </row>
    <row r="843" ht="14.25" customHeight="1">
      <c r="A843" s="25"/>
    </row>
    <row r="844" ht="14.25" customHeight="1">
      <c r="A844" s="25"/>
    </row>
    <row r="845" ht="14.25" customHeight="1">
      <c r="A845" s="25"/>
    </row>
    <row r="846" ht="14.25" customHeight="1">
      <c r="A846" s="25"/>
    </row>
    <row r="847" ht="14.25" customHeight="1">
      <c r="A847" s="25"/>
    </row>
    <row r="848" ht="14.25" customHeight="1">
      <c r="A848" s="25"/>
    </row>
    <row r="849" ht="14.25" customHeight="1">
      <c r="A849" s="25"/>
    </row>
    <row r="850" ht="14.25" customHeight="1">
      <c r="A850" s="25"/>
    </row>
    <row r="851" ht="14.25" customHeight="1">
      <c r="A851" s="25"/>
    </row>
    <row r="852" ht="14.25" customHeight="1">
      <c r="A852" s="25"/>
    </row>
    <row r="853" ht="14.25" customHeight="1">
      <c r="A853" s="25"/>
    </row>
    <row r="854" ht="14.25" customHeight="1">
      <c r="A854" s="25"/>
    </row>
    <row r="855" ht="14.25" customHeight="1">
      <c r="A855" s="25"/>
    </row>
    <row r="856" ht="14.25" customHeight="1">
      <c r="A856" s="25"/>
    </row>
    <row r="857" ht="14.25" customHeight="1">
      <c r="A857" s="25"/>
    </row>
    <row r="858" ht="14.25" customHeight="1">
      <c r="A858" s="25"/>
    </row>
    <row r="859" ht="14.25" customHeight="1">
      <c r="A859" s="25"/>
    </row>
    <row r="860" ht="14.25" customHeight="1">
      <c r="A860" s="25"/>
    </row>
    <row r="861" ht="14.25" customHeight="1">
      <c r="A861" s="25"/>
    </row>
    <row r="862" ht="14.25" customHeight="1">
      <c r="A862" s="25"/>
    </row>
    <row r="863" ht="14.25" customHeight="1">
      <c r="A863" s="25"/>
    </row>
    <row r="864" ht="14.25" customHeight="1">
      <c r="A864" s="25"/>
    </row>
    <row r="865" ht="14.25" customHeight="1">
      <c r="A865" s="25"/>
    </row>
    <row r="866" ht="14.25" customHeight="1">
      <c r="A866" s="25"/>
    </row>
    <row r="867" ht="14.25" customHeight="1">
      <c r="A867" s="25"/>
    </row>
    <row r="868" ht="14.25" customHeight="1">
      <c r="A868" s="25"/>
    </row>
    <row r="869" ht="14.25" customHeight="1">
      <c r="A869" s="25"/>
    </row>
    <row r="870" ht="14.25" customHeight="1">
      <c r="A870" s="25"/>
    </row>
    <row r="871" ht="14.25" customHeight="1">
      <c r="A871" s="25"/>
    </row>
    <row r="872" ht="14.25" customHeight="1">
      <c r="A872" s="25"/>
    </row>
    <row r="873" ht="14.25" customHeight="1">
      <c r="A873" s="25"/>
    </row>
    <row r="874" ht="14.25" customHeight="1">
      <c r="A874" s="25"/>
    </row>
    <row r="875" ht="14.25" customHeight="1">
      <c r="A875" s="25"/>
    </row>
    <row r="876" ht="14.25" customHeight="1">
      <c r="A876" s="25"/>
    </row>
    <row r="877" ht="14.25" customHeight="1">
      <c r="A877" s="25"/>
    </row>
    <row r="878" ht="14.25" customHeight="1">
      <c r="A878" s="25"/>
    </row>
    <row r="879" ht="14.25" customHeight="1">
      <c r="A879" s="25"/>
    </row>
    <row r="880" ht="14.25" customHeight="1">
      <c r="A880" s="25"/>
    </row>
    <row r="881" ht="14.25" customHeight="1">
      <c r="A881" s="25"/>
    </row>
    <row r="882" ht="14.25" customHeight="1">
      <c r="A882" s="25"/>
    </row>
    <row r="883" ht="14.25" customHeight="1">
      <c r="A883" s="25"/>
    </row>
    <row r="884" ht="14.25" customHeight="1">
      <c r="A884" s="25"/>
    </row>
    <row r="885" ht="14.25" customHeight="1">
      <c r="A885" s="25"/>
    </row>
    <row r="886" ht="14.25" customHeight="1">
      <c r="A886" s="25"/>
    </row>
    <row r="887" ht="14.25" customHeight="1">
      <c r="A887" s="25"/>
    </row>
    <row r="888" ht="14.25" customHeight="1">
      <c r="A888" s="25"/>
    </row>
    <row r="889" ht="14.25" customHeight="1">
      <c r="A889" s="25"/>
    </row>
    <row r="890" ht="14.25" customHeight="1">
      <c r="A890" s="25"/>
    </row>
    <row r="891" ht="14.25" customHeight="1">
      <c r="A891" s="25"/>
    </row>
    <row r="892" ht="14.25" customHeight="1">
      <c r="A892" s="25"/>
    </row>
    <row r="893" ht="14.25" customHeight="1">
      <c r="A893" s="25"/>
    </row>
    <row r="894" ht="14.25" customHeight="1">
      <c r="A894" s="25"/>
    </row>
    <row r="895" ht="14.25" customHeight="1">
      <c r="A895" s="25"/>
    </row>
    <row r="896" ht="14.25" customHeight="1">
      <c r="A896" s="25"/>
    </row>
    <row r="897" ht="14.25" customHeight="1">
      <c r="A897" s="25"/>
    </row>
    <row r="898" ht="14.25" customHeight="1">
      <c r="A898" s="25"/>
    </row>
    <row r="899" ht="14.25" customHeight="1">
      <c r="A899" s="25"/>
    </row>
    <row r="900" ht="14.25" customHeight="1">
      <c r="A900" s="25"/>
    </row>
    <row r="901" ht="14.25" customHeight="1">
      <c r="A901" s="25"/>
    </row>
    <row r="902" ht="14.25" customHeight="1">
      <c r="A902" s="25"/>
    </row>
    <row r="903" ht="14.25" customHeight="1">
      <c r="A903" s="25"/>
    </row>
    <row r="904" ht="14.25" customHeight="1">
      <c r="A904" s="25"/>
    </row>
    <row r="905" ht="14.25" customHeight="1">
      <c r="A905" s="25"/>
    </row>
    <row r="906" ht="14.25" customHeight="1">
      <c r="A906" s="25"/>
    </row>
    <row r="907" ht="14.25" customHeight="1">
      <c r="A907" s="25"/>
    </row>
    <row r="908" ht="14.25" customHeight="1">
      <c r="A908" s="25"/>
    </row>
    <row r="909" ht="14.25" customHeight="1">
      <c r="A909" s="25"/>
    </row>
    <row r="910" ht="14.25" customHeight="1">
      <c r="A910" s="25"/>
    </row>
    <row r="911" ht="14.25" customHeight="1">
      <c r="A911" s="25"/>
    </row>
    <row r="912" ht="14.25" customHeight="1">
      <c r="A912" s="25"/>
    </row>
    <row r="913" ht="14.25" customHeight="1">
      <c r="A913" s="25"/>
    </row>
    <row r="914" ht="14.25" customHeight="1">
      <c r="A914" s="25"/>
    </row>
    <row r="915" ht="14.25" customHeight="1">
      <c r="A915" s="25"/>
    </row>
    <row r="916" ht="14.25" customHeight="1">
      <c r="A916" s="25"/>
    </row>
    <row r="917" ht="14.25" customHeight="1">
      <c r="A917" s="25"/>
    </row>
    <row r="918" ht="14.25" customHeight="1">
      <c r="A918" s="25"/>
    </row>
    <row r="919" ht="14.25" customHeight="1">
      <c r="A919" s="25"/>
    </row>
    <row r="920" ht="14.25" customHeight="1">
      <c r="A920" s="25"/>
    </row>
    <row r="921" ht="14.25" customHeight="1">
      <c r="A921" s="25"/>
    </row>
    <row r="922" ht="14.25" customHeight="1">
      <c r="A922" s="25"/>
    </row>
    <row r="923" ht="14.25" customHeight="1">
      <c r="A923" s="25"/>
    </row>
    <row r="924" ht="14.25" customHeight="1">
      <c r="A924" s="25"/>
    </row>
    <row r="925" ht="14.25" customHeight="1">
      <c r="A925" s="25"/>
    </row>
    <row r="926" ht="14.25" customHeight="1">
      <c r="A926" s="25"/>
    </row>
    <row r="927" ht="14.25" customHeight="1">
      <c r="A927" s="25"/>
    </row>
    <row r="928" ht="14.25" customHeight="1">
      <c r="A928" s="25"/>
    </row>
    <row r="929" ht="14.25" customHeight="1">
      <c r="A929" s="25"/>
    </row>
    <row r="930" ht="14.25" customHeight="1">
      <c r="A930" s="25"/>
    </row>
    <row r="931" ht="14.25" customHeight="1">
      <c r="A931" s="25"/>
    </row>
    <row r="932" ht="14.25" customHeight="1">
      <c r="A932" s="25"/>
    </row>
    <row r="933" ht="14.25" customHeight="1">
      <c r="A933" s="25"/>
    </row>
    <row r="934" ht="14.25" customHeight="1">
      <c r="A934" s="25"/>
    </row>
    <row r="935" ht="14.25" customHeight="1">
      <c r="A935" s="25"/>
    </row>
    <row r="936" ht="14.25" customHeight="1">
      <c r="A936" s="25"/>
    </row>
    <row r="937" ht="14.25" customHeight="1">
      <c r="A937" s="25"/>
    </row>
    <row r="938" ht="14.25" customHeight="1">
      <c r="A938" s="25"/>
    </row>
    <row r="939" ht="14.25" customHeight="1">
      <c r="A939" s="25"/>
    </row>
    <row r="940" ht="14.25" customHeight="1">
      <c r="A940" s="25"/>
    </row>
    <row r="941" ht="14.25" customHeight="1">
      <c r="A941" s="25"/>
    </row>
    <row r="942" ht="14.25" customHeight="1">
      <c r="A942" s="25"/>
    </row>
    <row r="943" ht="14.25" customHeight="1">
      <c r="A943" s="25"/>
    </row>
    <row r="944" ht="14.25" customHeight="1">
      <c r="A944" s="25"/>
    </row>
    <row r="945" ht="14.25" customHeight="1">
      <c r="A945" s="25"/>
    </row>
    <row r="946" ht="14.25" customHeight="1">
      <c r="A946" s="25"/>
    </row>
    <row r="947" ht="14.25" customHeight="1">
      <c r="A947" s="25"/>
    </row>
    <row r="948" ht="14.25" customHeight="1">
      <c r="A948" s="25"/>
    </row>
    <row r="949" ht="14.25" customHeight="1">
      <c r="A949" s="25"/>
    </row>
    <row r="950" ht="14.25" customHeight="1">
      <c r="A950" s="25"/>
    </row>
    <row r="951" ht="14.25" customHeight="1">
      <c r="A951" s="25"/>
    </row>
    <row r="952" ht="14.25" customHeight="1">
      <c r="A952" s="25"/>
    </row>
    <row r="953" ht="14.25" customHeight="1">
      <c r="A953" s="25"/>
    </row>
    <row r="954" ht="14.25" customHeight="1">
      <c r="A954" s="25"/>
    </row>
    <row r="955" ht="14.25" customHeight="1">
      <c r="A955" s="25"/>
    </row>
    <row r="956" ht="14.25" customHeight="1">
      <c r="A956" s="25"/>
    </row>
    <row r="957" ht="14.25" customHeight="1">
      <c r="A957" s="25"/>
    </row>
    <row r="958" ht="14.25" customHeight="1">
      <c r="A958" s="25"/>
    </row>
    <row r="959" ht="14.25" customHeight="1">
      <c r="A959" s="25"/>
    </row>
    <row r="960" ht="14.25" customHeight="1">
      <c r="A960" s="25"/>
    </row>
    <row r="961" ht="14.25" customHeight="1">
      <c r="A961" s="25"/>
    </row>
    <row r="962" ht="14.25" customHeight="1">
      <c r="A962" s="25"/>
    </row>
    <row r="963" ht="14.25" customHeight="1">
      <c r="A963" s="25"/>
    </row>
    <row r="964" ht="14.25" customHeight="1">
      <c r="A964" s="25"/>
    </row>
    <row r="965" ht="14.25" customHeight="1">
      <c r="A965" s="25"/>
    </row>
    <row r="966" ht="14.25" customHeight="1">
      <c r="A966" s="25"/>
    </row>
    <row r="967" ht="14.25" customHeight="1">
      <c r="A967" s="25"/>
    </row>
    <row r="968" ht="14.25" customHeight="1">
      <c r="A968" s="25"/>
    </row>
    <row r="969" ht="14.25" customHeight="1">
      <c r="A969" s="25"/>
    </row>
    <row r="970" ht="14.25" customHeight="1">
      <c r="A970" s="25"/>
    </row>
    <row r="971" ht="14.25" customHeight="1">
      <c r="A971" s="25"/>
    </row>
    <row r="972" ht="14.25" customHeight="1">
      <c r="A972" s="25"/>
    </row>
    <row r="973" ht="14.25" customHeight="1">
      <c r="A973" s="25"/>
    </row>
    <row r="974" ht="14.25" customHeight="1">
      <c r="A974" s="25"/>
    </row>
    <row r="975" ht="14.25" customHeight="1">
      <c r="A975" s="25"/>
    </row>
    <row r="976" ht="14.25" customHeight="1">
      <c r="A976" s="25"/>
    </row>
    <row r="977" ht="14.25" customHeight="1">
      <c r="A977" s="25"/>
    </row>
    <row r="978" ht="14.25" customHeight="1">
      <c r="A978" s="25"/>
    </row>
    <row r="979" ht="14.25" customHeight="1">
      <c r="A979" s="25"/>
    </row>
    <row r="980" ht="14.25" customHeight="1">
      <c r="A980" s="25"/>
    </row>
    <row r="981" ht="14.25" customHeight="1">
      <c r="A981" s="25"/>
    </row>
    <row r="982" ht="14.25" customHeight="1">
      <c r="A982" s="25"/>
    </row>
    <row r="983" ht="14.25" customHeight="1">
      <c r="A983" s="25"/>
    </row>
    <row r="984" ht="14.25" customHeight="1">
      <c r="A984" s="25"/>
    </row>
    <row r="985" ht="14.25" customHeight="1">
      <c r="A985" s="25"/>
    </row>
    <row r="986" ht="14.25" customHeight="1">
      <c r="A986" s="25"/>
    </row>
    <row r="987" ht="14.25" customHeight="1">
      <c r="A987" s="25"/>
    </row>
    <row r="988" ht="14.25" customHeight="1">
      <c r="A988" s="25"/>
    </row>
    <row r="989" ht="14.25" customHeight="1">
      <c r="A989" s="25"/>
    </row>
    <row r="990" ht="14.25" customHeight="1">
      <c r="A990" s="25"/>
    </row>
    <row r="991" ht="14.25" customHeight="1">
      <c r="A991" s="25"/>
    </row>
    <row r="992" ht="14.25" customHeight="1">
      <c r="A992" s="25"/>
    </row>
    <row r="993" ht="14.25" customHeight="1">
      <c r="A993" s="25"/>
    </row>
    <row r="994" ht="14.25" customHeight="1">
      <c r="A994" s="25"/>
    </row>
    <row r="995" ht="14.25" customHeight="1">
      <c r="A995" s="25"/>
    </row>
    <row r="996" ht="14.25" customHeight="1">
      <c r="A996" s="25"/>
    </row>
    <row r="997" ht="14.25" customHeight="1">
      <c r="A997" s="25"/>
    </row>
    <row r="998" ht="14.25" customHeight="1">
      <c r="A998" s="25"/>
    </row>
    <row r="999" ht="14.25" customHeight="1">
      <c r="A999" s="25"/>
    </row>
    <row r="1000" ht="14.25" customHeight="1">
      <c r="A1000" s="25"/>
    </row>
  </sheetData>
  <printOptions/>
  <pageMargins bottom="0.75" footer="0.0" header="0.0" left="0.7" right="0.7" top="0.75"/>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7"/>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5"/>
    <col customWidth="1" min="2" max="2" width="8.63"/>
    <col customWidth="1" min="3" max="8" width="9.5"/>
    <col customWidth="1" min="9" max="9" width="7.63"/>
    <col customWidth="1" min="10" max="10" width="11.5"/>
    <col customWidth="1" min="11" max="26" width="7.63"/>
  </cols>
  <sheetData>
    <row r="1" ht="14.25" customHeight="1">
      <c r="A1" s="24" t="s">
        <v>8</v>
      </c>
      <c r="B1" s="24" t="s">
        <v>47</v>
      </c>
      <c r="C1" s="24" t="s">
        <v>49</v>
      </c>
      <c r="D1" s="24" t="s">
        <v>51</v>
      </c>
      <c r="E1" s="24" t="s">
        <v>53</v>
      </c>
      <c r="F1" s="24" t="s">
        <v>55</v>
      </c>
      <c r="G1" s="24" t="s">
        <v>57</v>
      </c>
      <c r="H1" s="24" t="s">
        <v>59</v>
      </c>
      <c r="I1" s="24" t="s">
        <v>61</v>
      </c>
      <c r="J1" s="24" t="s">
        <v>520</v>
      </c>
      <c r="K1" s="24"/>
      <c r="L1" s="24"/>
      <c r="M1" s="24"/>
      <c r="N1" s="24"/>
      <c r="O1" s="24"/>
      <c r="P1" s="24"/>
      <c r="Q1" s="24"/>
      <c r="R1" s="24"/>
      <c r="S1" s="24"/>
      <c r="T1" s="24"/>
      <c r="U1" s="24"/>
      <c r="V1" s="24"/>
      <c r="W1" s="24"/>
      <c r="X1" s="24"/>
      <c r="Y1" s="24"/>
      <c r="Z1" s="24"/>
    </row>
    <row r="2" ht="14.25" customHeight="1">
      <c r="A2" s="25">
        <v>43891.0</v>
      </c>
      <c r="B2" s="47">
        <v>5.63</v>
      </c>
      <c r="C2" s="47">
        <v>2.82</v>
      </c>
      <c r="D2" s="47">
        <v>11.27</v>
      </c>
      <c r="E2" s="47">
        <v>33.8</v>
      </c>
      <c r="F2" s="47">
        <v>28.17</v>
      </c>
      <c r="G2" s="47">
        <v>12.68</v>
      </c>
      <c r="H2" s="47">
        <v>4.23</v>
      </c>
      <c r="I2" s="47">
        <v>1.41</v>
      </c>
      <c r="J2" s="47">
        <v>0.0</v>
      </c>
    </row>
    <row r="3" ht="14.25" customHeight="1">
      <c r="A3" s="25">
        <v>43898.0</v>
      </c>
      <c r="B3" s="47">
        <v>2.6</v>
      </c>
      <c r="C3" s="47">
        <v>14.29</v>
      </c>
      <c r="D3" s="47">
        <v>20.35</v>
      </c>
      <c r="E3" s="47">
        <v>24.24</v>
      </c>
      <c r="F3" s="47">
        <v>18.61</v>
      </c>
      <c r="G3" s="47">
        <v>9.09</v>
      </c>
      <c r="H3" s="47">
        <v>8.66</v>
      </c>
      <c r="I3" s="47">
        <v>2.16</v>
      </c>
      <c r="J3" s="47">
        <v>0.0</v>
      </c>
    </row>
    <row r="4" ht="14.25" customHeight="1">
      <c r="A4" s="25">
        <v>43905.0</v>
      </c>
      <c r="B4" s="47">
        <v>2.16</v>
      </c>
      <c r="C4" s="47">
        <v>19.18</v>
      </c>
      <c r="D4" s="47">
        <v>17.03</v>
      </c>
      <c r="E4" s="47">
        <v>16.17</v>
      </c>
      <c r="F4" s="47">
        <v>18.16</v>
      </c>
      <c r="G4" s="47">
        <v>13.85</v>
      </c>
      <c r="H4" s="47">
        <v>7.66</v>
      </c>
      <c r="I4" s="47">
        <v>5.79</v>
      </c>
      <c r="J4" s="47">
        <v>0.0</v>
      </c>
    </row>
    <row r="5" ht="14.25" customHeight="1">
      <c r="A5" s="25">
        <v>43912.0</v>
      </c>
      <c r="B5" s="47">
        <v>2.08</v>
      </c>
      <c r="C5" s="47">
        <v>15.21</v>
      </c>
      <c r="D5" s="47">
        <v>17.96</v>
      </c>
      <c r="E5" s="47">
        <v>15.77</v>
      </c>
      <c r="F5" s="47">
        <v>19.05</v>
      </c>
      <c r="G5" s="47">
        <v>13.85</v>
      </c>
      <c r="H5" s="47">
        <v>8.44</v>
      </c>
      <c r="I5" s="47">
        <v>7.64</v>
      </c>
      <c r="J5" s="47">
        <v>0.0</v>
      </c>
    </row>
    <row r="6" ht="14.25" customHeight="1">
      <c r="A6" s="25">
        <v>43919.0</v>
      </c>
      <c r="B6" s="47">
        <v>2.06</v>
      </c>
      <c r="C6" s="47">
        <v>10.99</v>
      </c>
      <c r="D6" s="47">
        <v>13.77</v>
      </c>
      <c r="E6" s="47">
        <v>14.75</v>
      </c>
      <c r="F6" s="47">
        <v>18.44</v>
      </c>
      <c r="G6" s="47">
        <v>14.21</v>
      </c>
      <c r="H6" s="47">
        <v>10.53</v>
      </c>
      <c r="I6" s="47">
        <v>15.14</v>
      </c>
      <c r="J6" s="47">
        <v>0.1</v>
      </c>
    </row>
    <row r="7" ht="14.25" customHeight="1">
      <c r="A7" s="25">
        <v>43926.0</v>
      </c>
      <c r="B7" s="47">
        <v>2.05</v>
      </c>
      <c r="C7" s="47">
        <v>10.53</v>
      </c>
      <c r="D7" s="47">
        <v>13.32</v>
      </c>
      <c r="E7" s="47">
        <v>13.32</v>
      </c>
      <c r="F7" s="47">
        <v>16.9</v>
      </c>
      <c r="G7" s="47">
        <v>14.38</v>
      </c>
      <c r="H7" s="47">
        <v>11.18</v>
      </c>
      <c r="I7" s="47">
        <v>18.23</v>
      </c>
      <c r="J7" s="47">
        <v>0.08</v>
      </c>
    </row>
    <row r="8" ht="14.25" customHeight="1">
      <c r="A8" s="25">
        <v>43933.0</v>
      </c>
      <c r="B8" s="47">
        <v>2.69</v>
      </c>
      <c r="C8" s="47">
        <v>10.83</v>
      </c>
      <c r="D8" s="47">
        <v>13.42</v>
      </c>
      <c r="E8" s="47">
        <v>13.51</v>
      </c>
      <c r="F8" s="47">
        <v>15.99</v>
      </c>
      <c r="G8" s="47">
        <v>13.8</v>
      </c>
      <c r="H8" s="47">
        <v>10.67</v>
      </c>
      <c r="I8" s="47">
        <v>18.33</v>
      </c>
      <c r="J8" s="47">
        <v>0.75</v>
      </c>
    </row>
    <row r="9" ht="14.25" customHeight="1">
      <c r="A9" s="25">
        <v>43940.0</v>
      </c>
      <c r="B9" s="47">
        <v>3.62</v>
      </c>
      <c r="C9" s="47">
        <v>12.73</v>
      </c>
      <c r="D9" s="47">
        <v>14.42</v>
      </c>
      <c r="E9" s="47">
        <v>14.13</v>
      </c>
      <c r="F9" s="47">
        <v>15.47</v>
      </c>
      <c r="G9" s="47">
        <v>13.45</v>
      </c>
      <c r="H9" s="47">
        <v>9.98</v>
      </c>
      <c r="I9" s="47">
        <v>16.17</v>
      </c>
      <c r="J9" s="47">
        <v>0.04</v>
      </c>
    </row>
    <row r="10" ht="14.25" customHeight="1">
      <c r="A10" s="25">
        <v>43947.0</v>
      </c>
      <c r="B10" s="47">
        <v>4.36</v>
      </c>
      <c r="C10" s="47">
        <v>13.34</v>
      </c>
      <c r="D10" s="47">
        <v>14.66</v>
      </c>
      <c r="E10" s="47">
        <v>13.98</v>
      </c>
      <c r="F10" s="47">
        <v>15.55</v>
      </c>
      <c r="G10" s="47">
        <v>13.19</v>
      </c>
      <c r="H10" s="47">
        <v>9.37</v>
      </c>
      <c r="I10" s="47">
        <v>15.5</v>
      </c>
      <c r="J10" s="47">
        <v>0.05</v>
      </c>
    </row>
    <row r="11" ht="14.25" customHeight="1">
      <c r="A11" s="25">
        <v>43954.0</v>
      </c>
      <c r="B11" s="47">
        <v>5.24</v>
      </c>
      <c r="C11" s="47">
        <v>14.29</v>
      </c>
      <c r="D11" s="47">
        <v>15.97</v>
      </c>
      <c r="E11" s="47">
        <v>14.51</v>
      </c>
      <c r="F11" s="47">
        <v>14.42</v>
      </c>
      <c r="G11" s="47">
        <v>13.2</v>
      </c>
      <c r="H11" s="47">
        <v>9.31</v>
      </c>
      <c r="I11" s="47">
        <v>12.99</v>
      </c>
      <c r="J11" s="47">
        <v>0.07</v>
      </c>
    </row>
    <row r="12" ht="14.25" customHeight="1">
      <c r="A12" s="25">
        <v>43961.0</v>
      </c>
      <c r="B12" s="47">
        <v>6.16</v>
      </c>
      <c r="C12" s="47">
        <v>14.93</v>
      </c>
      <c r="D12" s="47">
        <v>15.01</v>
      </c>
      <c r="E12" s="47">
        <v>14.73</v>
      </c>
      <c r="F12" s="47">
        <v>15.55</v>
      </c>
      <c r="G12" s="47">
        <v>12.75</v>
      </c>
      <c r="H12" s="47">
        <v>8.33</v>
      </c>
      <c r="I12" s="47">
        <v>12.31</v>
      </c>
      <c r="J12" s="47">
        <v>0.23</v>
      </c>
    </row>
    <row r="13" ht="14.25" customHeight="1">
      <c r="A13" s="25">
        <v>43968.0</v>
      </c>
      <c r="B13" s="47">
        <v>8.03</v>
      </c>
      <c r="C13" s="47">
        <v>14.9</v>
      </c>
      <c r="D13" s="47">
        <v>14.95</v>
      </c>
      <c r="E13" s="47">
        <v>13.77</v>
      </c>
      <c r="F13" s="47">
        <v>15.84</v>
      </c>
      <c r="G13" s="47">
        <v>12.12</v>
      </c>
      <c r="H13" s="47">
        <v>8.25</v>
      </c>
      <c r="I13" s="47">
        <v>12.07</v>
      </c>
      <c r="J13" s="47">
        <v>0.06</v>
      </c>
    </row>
    <row r="14" ht="14.25" customHeight="1">
      <c r="A14" s="25">
        <v>43975.0</v>
      </c>
      <c r="B14" s="47">
        <v>7.8</v>
      </c>
      <c r="C14" s="47">
        <v>14.85</v>
      </c>
      <c r="D14" s="47">
        <v>15.06</v>
      </c>
      <c r="E14" s="47">
        <v>13.06</v>
      </c>
      <c r="F14" s="47">
        <v>14.98</v>
      </c>
      <c r="G14" s="47">
        <v>12.81</v>
      </c>
      <c r="H14" s="47">
        <v>9.18</v>
      </c>
      <c r="I14" s="47">
        <v>12.19</v>
      </c>
      <c r="J14" s="47">
        <v>0.06</v>
      </c>
    </row>
    <row r="15" ht="14.25" customHeight="1">
      <c r="A15" s="25">
        <v>43982.0</v>
      </c>
      <c r="B15" s="47">
        <v>8.43</v>
      </c>
      <c r="C15" s="47">
        <v>14.39</v>
      </c>
      <c r="D15" s="47">
        <v>14.56</v>
      </c>
      <c r="E15" s="47">
        <v>13.9</v>
      </c>
      <c r="F15" s="47">
        <v>14.97</v>
      </c>
      <c r="G15" s="47">
        <v>12.88</v>
      </c>
      <c r="H15" s="47">
        <v>9.01</v>
      </c>
      <c r="I15" s="47">
        <v>11.83</v>
      </c>
      <c r="J15" s="47">
        <v>0.02</v>
      </c>
    </row>
    <row r="16" ht="14.25" customHeight="1">
      <c r="A16" s="25">
        <v>43989.0</v>
      </c>
      <c r="B16" s="47">
        <v>8.62</v>
      </c>
      <c r="C16" s="47">
        <v>14.95</v>
      </c>
      <c r="D16" s="47">
        <v>14.89</v>
      </c>
      <c r="E16" s="47">
        <v>13.05</v>
      </c>
      <c r="F16" s="47">
        <v>15.07</v>
      </c>
      <c r="G16" s="47">
        <v>12.06</v>
      </c>
      <c r="H16" s="47">
        <v>9.19</v>
      </c>
      <c r="I16" s="47">
        <v>12.18</v>
      </c>
      <c r="J16" s="47">
        <v>0.0</v>
      </c>
    </row>
    <row r="17" ht="14.25" customHeight="1">
      <c r="A17" s="25">
        <v>43996.0</v>
      </c>
      <c r="B17" s="47">
        <v>8.6</v>
      </c>
      <c r="C17" s="47">
        <v>17.97</v>
      </c>
      <c r="D17" s="47">
        <v>13.73</v>
      </c>
      <c r="E17" s="47">
        <v>12.54</v>
      </c>
      <c r="F17" s="47">
        <v>13.6</v>
      </c>
      <c r="G17" s="47">
        <v>11.91</v>
      </c>
      <c r="H17" s="47">
        <v>10.0</v>
      </c>
      <c r="I17" s="47">
        <v>11.65</v>
      </c>
      <c r="J17" s="47">
        <v>0.0</v>
      </c>
    </row>
    <row r="18" ht="14.25" customHeight="1">
      <c r="A18" s="25">
        <v>44003.0</v>
      </c>
      <c r="B18" s="47">
        <v>8.47</v>
      </c>
      <c r="C18" s="47">
        <v>20.42</v>
      </c>
      <c r="D18" s="47">
        <v>16.69</v>
      </c>
      <c r="E18" s="47">
        <v>11.66</v>
      </c>
      <c r="F18" s="47">
        <v>12.05</v>
      </c>
      <c r="G18" s="47">
        <v>12.14</v>
      </c>
      <c r="H18" s="47">
        <v>7.79</v>
      </c>
      <c r="I18" s="47">
        <v>10.69</v>
      </c>
      <c r="J18" s="47">
        <v>0.1</v>
      </c>
    </row>
    <row r="19" ht="14.25" customHeight="1">
      <c r="A19" s="25">
        <v>44010.0</v>
      </c>
      <c r="B19" s="47">
        <v>10.23</v>
      </c>
      <c r="C19" s="47">
        <v>20.63</v>
      </c>
      <c r="D19" s="47">
        <v>15.86</v>
      </c>
      <c r="E19" s="47">
        <v>11.27</v>
      </c>
      <c r="F19" s="47">
        <v>13.25</v>
      </c>
      <c r="G19" s="47">
        <v>11.91</v>
      </c>
      <c r="H19" s="47">
        <v>7.21</v>
      </c>
      <c r="I19" s="47">
        <v>9.65</v>
      </c>
      <c r="J19" s="47">
        <v>0.0</v>
      </c>
    </row>
    <row r="20" ht="14.25" customHeight="1">
      <c r="A20" s="25">
        <v>44017.0</v>
      </c>
      <c r="B20" s="47">
        <v>11.93</v>
      </c>
      <c r="C20" s="47">
        <v>24.32</v>
      </c>
      <c r="D20" s="47">
        <v>15.67</v>
      </c>
      <c r="E20" s="47">
        <v>14.03</v>
      </c>
      <c r="F20" s="47">
        <v>13.52</v>
      </c>
      <c r="G20" s="47">
        <v>9.63</v>
      </c>
      <c r="H20" s="47">
        <v>5.68</v>
      </c>
      <c r="I20" s="47">
        <v>5.17</v>
      </c>
      <c r="J20" s="47">
        <v>0.05</v>
      </c>
    </row>
    <row r="21" ht="14.25" customHeight="1">
      <c r="A21" s="25">
        <v>44024.0</v>
      </c>
      <c r="B21" s="47">
        <v>13.08</v>
      </c>
      <c r="C21" s="47">
        <v>24.63</v>
      </c>
      <c r="D21" s="47">
        <v>15.0</v>
      </c>
      <c r="E21" s="47">
        <v>13.23</v>
      </c>
      <c r="F21" s="47">
        <v>13.08</v>
      </c>
      <c r="G21" s="47">
        <v>9.68</v>
      </c>
      <c r="H21" s="47">
        <v>5.68</v>
      </c>
      <c r="I21" s="47">
        <v>5.63</v>
      </c>
      <c r="J21" s="47">
        <v>0.0</v>
      </c>
    </row>
    <row r="22" ht="14.25" customHeight="1">
      <c r="A22" s="25">
        <v>44031.0</v>
      </c>
      <c r="B22" s="47">
        <v>15.4</v>
      </c>
      <c r="C22" s="47">
        <v>22.85</v>
      </c>
      <c r="D22" s="47">
        <v>17.34</v>
      </c>
      <c r="E22" s="47">
        <v>11.48</v>
      </c>
      <c r="F22" s="47">
        <v>14.01</v>
      </c>
      <c r="G22" s="47">
        <v>8.54</v>
      </c>
      <c r="H22" s="47">
        <v>5.46</v>
      </c>
      <c r="I22" s="47">
        <v>4.92</v>
      </c>
      <c r="J22" s="47">
        <v>0.0</v>
      </c>
    </row>
    <row r="23" ht="14.25" customHeight="1">
      <c r="A23" s="25">
        <v>44038.0</v>
      </c>
      <c r="B23" s="47">
        <v>14.09</v>
      </c>
      <c r="C23" s="47">
        <v>22.89</v>
      </c>
      <c r="D23" s="47">
        <v>19.87</v>
      </c>
      <c r="E23" s="47">
        <v>12.81</v>
      </c>
      <c r="F23" s="47">
        <v>13.23</v>
      </c>
      <c r="G23" s="47">
        <v>7.4</v>
      </c>
      <c r="H23" s="47">
        <v>5.49</v>
      </c>
      <c r="I23" s="47">
        <v>4.17</v>
      </c>
      <c r="J23" s="47">
        <v>0.04</v>
      </c>
    </row>
    <row r="24" ht="14.25" customHeight="1">
      <c r="A24" s="25">
        <v>44045.0</v>
      </c>
      <c r="B24" s="47">
        <v>16.29</v>
      </c>
      <c r="C24" s="47">
        <v>21.6</v>
      </c>
      <c r="D24" s="47">
        <v>17.46</v>
      </c>
      <c r="E24" s="47">
        <v>14.2</v>
      </c>
      <c r="F24" s="47">
        <v>13.58</v>
      </c>
      <c r="G24" s="47">
        <v>8.56</v>
      </c>
      <c r="H24" s="47">
        <v>4.76</v>
      </c>
      <c r="I24" s="47">
        <v>3.55</v>
      </c>
      <c r="J24" s="47">
        <v>0.0</v>
      </c>
    </row>
    <row r="25" ht="14.25" customHeight="1">
      <c r="A25" s="25">
        <v>44052.0</v>
      </c>
      <c r="B25" s="47">
        <v>16.65</v>
      </c>
      <c r="C25" s="47">
        <v>19.7</v>
      </c>
      <c r="D25" s="47">
        <v>18.64</v>
      </c>
      <c r="E25" s="47">
        <v>16.19</v>
      </c>
      <c r="F25" s="47">
        <v>12.89</v>
      </c>
      <c r="G25" s="47">
        <v>8.16</v>
      </c>
      <c r="H25" s="47">
        <v>4.69</v>
      </c>
      <c r="I25" s="47">
        <v>3.09</v>
      </c>
      <c r="J25" s="47">
        <v>0.0</v>
      </c>
    </row>
    <row r="26" ht="14.25" customHeight="1">
      <c r="A26" s="25">
        <v>44059.0</v>
      </c>
      <c r="B26" s="47">
        <v>17.19</v>
      </c>
      <c r="C26" s="47">
        <v>21.19</v>
      </c>
      <c r="D26" s="47">
        <v>18.28</v>
      </c>
      <c r="E26" s="47">
        <v>14.27</v>
      </c>
      <c r="F26" s="47">
        <v>12.82</v>
      </c>
      <c r="G26" s="47">
        <v>7.97</v>
      </c>
      <c r="H26" s="47">
        <v>5.18</v>
      </c>
      <c r="I26" s="47">
        <v>3.11</v>
      </c>
      <c r="J26" s="47">
        <v>0.0</v>
      </c>
    </row>
    <row r="27" ht="14.25" customHeight="1">
      <c r="A27" s="25">
        <v>44066.0</v>
      </c>
      <c r="B27" s="47">
        <v>14.83</v>
      </c>
      <c r="C27" s="47">
        <v>22.81</v>
      </c>
      <c r="D27" s="47">
        <v>19.35</v>
      </c>
      <c r="E27" s="47">
        <v>13.59</v>
      </c>
      <c r="F27" s="47">
        <v>14.26</v>
      </c>
      <c r="G27" s="47">
        <v>8.58</v>
      </c>
      <c r="H27" s="47">
        <v>4.63</v>
      </c>
      <c r="I27" s="47">
        <v>1.96</v>
      </c>
      <c r="J27" s="47">
        <v>0.0</v>
      </c>
    </row>
    <row r="28" ht="14.25" customHeight="1">
      <c r="A28" s="25">
        <v>44073.0</v>
      </c>
      <c r="B28" s="47">
        <v>17.91</v>
      </c>
      <c r="C28" s="47">
        <v>23.07</v>
      </c>
      <c r="D28" s="47">
        <v>17.84</v>
      </c>
      <c r="E28" s="47">
        <v>13.23</v>
      </c>
      <c r="F28" s="47">
        <v>12.2</v>
      </c>
      <c r="G28" s="47">
        <v>8.99</v>
      </c>
      <c r="H28" s="47">
        <v>3.79</v>
      </c>
      <c r="I28" s="47">
        <v>2.9</v>
      </c>
      <c r="J28" s="47">
        <v>0.07</v>
      </c>
    </row>
    <row r="29" ht="14.25" customHeight="1">
      <c r="A29" s="25">
        <v>44080.0</v>
      </c>
      <c r="B29" s="47">
        <v>17.21</v>
      </c>
      <c r="C29" s="47">
        <v>24.31</v>
      </c>
      <c r="D29" s="47">
        <v>18.41</v>
      </c>
      <c r="E29" s="47">
        <v>13.94</v>
      </c>
      <c r="F29" s="47">
        <v>12.05</v>
      </c>
      <c r="G29" s="47">
        <v>8.01</v>
      </c>
      <c r="H29" s="47">
        <v>3.58</v>
      </c>
      <c r="I29" s="47">
        <v>2.42</v>
      </c>
      <c r="J29" s="47">
        <v>0.07</v>
      </c>
    </row>
    <row r="30" ht="14.25" customHeight="1">
      <c r="A30" s="25">
        <v>44087.0</v>
      </c>
      <c r="B30" s="47">
        <v>15.62</v>
      </c>
      <c r="C30" s="47">
        <v>22.7</v>
      </c>
      <c r="D30" s="47">
        <v>16.65</v>
      </c>
      <c r="E30" s="47">
        <v>15.11</v>
      </c>
      <c r="F30" s="47">
        <v>13.44</v>
      </c>
      <c r="G30" s="47">
        <v>8.83</v>
      </c>
      <c r="H30" s="47">
        <v>4.03</v>
      </c>
      <c r="I30" s="47">
        <v>3.62</v>
      </c>
      <c r="J30" s="47">
        <v>0.0</v>
      </c>
    </row>
    <row r="31" ht="14.25" customHeight="1">
      <c r="A31" s="25">
        <v>44094.0</v>
      </c>
      <c r="B31" s="47">
        <v>20.01</v>
      </c>
      <c r="C31" s="47">
        <v>23.2</v>
      </c>
      <c r="D31" s="47">
        <v>16.75</v>
      </c>
      <c r="E31" s="47">
        <v>12.24</v>
      </c>
      <c r="F31" s="47">
        <v>12.26</v>
      </c>
      <c r="G31" s="47">
        <v>8.06</v>
      </c>
      <c r="H31" s="47">
        <v>4.57</v>
      </c>
      <c r="I31" s="47">
        <v>2.91</v>
      </c>
      <c r="J31" s="47">
        <v>0.0</v>
      </c>
    </row>
    <row r="32" ht="14.25" customHeight="1">
      <c r="A32" s="25">
        <v>44101.0</v>
      </c>
      <c r="B32" s="47">
        <v>19.64</v>
      </c>
      <c r="C32" s="47">
        <v>21.32</v>
      </c>
      <c r="D32" s="47">
        <v>17.1</v>
      </c>
      <c r="E32" s="47">
        <v>13.97</v>
      </c>
      <c r="F32" s="47">
        <v>12.61</v>
      </c>
      <c r="G32" s="47">
        <v>8.19</v>
      </c>
      <c r="H32" s="47">
        <v>4.03</v>
      </c>
      <c r="I32" s="47">
        <v>3.1</v>
      </c>
      <c r="J32" s="47">
        <v>0.04</v>
      </c>
    </row>
    <row r="33" ht="14.25" customHeight="1">
      <c r="A33" s="25">
        <v>44108.0</v>
      </c>
      <c r="B33" s="47">
        <v>17.85</v>
      </c>
      <c r="C33" s="47">
        <v>20.1</v>
      </c>
      <c r="D33" s="47">
        <v>16.91</v>
      </c>
      <c r="E33" s="47">
        <v>14.74</v>
      </c>
      <c r="F33" s="47">
        <v>14.24</v>
      </c>
      <c r="G33" s="47">
        <v>8.18</v>
      </c>
      <c r="H33" s="47">
        <v>4.55</v>
      </c>
      <c r="I33" s="47">
        <v>3.39</v>
      </c>
      <c r="J33" s="47">
        <v>0.06</v>
      </c>
    </row>
    <row r="34" ht="14.25" customHeight="1">
      <c r="A34" s="25">
        <v>44115.0</v>
      </c>
      <c r="B34" s="47">
        <v>19.77</v>
      </c>
      <c r="C34" s="47">
        <v>18.12</v>
      </c>
      <c r="D34" s="47">
        <v>17.14</v>
      </c>
      <c r="E34" s="47">
        <v>13.66</v>
      </c>
      <c r="F34" s="47">
        <v>13.96</v>
      </c>
      <c r="G34" s="47">
        <v>9.1</v>
      </c>
      <c r="H34" s="47">
        <v>4.38</v>
      </c>
      <c r="I34" s="47">
        <v>3.82</v>
      </c>
      <c r="J34" s="47">
        <v>0.05</v>
      </c>
    </row>
    <row r="35" ht="14.25" customHeight="1">
      <c r="A35" s="25">
        <v>44122.0</v>
      </c>
      <c r="B35" s="47">
        <v>18.5</v>
      </c>
      <c r="C35" s="47">
        <v>17.93</v>
      </c>
      <c r="D35" s="47">
        <v>17.87</v>
      </c>
      <c r="E35" s="47">
        <v>15.08</v>
      </c>
      <c r="F35" s="47">
        <v>13.05</v>
      </c>
      <c r="G35" s="47">
        <v>9.7</v>
      </c>
      <c r="H35" s="47">
        <v>4.36</v>
      </c>
      <c r="I35" s="47">
        <v>3.48</v>
      </c>
      <c r="J35" s="47">
        <v>0.01</v>
      </c>
    </row>
    <row r="36" ht="14.25" customHeight="1">
      <c r="A36" s="25">
        <v>44129.0</v>
      </c>
      <c r="B36" s="47">
        <v>17.59</v>
      </c>
      <c r="C36" s="47">
        <v>18.67</v>
      </c>
      <c r="D36" s="47">
        <v>17.95</v>
      </c>
      <c r="E36" s="47">
        <v>14.94</v>
      </c>
      <c r="F36" s="47">
        <v>13.88</v>
      </c>
      <c r="G36" s="47">
        <v>9.25</v>
      </c>
      <c r="H36" s="47">
        <v>4.72</v>
      </c>
      <c r="I36" s="47">
        <v>2.97</v>
      </c>
      <c r="J36" s="47">
        <v>0.01</v>
      </c>
    </row>
    <row r="37" ht="14.25" customHeight="1">
      <c r="A37" s="25">
        <v>44136.0</v>
      </c>
      <c r="B37" s="47">
        <v>16.75</v>
      </c>
      <c r="C37" s="47">
        <v>22.31</v>
      </c>
      <c r="D37" s="47">
        <v>16.69</v>
      </c>
      <c r="E37" s="47">
        <v>14.46</v>
      </c>
      <c r="F37" s="47">
        <v>13.43</v>
      </c>
      <c r="G37" s="47">
        <v>8.93</v>
      </c>
      <c r="H37" s="47">
        <v>4.22</v>
      </c>
      <c r="I37" s="47">
        <v>3.2</v>
      </c>
      <c r="J37" s="47">
        <v>0.01</v>
      </c>
    </row>
    <row r="38" ht="14.25" customHeight="1">
      <c r="A38" s="25">
        <v>44143.0</v>
      </c>
      <c r="B38" s="47">
        <v>16.84</v>
      </c>
      <c r="C38" s="47">
        <v>20.94</v>
      </c>
      <c r="D38" s="47">
        <v>17.11</v>
      </c>
      <c r="E38" s="47">
        <v>14.31</v>
      </c>
      <c r="F38" s="47">
        <v>14.06</v>
      </c>
      <c r="G38" s="47">
        <v>9.14</v>
      </c>
      <c r="H38" s="47">
        <v>4.28</v>
      </c>
      <c r="I38" s="47">
        <v>3.25</v>
      </c>
      <c r="J38" s="47">
        <v>0.05</v>
      </c>
    </row>
    <row r="39" ht="14.25" customHeight="1">
      <c r="A39" s="25">
        <v>44150.0</v>
      </c>
      <c r="B39" s="47">
        <v>16.83</v>
      </c>
      <c r="C39" s="47">
        <v>20.7</v>
      </c>
      <c r="D39" s="47">
        <v>16.56</v>
      </c>
      <c r="E39" s="47">
        <v>13.4</v>
      </c>
      <c r="F39" s="47">
        <v>14.24</v>
      </c>
      <c r="G39" s="47">
        <v>9.66</v>
      </c>
      <c r="H39" s="47">
        <v>4.92</v>
      </c>
      <c r="I39" s="47">
        <v>3.52</v>
      </c>
      <c r="J39" s="47">
        <v>0.17</v>
      </c>
    </row>
    <row r="40" ht="14.25" customHeight="1">
      <c r="A40" s="25">
        <v>44157.0</v>
      </c>
      <c r="B40" s="47">
        <v>15.78</v>
      </c>
      <c r="C40" s="47">
        <v>19.22</v>
      </c>
      <c r="D40" s="47">
        <v>16.31</v>
      </c>
      <c r="E40" s="47">
        <v>14.06</v>
      </c>
      <c r="F40" s="47">
        <v>14.9</v>
      </c>
      <c r="G40" s="47">
        <v>9.97</v>
      </c>
      <c r="H40" s="47">
        <v>5.57</v>
      </c>
      <c r="I40" s="47">
        <v>4.16</v>
      </c>
      <c r="J40" s="47">
        <v>0.02</v>
      </c>
    </row>
    <row r="41" ht="14.25" customHeight="1">
      <c r="A41" s="25">
        <v>44164.0</v>
      </c>
      <c r="B41" s="47">
        <v>16.65</v>
      </c>
      <c r="C41" s="47">
        <v>20.3</v>
      </c>
      <c r="D41" s="47">
        <v>16.77</v>
      </c>
      <c r="E41" s="47">
        <v>14.06</v>
      </c>
      <c r="F41" s="47">
        <v>14.72</v>
      </c>
      <c r="G41" s="47">
        <v>9.54</v>
      </c>
      <c r="H41" s="47">
        <v>4.54</v>
      </c>
      <c r="I41" s="47">
        <v>3.38</v>
      </c>
      <c r="J41" s="47">
        <v>0.03</v>
      </c>
    </row>
    <row r="42" ht="14.25" customHeight="1">
      <c r="A42" s="25">
        <v>44171.0</v>
      </c>
      <c r="B42" s="47">
        <v>16.89</v>
      </c>
      <c r="C42" s="47">
        <v>19.16</v>
      </c>
      <c r="D42" s="47">
        <v>15.89</v>
      </c>
      <c r="E42" s="47">
        <v>13.83</v>
      </c>
      <c r="F42" s="47">
        <v>14.83</v>
      </c>
      <c r="G42" s="47">
        <v>10.24</v>
      </c>
      <c r="H42" s="47">
        <v>5.07</v>
      </c>
      <c r="I42" s="47">
        <v>4.08</v>
      </c>
      <c r="J42" s="47">
        <v>0.01</v>
      </c>
    </row>
    <row r="43" ht="14.25" customHeight="1">
      <c r="A43" s="25">
        <v>44178.0</v>
      </c>
      <c r="B43" s="47">
        <v>16.48</v>
      </c>
      <c r="C43" s="47">
        <v>18.34</v>
      </c>
      <c r="D43" s="47">
        <v>15.78</v>
      </c>
      <c r="E43" s="47">
        <v>13.87</v>
      </c>
      <c r="F43" s="47">
        <v>15.21</v>
      </c>
      <c r="G43" s="47">
        <v>10.48</v>
      </c>
      <c r="H43" s="47">
        <v>5.44</v>
      </c>
      <c r="I43" s="47">
        <v>4.34</v>
      </c>
      <c r="J43" s="47">
        <v>0.07</v>
      </c>
    </row>
    <row r="44" ht="14.25" customHeight="1">
      <c r="A44" s="25">
        <v>44185.0</v>
      </c>
      <c r="B44" s="47">
        <v>16.16</v>
      </c>
      <c r="C44" s="47">
        <v>17.08</v>
      </c>
      <c r="D44" s="47">
        <v>14.99</v>
      </c>
      <c r="E44" s="47">
        <v>13.72</v>
      </c>
      <c r="F44" s="47">
        <v>15.42</v>
      </c>
      <c r="G44" s="47">
        <v>11.4</v>
      </c>
      <c r="H44" s="47">
        <v>6.07</v>
      </c>
      <c r="I44" s="47">
        <v>5.14</v>
      </c>
      <c r="J44" s="47">
        <v>0.02</v>
      </c>
    </row>
    <row r="45" ht="14.25" customHeight="1">
      <c r="A45" s="25">
        <v>44192.0</v>
      </c>
      <c r="B45" s="47">
        <v>16.56</v>
      </c>
      <c r="C45" s="47">
        <v>17.29</v>
      </c>
      <c r="D45" s="47">
        <v>16.07</v>
      </c>
      <c r="E45" s="47">
        <v>13.75</v>
      </c>
      <c r="F45" s="47">
        <v>14.99</v>
      </c>
      <c r="G45" s="47">
        <v>10.86</v>
      </c>
      <c r="H45" s="47">
        <v>5.84</v>
      </c>
      <c r="I45" s="47">
        <v>4.63</v>
      </c>
      <c r="J45" s="47">
        <v>0.02</v>
      </c>
    </row>
    <row r="46" ht="14.25" customHeight="1">
      <c r="A46" s="25">
        <v>44199.0</v>
      </c>
      <c r="B46" s="47">
        <v>17.56</v>
      </c>
      <c r="C46" s="47">
        <v>18.7</v>
      </c>
      <c r="D46" s="47">
        <v>15.67</v>
      </c>
      <c r="E46" s="47">
        <v>14.53</v>
      </c>
      <c r="F46" s="47">
        <v>14.33</v>
      </c>
      <c r="G46" s="47">
        <v>9.53</v>
      </c>
      <c r="H46" s="47">
        <v>5.21</v>
      </c>
      <c r="I46" s="47">
        <v>4.47</v>
      </c>
      <c r="J46" s="47">
        <v>0.0</v>
      </c>
    </row>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7"/>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6.5"/>
    <col customWidth="1" min="2" max="2" width="9.25"/>
    <col customWidth="1" min="3" max="3" width="12.13"/>
    <col customWidth="1" min="4" max="4" width="14.75"/>
    <col customWidth="1" min="5" max="5" width="19.25"/>
    <col customWidth="1" min="6" max="7" width="15.63"/>
    <col customWidth="1" min="8" max="8" width="19.13"/>
    <col customWidth="1" min="9" max="9" width="9.13"/>
    <col customWidth="1" min="10" max="10" width="22.38"/>
    <col customWidth="1" min="11" max="11" width="15.88"/>
    <col customWidth="1" min="12" max="12" width="14.75"/>
    <col customWidth="1" min="13" max="13" width="20.0"/>
    <col customWidth="1" min="14" max="14" width="10.38"/>
    <col customWidth="1" min="15" max="15" width="10.13"/>
    <col customWidth="1" min="16" max="17" width="9.5"/>
    <col customWidth="1" min="18" max="26" width="7.63"/>
  </cols>
  <sheetData>
    <row r="1" ht="14.25" customHeight="1">
      <c r="A1" s="48" t="s">
        <v>330</v>
      </c>
      <c r="B1" s="48" t="s">
        <v>83</v>
      </c>
      <c r="C1" s="49" t="s">
        <v>334</v>
      </c>
      <c r="D1" s="24" t="s">
        <v>336</v>
      </c>
      <c r="E1" s="24" t="s">
        <v>337</v>
      </c>
      <c r="F1" s="24" t="s">
        <v>339</v>
      </c>
      <c r="G1" s="50" t="s">
        <v>521</v>
      </c>
      <c r="H1" s="24" t="s">
        <v>342</v>
      </c>
      <c r="I1" s="24" t="s">
        <v>104</v>
      </c>
      <c r="J1" s="24" t="s">
        <v>345</v>
      </c>
      <c r="K1" s="24" t="s">
        <v>347</v>
      </c>
      <c r="L1" s="24" t="s">
        <v>349</v>
      </c>
      <c r="M1" s="48" t="s">
        <v>351</v>
      </c>
      <c r="N1" s="48" t="s">
        <v>353</v>
      </c>
      <c r="O1" s="24" t="s">
        <v>355</v>
      </c>
      <c r="P1" s="24" t="s">
        <v>26</v>
      </c>
      <c r="Q1" s="24" t="s">
        <v>28</v>
      </c>
      <c r="R1" s="24"/>
      <c r="S1" s="24"/>
      <c r="T1" s="24"/>
      <c r="U1" s="24"/>
      <c r="V1" s="24"/>
      <c r="W1" s="24"/>
      <c r="X1" s="24"/>
      <c r="Y1" s="24"/>
      <c r="Z1" s="24"/>
    </row>
    <row r="2" ht="14.25" customHeight="1">
      <c r="A2" s="48" t="s">
        <v>522</v>
      </c>
      <c r="B2" s="51" t="s">
        <v>387</v>
      </c>
      <c r="C2" s="52">
        <v>18224.2380367587</v>
      </c>
      <c r="D2" s="53">
        <v>861.0</v>
      </c>
      <c r="E2" s="54">
        <v>180.0</v>
      </c>
      <c r="F2" s="55">
        <v>70.54968680287048</v>
      </c>
      <c r="G2" s="56" t="s">
        <v>523</v>
      </c>
      <c r="H2" s="54" t="s">
        <v>393</v>
      </c>
      <c r="I2" s="54">
        <v>15951.0</v>
      </c>
      <c r="J2" s="54">
        <v>1750.0</v>
      </c>
      <c r="K2" s="54">
        <v>194.0</v>
      </c>
      <c r="L2" s="57">
        <v>0.11085714285714286</v>
      </c>
      <c r="M2" s="58" t="s">
        <v>394</v>
      </c>
      <c r="N2" s="51">
        <v>9602.596259279595</v>
      </c>
      <c r="O2" s="25">
        <v>44196.0</v>
      </c>
      <c r="P2" s="25">
        <f t="shared" ref="P2:P1057" si="1">O2-18</f>
        <v>44178</v>
      </c>
      <c r="Q2" s="25">
        <f t="shared" ref="Q2:Q1057" si="2">O2-5</f>
        <v>44191</v>
      </c>
    </row>
    <row r="3" ht="14.25" customHeight="1">
      <c r="A3" s="48" t="s">
        <v>522</v>
      </c>
      <c r="B3" s="51" t="s">
        <v>387</v>
      </c>
      <c r="C3" s="59">
        <v>18224.2380367587</v>
      </c>
      <c r="D3" s="53">
        <v>967.0</v>
      </c>
      <c r="E3" s="54">
        <v>193.0</v>
      </c>
      <c r="F3" s="55">
        <v>75.64494196085559</v>
      </c>
      <c r="G3" s="56" t="s">
        <v>523</v>
      </c>
      <c r="H3" s="60" t="s">
        <v>394</v>
      </c>
      <c r="I3" s="54">
        <v>16895.0</v>
      </c>
      <c r="J3" s="54">
        <v>1684.0</v>
      </c>
      <c r="K3" s="54">
        <v>210.0</v>
      </c>
      <c r="L3" s="57">
        <v>0.12470308788598575</v>
      </c>
      <c r="M3" s="61" t="s">
        <v>394</v>
      </c>
      <c r="N3" s="58">
        <f>(J3/C3)*100000</f>
        <v>9240.4412</v>
      </c>
      <c r="O3" s="25">
        <v>44203.0</v>
      </c>
      <c r="P3" s="25">
        <f t="shared" si="1"/>
        <v>44185</v>
      </c>
      <c r="Q3" s="25">
        <f t="shared" si="2"/>
        <v>44198</v>
      </c>
    </row>
    <row r="4" ht="14.25" customHeight="1">
      <c r="A4" s="48" t="s">
        <v>522</v>
      </c>
      <c r="B4" s="51" t="s">
        <v>387</v>
      </c>
      <c r="C4" s="52">
        <v>18224.2380367587</v>
      </c>
      <c r="D4" s="53">
        <v>772.0</v>
      </c>
      <c r="E4" s="54">
        <v>193.0</v>
      </c>
      <c r="F4" s="55">
        <v>75.6449419608556</v>
      </c>
      <c r="G4" s="56" t="s">
        <v>523</v>
      </c>
      <c r="H4" s="54" t="s">
        <v>394</v>
      </c>
      <c r="I4" s="54">
        <v>15154.0</v>
      </c>
      <c r="J4" s="54">
        <v>1970.0</v>
      </c>
      <c r="K4" s="54">
        <v>204.0</v>
      </c>
      <c r="L4" s="57">
        <v>0.10355329949238579</v>
      </c>
      <c r="M4" s="58" t="s">
        <v>394</v>
      </c>
      <c r="N4" s="51">
        <v>10809.7797890176</v>
      </c>
      <c r="O4" s="25">
        <v>44189.0</v>
      </c>
      <c r="P4" s="25">
        <f t="shared" si="1"/>
        <v>44171</v>
      </c>
      <c r="Q4" s="25">
        <f t="shared" si="2"/>
        <v>44184</v>
      </c>
    </row>
    <row r="5" ht="14.25" customHeight="1">
      <c r="A5" s="48" t="s">
        <v>524</v>
      </c>
      <c r="B5" s="51" t="s">
        <v>384</v>
      </c>
      <c r="C5" s="59">
        <v>23727.780397963</v>
      </c>
      <c r="D5" s="53">
        <v>548.0</v>
      </c>
      <c r="E5" s="54">
        <v>75.0</v>
      </c>
      <c r="F5" s="62">
        <v>22.57751364557791</v>
      </c>
      <c r="G5" s="56" t="s">
        <v>525</v>
      </c>
      <c r="H5" s="60" t="s">
        <v>393</v>
      </c>
      <c r="I5" s="54">
        <v>24406.0</v>
      </c>
      <c r="J5" s="54">
        <v>2207.0</v>
      </c>
      <c r="K5" s="54">
        <v>89.0</v>
      </c>
      <c r="L5" s="63">
        <v>0.04032623470774807</v>
      </c>
      <c r="M5" s="61" t="s">
        <v>394</v>
      </c>
      <c r="N5" s="58">
        <f>(J5/C5)*100000</f>
        <v>9301.333555</v>
      </c>
      <c r="O5" s="25">
        <v>44203.0</v>
      </c>
      <c r="P5" s="25">
        <f t="shared" si="1"/>
        <v>44185</v>
      </c>
      <c r="Q5" s="25">
        <f t="shared" si="2"/>
        <v>44198</v>
      </c>
    </row>
    <row r="6" ht="14.25" customHeight="1">
      <c r="A6" s="48" t="s">
        <v>524</v>
      </c>
      <c r="B6" s="51" t="s">
        <v>384</v>
      </c>
      <c r="C6" s="52">
        <v>23727.780397963</v>
      </c>
      <c r="D6" s="53">
        <v>509.0</v>
      </c>
      <c r="E6" s="54">
        <v>77.0</v>
      </c>
      <c r="F6" s="62">
        <v>23.179580676126655</v>
      </c>
      <c r="G6" s="56" t="s">
        <v>525</v>
      </c>
      <c r="H6" s="54" t="s">
        <v>393</v>
      </c>
      <c r="I6" s="54">
        <v>23336.0</v>
      </c>
      <c r="J6" s="54">
        <v>2490.0</v>
      </c>
      <c r="K6" s="54">
        <v>96.0</v>
      </c>
      <c r="L6" s="63">
        <v>0.03855421686746988</v>
      </c>
      <c r="M6" s="58" t="s">
        <v>393</v>
      </c>
      <c r="N6" s="51">
        <v>10494.028342464613</v>
      </c>
      <c r="O6" s="25">
        <v>44196.0</v>
      </c>
      <c r="P6" s="25">
        <f t="shared" si="1"/>
        <v>44178</v>
      </c>
      <c r="Q6" s="25">
        <f t="shared" si="2"/>
        <v>44191</v>
      </c>
    </row>
    <row r="7" ht="14.25" customHeight="1">
      <c r="A7" s="48" t="s">
        <v>524</v>
      </c>
      <c r="B7" s="51" t="s">
        <v>384</v>
      </c>
      <c r="C7" s="52">
        <v>23727.780397963</v>
      </c>
      <c r="D7" s="53">
        <v>468.0</v>
      </c>
      <c r="E7" s="54">
        <v>88.0</v>
      </c>
      <c r="F7" s="62">
        <v>26.49094934414475</v>
      </c>
      <c r="G7" s="56" t="s">
        <v>525</v>
      </c>
      <c r="H7" s="54" t="s">
        <v>394</v>
      </c>
      <c r="I7" s="54">
        <v>22132.0</v>
      </c>
      <c r="J7" s="54">
        <v>2413.0</v>
      </c>
      <c r="K7" s="54">
        <v>101.0</v>
      </c>
      <c r="L7" s="63">
        <v>0.04185661002900953</v>
      </c>
      <c r="M7" s="58" t="s">
        <v>394</v>
      </c>
      <c r="N7" s="51">
        <v>10169.51421299884</v>
      </c>
      <c r="O7" s="25">
        <v>44189.0</v>
      </c>
      <c r="P7" s="25">
        <f t="shared" si="1"/>
        <v>44171</v>
      </c>
      <c r="Q7" s="25">
        <f t="shared" si="2"/>
        <v>44184</v>
      </c>
    </row>
    <row r="8" ht="14.25" customHeight="1">
      <c r="A8" s="48" t="s">
        <v>526</v>
      </c>
      <c r="B8" s="51" t="s">
        <v>378</v>
      </c>
      <c r="C8" s="52">
        <v>10449.2815692136</v>
      </c>
      <c r="D8" s="53">
        <v>574.0</v>
      </c>
      <c r="E8" s="54">
        <v>93.0</v>
      </c>
      <c r="F8" s="55">
        <v>63.57238149681785</v>
      </c>
      <c r="G8" s="56" t="s">
        <v>523</v>
      </c>
      <c r="H8" s="54" t="s">
        <v>393</v>
      </c>
      <c r="I8" s="54">
        <v>10986.0</v>
      </c>
      <c r="J8" s="54">
        <v>939.0</v>
      </c>
      <c r="K8" s="54">
        <v>113.0</v>
      </c>
      <c r="L8" s="57">
        <v>0.12034078807241747</v>
      </c>
      <c r="M8" s="58" t="s">
        <v>394</v>
      </c>
      <c r="N8" s="51">
        <v>8986.263732872767</v>
      </c>
      <c r="O8" s="25">
        <v>44196.0</v>
      </c>
      <c r="P8" s="25">
        <f t="shared" si="1"/>
        <v>44178</v>
      </c>
      <c r="Q8" s="25">
        <f t="shared" si="2"/>
        <v>44191</v>
      </c>
    </row>
    <row r="9" ht="14.25" customHeight="1">
      <c r="A9" s="48" t="s">
        <v>526</v>
      </c>
      <c r="B9" s="51" t="s">
        <v>378</v>
      </c>
      <c r="C9" s="59">
        <v>10449.2815692136</v>
      </c>
      <c r="D9" s="53">
        <v>664.0</v>
      </c>
      <c r="E9" s="54">
        <v>126.0</v>
      </c>
      <c r="F9" s="55">
        <v>86.13032331826935</v>
      </c>
      <c r="G9" s="56" t="s">
        <v>523</v>
      </c>
      <c r="H9" s="60" t="s">
        <v>394</v>
      </c>
      <c r="I9" s="54">
        <v>11778.0</v>
      </c>
      <c r="J9" s="54">
        <v>1142.0</v>
      </c>
      <c r="K9" s="54">
        <v>143.0</v>
      </c>
      <c r="L9" s="57">
        <v>0.12521891418563924</v>
      </c>
      <c r="M9" s="61" t="s">
        <v>394</v>
      </c>
      <c r="N9" s="58">
        <f>(J9/C9)*100000</f>
        <v>10928.98103</v>
      </c>
      <c r="O9" s="25">
        <v>44203.0</v>
      </c>
      <c r="P9" s="25">
        <f t="shared" si="1"/>
        <v>44185</v>
      </c>
      <c r="Q9" s="25">
        <f t="shared" si="2"/>
        <v>44198</v>
      </c>
    </row>
    <row r="10" ht="14.25" customHeight="1">
      <c r="A10" s="48" t="s">
        <v>526</v>
      </c>
      <c r="B10" s="51" t="s">
        <v>378</v>
      </c>
      <c r="C10" s="52">
        <v>10449.2815692136</v>
      </c>
      <c r="D10" s="53">
        <v>509.0</v>
      </c>
      <c r="E10" s="54">
        <v>131.0</v>
      </c>
      <c r="F10" s="55">
        <v>89.54819329121652</v>
      </c>
      <c r="G10" s="56" t="s">
        <v>523</v>
      </c>
      <c r="H10" s="54" t="s">
        <v>393</v>
      </c>
      <c r="I10" s="54">
        <v>10521.0</v>
      </c>
      <c r="J10" s="54">
        <v>1511.0</v>
      </c>
      <c r="K10" s="54">
        <v>158.0</v>
      </c>
      <c r="L10" s="57">
        <v>0.10456651224354732</v>
      </c>
      <c r="M10" s="58" t="s">
        <v>394</v>
      </c>
      <c r="N10" s="51">
        <v>14460.324281544996</v>
      </c>
      <c r="O10" s="25">
        <v>44189.0</v>
      </c>
      <c r="P10" s="25">
        <f t="shared" si="1"/>
        <v>44171</v>
      </c>
      <c r="Q10" s="25">
        <f t="shared" si="2"/>
        <v>44184</v>
      </c>
    </row>
    <row r="11" ht="14.25" customHeight="1">
      <c r="A11" s="48" t="s">
        <v>527</v>
      </c>
      <c r="B11" s="51" t="s">
        <v>377</v>
      </c>
      <c r="C11" s="59">
        <v>8227.43520568358</v>
      </c>
      <c r="D11" s="53">
        <v>147.0</v>
      </c>
      <c r="E11" s="54">
        <v>27.0</v>
      </c>
      <c r="F11" s="55">
        <v>23.440736758876636</v>
      </c>
      <c r="G11" s="56" t="s">
        <v>523</v>
      </c>
      <c r="H11" s="60" t="s">
        <v>394</v>
      </c>
      <c r="I11" s="54">
        <v>7536.0</v>
      </c>
      <c r="J11" s="54">
        <v>739.0</v>
      </c>
      <c r="K11" s="54">
        <v>29.0</v>
      </c>
      <c r="L11" s="57">
        <v>0.03924221921515562</v>
      </c>
      <c r="M11" s="61" t="s">
        <v>394</v>
      </c>
      <c r="N11" s="58">
        <f>(J11/C11)*100000</f>
        <v>8982.143056</v>
      </c>
      <c r="O11" s="25">
        <v>44203.0</v>
      </c>
      <c r="P11" s="25">
        <f t="shared" si="1"/>
        <v>44185</v>
      </c>
      <c r="Q11" s="25">
        <f t="shared" si="2"/>
        <v>44198</v>
      </c>
    </row>
    <row r="12" ht="14.25" customHeight="1">
      <c r="A12" s="48" t="s">
        <v>527</v>
      </c>
      <c r="B12" s="51" t="s">
        <v>377</v>
      </c>
      <c r="C12" s="52">
        <v>8227.43520568358</v>
      </c>
      <c r="D12" s="53">
        <v>110.0</v>
      </c>
      <c r="E12" s="54">
        <v>21.0</v>
      </c>
      <c r="F12" s="62">
        <v>18.23168414579294</v>
      </c>
      <c r="G12" s="56" t="s">
        <v>525</v>
      </c>
      <c r="H12" s="54" t="s">
        <v>393</v>
      </c>
      <c r="I12" s="54">
        <v>6729.0</v>
      </c>
      <c r="J12" s="54">
        <v>765.0</v>
      </c>
      <c r="K12" s="54">
        <v>22.0</v>
      </c>
      <c r="L12" s="63">
        <v>0.02875816993464052</v>
      </c>
      <c r="M12" s="58" t="s">
        <v>393</v>
      </c>
      <c r="N12" s="51">
        <v>9298.1589143544</v>
      </c>
      <c r="O12" s="25">
        <v>44189.0</v>
      </c>
      <c r="P12" s="25">
        <f t="shared" si="1"/>
        <v>44171</v>
      </c>
      <c r="Q12" s="25">
        <f t="shared" si="2"/>
        <v>44184</v>
      </c>
    </row>
    <row r="13" ht="14.25" customHeight="1">
      <c r="A13" s="48" t="s">
        <v>527</v>
      </c>
      <c r="B13" s="51" t="s">
        <v>377</v>
      </c>
      <c r="C13" s="52">
        <v>8227.43520568358</v>
      </c>
      <c r="D13" s="53">
        <v>126.0</v>
      </c>
      <c r="E13" s="54">
        <v>24.0</v>
      </c>
      <c r="F13" s="62">
        <v>20.83621045233479</v>
      </c>
      <c r="G13" s="56" t="s">
        <v>525</v>
      </c>
      <c r="H13" s="54" t="s">
        <v>394</v>
      </c>
      <c r="I13" s="54">
        <v>7072.0</v>
      </c>
      <c r="J13" s="54">
        <v>710.0</v>
      </c>
      <c r="K13" s="54">
        <v>25.0</v>
      </c>
      <c r="L13" s="63">
        <v>0.035211267605633804</v>
      </c>
      <c r="M13" s="58" t="s">
        <v>394</v>
      </c>
      <c r="N13" s="51">
        <v>8629.66382900866</v>
      </c>
      <c r="O13" s="25">
        <v>44196.0</v>
      </c>
      <c r="P13" s="25">
        <f t="shared" si="1"/>
        <v>44178</v>
      </c>
      <c r="Q13" s="25">
        <f t="shared" si="2"/>
        <v>44191</v>
      </c>
    </row>
    <row r="14" ht="14.25" customHeight="1">
      <c r="A14" s="48" t="s">
        <v>528</v>
      </c>
      <c r="B14" s="51" t="s">
        <v>382</v>
      </c>
      <c r="C14" s="52">
        <v>28496.1645989172</v>
      </c>
      <c r="D14" s="53">
        <v>1287.0</v>
      </c>
      <c r="E14" s="54">
        <v>199.0</v>
      </c>
      <c r="F14" s="55">
        <v>49.881399529906666</v>
      </c>
      <c r="G14" s="56" t="s">
        <v>523</v>
      </c>
      <c r="H14" s="54" t="s">
        <v>393</v>
      </c>
      <c r="I14" s="54">
        <v>32709.0</v>
      </c>
      <c r="J14" s="54">
        <v>3582.0</v>
      </c>
      <c r="K14" s="54">
        <v>226.0</v>
      </c>
      <c r="L14" s="57">
        <v>0.06309324399776661</v>
      </c>
      <c r="M14" s="58" t="s">
        <v>393</v>
      </c>
      <c r="N14" s="51">
        <v>12570.11268153648</v>
      </c>
      <c r="O14" s="25">
        <v>44189.0</v>
      </c>
      <c r="P14" s="25">
        <f t="shared" si="1"/>
        <v>44171</v>
      </c>
      <c r="Q14" s="25">
        <f t="shared" si="2"/>
        <v>44184</v>
      </c>
    </row>
    <row r="15" ht="14.25" customHeight="1">
      <c r="A15" s="48" t="s">
        <v>528</v>
      </c>
      <c r="B15" s="51" t="s">
        <v>382</v>
      </c>
      <c r="C15" s="59">
        <v>28496.1645989172</v>
      </c>
      <c r="D15" s="53">
        <v>1483.0</v>
      </c>
      <c r="E15" s="54">
        <v>210.0</v>
      </c>
      <c r="F15" s="55">
        <v>52.63866282050452</v>
      </c>
      <c r="G15" s="56" t="s">
        <v>523</v>
      </c>
      <c r="H15" s="60" t="s">
        <v>393</v>
      </c>
      <c r="I15" s="54">
        <v>36082.0</v>
      </c>
      <c r="J15" s="54">
        <v>3818.0</v>
      </c>
      <c r="K15" s="54">
        <v>250.0</v>
      </c>
      <c r="L15" s="57">
        <v>0.06547930853850184</v>
      </c>
      <c r="M15" s="61" t="s">
        <v>398</v>
      </c>
      <c r="N15" s="58">
        <f>(J15/C15)*100000</f>
        <v>13398.29431</v>
      </c>
      <c r="O15" s="25">
        <v>44203.0</v>
      </c>
      <c r="P15" s="25">
        <f t="shared" si="1"/>
        <v>44185</v>
      </c>
      <c r="Q15" s="25">
        <f t="shared" si="2"/>
        <v>44198</v>
      </c>
    </row>
    <row r="16" ht="14.25" customHeight="1">
      <c r="A16" s="48" t="s">
        <v>528</v>
      </c>
      <c r="B16" s="51" t="s">
        <v>382</v>
      </c>
      <c r="C16" s="52">
        <v>28496.1645989172</v>
      </c>
      <c r="D16" s="53">
        <v>1386.0</v>
      </c>
      <c r="E16" s="54">
        <v>211.0</v>
      </c>
      <c r="F16" s="55">
        <v>52.88932311964978</v>
      </c>
      <c r="G16" s="56" t="s">
        <v>523</v>
      </c>
      <c r="H16" s="54" t="s">
        <v>394</v>
      </c>
      <c r="I16" s="54">
        <v>34218.0</v>
      </c>
      <c r="J16" s="54">
        <v>3730.0</v>
      </c>
      <c r="K16" s="54">
        <v>251.0</v>
      </c>
      <c r="L16" s="57">
        <v>0.06729222520107239</v>
      </c>
      <c r="M16" s="58" t="s">
        <v>394</v>
      </c>
      <c r="N16" s="51">
        <v>13089.48082136546</v>
      </c>
      <c r="O16" s="25">
        <v>44196.0</v>
      </c>
      <c r="P16" s="25">
        <f t="shared" si="1"/>
        <v>44178</v>
      </c>
      <c r="Q16" s="25">
        <f t="shared" si="2"/>
        <v>44191</v>
      </c>
    </row>
    <row r="17" ht="14.25" customHeight="1">
      <c r="A17" s="48" t="s">
        <v>529</v>
      </c>
      <c r="B17" s="51" t="s">
        <v>377</v>
      </c>
      <c r="C17" s="52">
        <v>462.233980967608</v>
      </c>
      <c r="D17" s="53" t="s">
        <v>430</v>
      </c>
      <c r="E17" s="54">
        <v>0.0</v>
      </c>
      <c r="F17" s="64">
        <v>0.0</v>
      </c>
      <c r="G17" s="65" t="s">
        <v>530</v>
      </c>
      <c r="H17" s="54" t="s">
        <v>398</v>
      </c>
      <c r="I17" s="54">
        <v>147.0</v>
      </c>
      <c r="J17" s="54">
        <v>11.0</v>
      </c>
      <c r="K17" s="54">
        <v>0.0</v>
      </c>
      <c r="L17" s="66">
        <v>0.0</v>
      </c>
      <c r="M17" s="58" t="s">
        <v>398</v>
      </c>
      <c r="N17" s="51">
        <v>2379.747152507779</v>
      </c>
      <c r="O17" s="25">
        <v>44189.0</v>
      </c>
      <c r="P17" s="25">
        <f t="shared" si="1"/>
        <v>44171</v>
      </c>
      <c r="Q17" s="25">
        <f t="shared" si="2"/>
        <v>44184</v>
      </c>
    </row>
    <row r="18" ht="14.25" customHeight="1">
      <c r="A18" s="48" t="s">
        <v>529</v>
      </c>
      <c r="B18" s="51" t="s">
        <v>377</v>
      </c>
      <c r="C18" s="52">
        <v>462.233980967608</v>
      </c>
      <c r="D18" s="53" t="s">
        <v>430</v>
      </c>
      <c r="E18" s="54">
        <v>0.0</v>
      </c>
      <c r="F18" s="64">
        <v>0.0</v>
      </c>
      <c r="G18" s="65" t="s">
        <v>530</v>
      </c>
      <c r="H18" s="54" t="s">
        <v>398</v>
      </c>
      <c r="I18" s="54">
        <v>151.0</v>
      </c>
      <c r="J18" s="54">
        <v>9.0</v>
      </c>
      <c r="K18" s="54">
        <v>0.0</v>
      </c>
      <c r="L18" s="66">
        <v>0.0</v>
      </c>
      <c r="M18" s="58" t="s">
        <v>398</v>
      </c>
      <c r="N18" s="51">
        <v>1947.0658520518193</v>
      </c>
      <c r="O18" s="25">
        <v>44196.0</v>
      </c>
      <c r="P18" s="25">
        <f t="shared" si="1"/>
        <v>44178</v>
      </c>
      <c r="Q18" s="25">
        <f t="shared" si="2"/>
        <v>44191</v>
      </c>
    </row>
    <row r="19" ht="14.25" customHeight="1">
      <c r="A19" s="48" t="s">
        <v>529</v>
      </c>
      <c r="B19" s="51" t="s">
        <v>377</v>
      </c>
      <c r="C19" s="59">
        <v>462.233980967608</v>
      </c>
      <c r="D19" s="53" t="s">
        <v>430</v>
      </c>
      <c r="E19" s="54">
        <v>0.0</v>
      </c>
      <c r="F19" s="64">
        <v>0.0</v>
      </c>
      <c r="G19" s="65" t="s">
        <v>530</v>
      </c>
      <c r="H19" s="60" t="s">
        <v>398</v>
      </c>
      <c r="I19" s="54">
        <v>156.0</v>
      </c>
      <c r="J19" s="54">
        <v>9.0</v>
      </c>
      <c r="K19" s="54">
        <v>0.0</v>
      </c>
      <c r="L19" s="66">
        <v>0.0</v>
      </c>
      <c r="M19" s="61" t="s">
        <v>398</v>
      </c>
      <c r="N19" s="58">
        <f>(J19/C19)*100000</f>
        <v>1947.065852</v>
      </c>
      <c r="O19" s="25">
        <v>44203.0</v>
      </c>
      <c r="P19" s="25">
        <f t="shared" si="1"/>
        <v>44185</v>
      </c>
      <c r="Q19" s="25">
        <f t="shared" si="2"/>
        <v>44198</v>
      </c>
    </row>
    <row r="20" ht="14.25" customHeight="1">
      <c r="A20" s="48" t="s">
        <v>531</v>
      </c>
      <c r="B20" s="51" t="s">
        <v>380</v>
      </c>
      <c r="C20" s="52">
        <v>16598.0263143665</v>
      </c>
      <c r="D20" s="53">
        <v>614.0</v>
      </c>
      <c r="E20" s="54">
        <v>118.0</v>
      </c>
      <c r="F20" s="55">
        <v>50.78056432092796</v>
      </c>
      <c r="G20" s="56" t="s">
        <v>523</v>
      </c>
      <c r="H20" s="54" t="s">
        <v>393</v>
      </c>
      <c r="I20" s="54">
        <v>16178.0</v>
      </c>
      <c r="J20" s="54">
        <v>1730.0</v>
      </c>
      <c r="K20" s="54">
        <v>135.0</v>
      </c>
      <c r="L20" s="57">
        <v>0.07803468208092486</v>
      </c>
      <c r="M20" s="58" t="s">
        <v>393</v>
      </c>
      <c r="N20" s="51">
        <v>10422.92599875318</v>
      </c>
      <c r="O20" s="25">
        <v>44196.0</v>
      </c>
      <c r="P20" s="25">
        <f t="shared" si="1"/>
        <v>44178</v>
      </c>
      <c r="Q20" s="25">
        <f t="shared" si="2"/>
        <v>44191</v>
      </c>
    </row>
    <row r="21" ht="14.25" customHeight="1">
      <c r="A21" s="48" t="s">
        <v>531</v>
      </c>
      <c r="B21" s="51" t="s">
        <v>380</v>
      </c>
      <c r="C21" s="52">
        <v>16598.0263143665</v>
      </c>
      <c r="D21" s="53">
        <v>554.0</v>
      </c>
      <c r="E21" s="54">
        <v>127.0</v>
      </c>
      <c r="F21" s="55">
        <v>54.65365820981229</v>
      </c>
      <c r="G21" s="56" t="s">
        <v>523</v>
      </c>
      <c r="H21" s="54" t="s">
        <v>393</v>
      </c>
      <c r="I21" s="54">
        <v>15329.0</v>
      </c>
      <c r="J21" s="54">
        <v>1854.0</v>
      </c>
      <c r="K21" s="54">
        <v>145.0</v>
      </c>
      <c r="L21" s="57">
        <v>0.07820927723840346</v>
      </c>
      <c r="M21" s="58" t="s">
        <v>394</v>
      </c>
      <c r="N21" s="51">
        <v>11170.002775542425</v>
      </c>
      <c r="O21" s="25">
        <v>44189.0</v>
      </c>
      <c r="P21" s="25">
        <f t="shared" si="1"/>
        <v>44171</v>
      </c>
      <c r="Q21" s="25">
        <f t="shared" si="2"/>
        <v>44184</v>
      </c>
    </row>
    <row r="22" ht="14.25" customHeight="1">
      <c r="A22" s="48" t="s">
        <v>531</v>
      </c>
      <c r="B22" s="51" t="s">
        <v>380</v>
      </c>
      <c r="C22" s="59">
        <v>16598.0263143665</v>
      </c>
      <c r="D22" s="53">
        <v>701.0</v>
      </c>
      <c r="E22" s="54">
        <v>143.0</v>
      </c>
      <c r="F22" s="55">
        <v>61.53915845671778</v>
      </c>
      <c r="G22" s="56" t="s">
        <v>523</v>
      </c>
      <c r="H22" s="60" t="s">
        <v>394</v>
      </c>
      <c r="I22" s="54">
        <v>17389.0</v>
      </c>
      <c r="J22" s="54">
        <v>1978.0</v>
      </c>
      <c r="K22" s="54">
        <v>158.0</v>
      </c>
      <c r="L22" s="57">
        <v>0.07987866531850354</v>
      </c>
      <c r="M22" s="61" t="s">
        <v>398</v>
      </c>
      <c r="N22" s="58">
        <f>(J22/C22)*100000</f>
        <v>11917.07955</v>
      </c>
      <c r="O22" s="25">
        <v>44203.0</v>
      </c>
      <c r="P22" s="25">
        <f t="shared" si="1"/>
        <v>44185</v>
      </c>
      <c r="Q22" s="25">
        <f t="shared" si="2"/>
        <v>44198</v>
      </c>
    </row>
    <row r="23" ht="14.25" customHeight="1">
      <c r="A23" s="48" t="s">
        <v>532</v>
      </c>
      <c r="B23" s="51" t="s">
        <v>383</v>
      </c>
      <c r="C23" s="52">
        <v>40259.2381057802</v>
      </c>
      <c r="D23" s="53">
        <v>832.0</v>
      </c>
      <c r="E23" s="54">
        <v>111.0</v>
      </c>
      <c r="F23" s="62">
        <v>19.69379402496216</v>
      </c>
      <c r="G23" s="56" t="s">
        <v>525</v>
      </c>
      <c r="H23" s="54" t="s">
        <v>393</v>
      </c>
      <c r="I23" s="54">
        <v>180776.0</v>
      </c>
      <c r="J23" s="54">
        <v>5732.0</v>
      </c>
      <c r="K23" s="54">
        <v>127.0</v>
      </c>
      <c r="L23" s="63">
        <v>0.02215631542219121</v>
      </c>
      <c r="M23" s="58" t="s">
        <v>394</v>
      </c>
      <c r="N23" s="51">
        <v>14237.725972208678</v>
      </c>
      <c r="O23" s="25">
        <v>44196.0</v>
      </c>
      <c r="P23" s="25">
        <f t="shared" si="1"/>
        <v>44178</v>
      </c>
      <c r="Q23" s="25">
        <f t="shared" si="2"/>
        <v>44191</v>
      </c>
    </row>
    <row r="24" ht="14.25" customHeight="1">
      <c r="A24" s="48" t="s">
        <v>532</v>
      </c>
      <c r="B24" s="51" t="s">
        <v>383</v>
      </c>
      <c r="C24" s="59">
        <v>40259.2381057802</v>
      </c>
      <c r="D24" s="53">
        <v>899.0</v>
      </c>
      <c r="E24" s="54">
        <v>114.0</v>
      </c>
      <c r="F24" s="62">
        <v>20.226058728339513</v>
      </c>
      <c r="G24" s="56" t="s">
        <v>525</v>
      </c>
      <c r="H24" s="60" t="s">
        <v>398</v>
      </c>
      <c r="I24" s="54">
        <v>182935.0</v>
      </c>
      <c r="J24" s="54">
        <v>4895.0</v>
      </c>
      <c r="K24" s="54">
        <v>130.0</v>
      </c>
      <c r="L24" s="63">
        <v>0.026557711950970377</v>
      </c>
      <c r="M24" s="61" t="s">
        <v>394</v>
      </c>
      <c r="N24" s="58">
        <f>(J24/C24)*100000</f>
        <v>12158.70004</v>
      </c>
      <c r="O24" s="25">
        <v>44203.0</v>
      </c>
      <c r="P24" s="25">
        <f t="shared" si="1"/>
        <v>44185</v>
      </c>
      <c r="Q24" s="25">
        <f t="shared" si="2"/>
        <v>44198</v>
      </c>
    </row>
    <row r="25" ht="14.25" customHeight="1">
      <c r="A25" s="48" t="s">
        <v>532</v>
      </c>
      <c r="B25" s="51" t="s">
        <v>383</v>
      </c>
      <c r="C25" s="52">
        <v>40259.2381057802</v>
      </c>
      <c r="D25" s="53">
        <v>769.0</v>
      </c>
      <c r="E25" s="54">
        <v>120.0</v>
      </c>
      <c r="F25" s="62">
        <v>21.29058813509423</v>
      </c>
      <c r="G25" s="56" t="s">
        <v>525</v>
      </c>
      <c r="H25" s="54" t="s">
        <v>393</v>
      </c>
      <c r="I25" s="54">
        <v>177814.0</v>
      </c>
      <c r="J25" s="54">
        <v>6172.0</v>
      </c>
      <c r="K25" s="54">
        <v>127.0</v>
      </c>
      <c r="L25" s="63">
        <v>0.020576798444588464</v>
      </c>
      <c r="M25" s="58" t="s">
        <v>393</v>
      </c>
      <c r="N25" s="51">
        <v>15330.642829810182</v>
      </c>
      <c r="O25" s="25">
        <v>44189.0</v>
      </c>
      <c r="P25" s="25">
        <f t="shared" si="1"/>
        <v>44171</v>
      </c>
      <c r="Q25" s="25">
        <f t="shared" si="2"/>
        <v>44184</v>
      </c>
    </row>
    <row r="26" ht="14.25" customHeight="1">
      <c r="A26" s="48" t="s">
        <v>533</v>
      </c>
      <c r="B26" s="51" t="s">
        <v>380</v>
      </c>
      <c r="C26" s="52">
        <v>36064.0497780377</v>
      </c>
      <c r="D26" s="53">
        <v>1419.0</v>
      </c>
      <c r="E26" s="54">
        <v>250.0</v>
      </c>
      <c r="F26" s="55">
        <v>49.51507932982476</v>
      </c>
      <c r="G26" s="56" t="s">
        <v>523</v>
      </c>
      <c r="H26" s="54" t="s">
        <v>393</v>
      </c>
      <c r="I26" s="54">
        <v>53340.0</v>
      </c>
      <c r="J26" s="54">
        <v>5056.0</v>
      </c>
      <c r="K26" s="54">
        <v>294.0</v>
      </c>
      <c r="L26" s="57">
        <v>0.05814873417721519</v>
      </c>
      <c r="M26" s="58" t="s">
        <v>398</v>
      </c>
      <c r="N26" s="51">
        <v>14019.501501129263</v>
      </c>
      <c r="O26" s="25">
        <v>44196.0</v>
      </c>
      <c r="P26" s="25">
        <f t="shared" si="1"/>
        <v>44178</v>
      </c>
      <c r="Q26" s="25">
        <f t="shared" si="2"/>
        <v>44191</v>
      </c>
    </row>
    <row r="27" ht="14.25" customHeight="1">
      <c r="A27" s="48" t="s">
        <v>533</v>
      </c>
      <c r="B27" s="51" t="s">
        <v>380</v>
      </c>
      <c r="C27" s="52">
        <v>36064.0497780377</v>
      </c>
      <c r="D27" s="53">
        <v>1285.0</v>
      </c>
      <c r="E27" s="54">
        <v>258.0</v>
      </c>
      <c r="F27" s="55">
        <v>51.099561868379155</v>
      </c>
      <c r="G27" s="56" t="s">
        <v>523</v>
      </c>
      <c r="H27" s="54" t="s">
        <v>393</v>
      </c>
      <c r="I27" s="54">
        <v>50911.0</v>
      </c>
      <c r="J27" s="54">
        <v>5437.0</v>
      </c>
      <c r="K27" s="54">
        <v>315.0</v>
      </c>
      <c r="L27" s="57">
        <v>0.05793636196431856</v>
      </c>
      <c r="M27" s="58" t="s">
        <v>393</v>
      </c>
      <c r="N27" s="51">
        <v>15075.955233710405</v>
      </c>
      <c r="O27" s="25">
        <v>44189.0</v>
      </c>
      <c r="P27" s="25">
        <f t="shared" si="1"/>
        <v>44171</v>
      </c>
      <c r="Q27" s="25">
        <f t="shared" si="2"/>
        <v>44184</v>
      </c>
    </row>
    <row r="28" ht="14.25" customHeight="1">
      <c r="A28" s="48" t="s">
        <v>533</v>
      </c>
      <c r="B28" s="51" t="s">
        <v>380</v>
      </c>
      <c r="C28" s="59">
        <v>36064.0497780377</v>
      </c>
      <c r="D28" s="53">
        <v>1584.0</v>
      </c>
      <c r="E28" s="54">
        <v>286.0</v>
      </c>
      <c r="F28" s="55">
        <v>56.645250753319544</v>
      </c>
      <c r="G28" s="56" t="s">
        <v>523</v>
      </c>
      <c r="H28" s="60" t="s">
        <v>394</v>
      </c>
      <c r="I28" s="54">
        <v>55714.0</v>
      </c>
      <c r="J28" s="54">
        <v>4780.0</v>
      </c>
      <c r="K28" s="54">
        <v>331.0</v>
      </c>
      <c r="L28" s="57">
        <v>0.0692468619246862</v>
      </c>
      <c r="M28" s="61" t="s">
        <v>394</v>
      </c>
      <c r="N28" s="58">
        <f>(J28/C28)*100000</f>
        <v>13254.19644</v>
      </c>
      <c r="O28" s="25">
        <v>44203.0</v>
      </c>
      <c r="P28" s="25">
        <f t="shared" si="1"/>
        <v>44185</v>
      </c>
      <c r="Q28" s="25">
        <f t="shared" si="2"/>
        <v>44198</v>
      </c>
    </row>
    <row r="29" ht="14.25" customHeight="1">
      <c r="A29" s="48" t="s">
        <v>534</v>
      </c>
      <c r="B29" s="51" t="s">
        <v>379</v>
      </c>
      <c r="C29" s="52">
        <v>260.803252500962</v>
      </c>
      <c r="D29" s="53" t="s">
        <v>430</v>
      </c>
      <c r="E29" s="54">
        <v>0.0</v>
      </c>
      <c r="F29" s="64">
        <v>0.0</v>
      </c>
      <c r="G29" s="65" t="s">
        <v>530</v>
      </c>
      <c r="H29" s="54" t="s">
        <v>398</v>
      </c>
      <c r="I29" s="54">
        <v>397.0</v>
      </c>
      <c r="J29" s="54">
        <v>19.0</v>
      </c>
      <c r="K29" s="54">
        <v>0.0</v>
      </c>
      <c r="L29" s="66">
        <v>0.0</v>
      </c>
      <c r="M29" s="58" t="s">
        <v>398</v>
      </c>
      <c r="N29" s="51">
        <v>7285.185218282473</v>
      </c>
      <c r="O29" s="25">
        <v>44189.0</v>
      </c>
      <c r="P29" s="25">
        <f t="shared" si="1"/>
        <v>44171</v>
      </c>
      <c r="Q29" s="25">
        <f t="shared" si="2"/>
        <v>44184</v>
      </c>
    </row>
    <row r="30" ht="14.25" customHeight="1">
      <c r="A30" s="48" t="s">
        <v>534</v>
      </c>
      <c r="B30" s="51" t="s">
        <v>379</v>
      </c>
      <c r="C30" s="52">
        <v>260.803252500962</v>
      </c>
      <c r="D30" s="53" t="s">
        <v>430</v>
      </c>
      <c r="E30" s="54">
        <v>0.0</v>
      </c>
      <c r="F30" s="64">
        <v>0.0</v>
      </c>
      <c r="G30" s="65" t="s">
        <v>530</v>
      </c>
      <c r="H30" s="54" t="s">
        <v>398</v>
      </c>
      <c r="I30" s="54">
        <v>410.0</v>
      </c>
      <c r="J30" s="54">
        <v>20.0</v>
      </c>
      <c r="K30" s="54">
        <v>0.0</v>
      </c>
      <c r="L30" s="66">
        <v>0.0</v>
      </c>
      <c r="M30" s="58" t="s">
        <v>398</v>
      </c>
      <c r="N30" s="51">
        <v>7668.616019244709</v>
      </c>
      <c r="O30" s="25">
        <v>44196.0</v>
      </c>
      <c r="P30" s="25">
        <f t="shared" si="1"/>
        <v>44178</v>
      </c>
      <c r="Q30" s="25">
        <f t="shared" si="2"/>
        <v>44191</v>
      </c>
    </row>
    <row r="31" ht="14.25" customHeight="1">
      <c r="A31" s="48" t="s">
        <v>534</v>
      </c>
      <c r="B31" s="51" t="s">
        <v>379</v>
      </c>
      <c r="C31" s="59">
        <v>260.803252500962</v>
      </c>
      <c r="D31" s="53" t="s">
        <v>430</v>
      </c>
      <c r="E31" s="54">
        <v>0.0</v>
      </c>
      <c r="F31" s="64">
        <v>0.0</v>
      </c>
      <c r="G31" s="65" t="s">
        <v>530</v>
      </c>
      <c r="H31" s="60" t="s">
        <v>398</v>
      </c>
      <c r="I31" s="54">
        <v>417.0</v>
      </c>
      <c r="J31" s="54">
        <v>20.0</v>
      </c>
      <c r="K31" s="54">
        <v>0.0</v>
      </c>
      <c r="L31" s="66">
        <v>0.0</v>
      </c>
      <c r="M31" s="61" t="s">
        <v>398</v>
      </c>
      <c r="N31" s="58">
        <f>(J31/C31)*100000</f>
        <v>7668.616019</v>
      </c>
      <c r="O31" s="25">
        <v>44203.0</v>
      </c>
      <c r="P31" s="25">
        <f t="shared" si="1"/>
        <v>44185</v>
      </c>
      <c r="Q31" s="25">
        <f t="shared" si="2"/>
        <v>44198</v>
      </c>
    </row>
    <row r="32" ht="14.25" customHeight="1">
      <c r="A32" s="48" t="s">
        <v>535</v>
      </c>
      <c r="B32" s="51" t="s">
        <v>384</v>
      </c>
      <c r="C32" s="52">
        <v>45827.1431290144</v>
      </c>
      <c r="D32" s="53">
        <v>985.0</v>
      </c>
      <c r="E32" s="54">
        <v>157.0</v>
      </c>
      <c r="F32" s="62">
        <v>24.470837474452228</v>
      </c>
      <c r="G32" s="56" t="s">
        <v>525</v>
      </c>
      <c r="H32" s="54" t="s">
        <v>393</v>
      </c>
      <c r="I32" s="54">
        <v>61022.0</v>
      </c>
      <c r="J32" s="54">
        <v>6352.0</v>
      </c>
      <c r="K32" s="54">
        <v>181.0</v>
      </c>
      <c r="L32" s="63">
        <v>0.028494962216624686</v>
      </c>
      <c r="M32" s="58" t="s">
        <v>394</v>
      </c>
      <c r="N32" s="51">
        <v>13860.781114191639</v>
      </c>
      <c r="O32" s="25">
        <v>44196.0</v>
      </c>
      <c r="P32" s="25">
        <f t="shared" si="1"/>
        <v>44178</v>
      </c>
      <c r="Q32" s="25">
        <f t="shared" si="2"/>
        <v>44191</v>
      </c>
    </row>
    <row r="33" ht="14.25" customHeight="1">
      <c r="A33" s="48" t="s">
        <v>535</v>
      </c>
      <c r="B33" s="51" t="s">
        <v>384</v>
      </c>
      <c r="C33" s="52">
        <v>45827.1431290144</v>
      </c>
      <c r="D33" s="53">
        <v>897.0</v>
      </c>
      <c r="E33" s="54">
        <v>162.0</v>
      </c>
      <c r="F33" s="62">
        <v>25.250163508670454</v>
      </c>
      <c r="G33" s="56" t="s">
        <v>525</v>
      </c>
      <c r="H33" s="54" t="s">
        <v>393</v>
      </c>
      <c r="I33" s="54">
        <v>58303.0</v>
      </c>
      <c r="J33" s="54">
        <v>7263.0</v>
      </c>
      <c r="K33" s="54">
        <v>188.0</v>
      </c>
      <c r="L33" s="63">
        <v>0.025884620680159714</v>
      </c>
      <c r="M33" s="58" t="s">
        <v>393</v>
      </c>
      <c r="N33" s="51">
        <v>15848.685962275486</v>
      </c>
      <c r="O33" s="25">
        <v>44189.0</v>
      </c>
      <c r="P33" s="25">
        <f t="shared" si="1"/>
        <v>44171</v>
      </c>
      <c r="Q33" s="25">
        <f t="shared" si="2"/>
        <v>44184</v>
      </c>
    </row>
    <row r="34" ht="14.25" customHeight="1">
      <c r="A34" s="48" t="s">
        <v>535</v>
      </c>
      <c r="B34" s="51" t="s">
        <v>384</v>
      </c>
      <c r="C34" s="59">
        <v>45827.1431290144</v>
      </c>
      <c r="D34" s="53">
        <v>1075.0</v>
      </c>
      <c r="E34" s="54">
        <v>167.0</v>
      </c>
      <c r="F34" s="62">
        <v>26.029489542888673</v>
      </c>
      <c r="G34" s="56" t="s">
        <v>525</v>
      </c>
      <c r="H34" s="60" t="s">
        <v>394</v>
      </c>
      <c r="I34" s="54">
        <v>63808.0</v>
      </c>
      <c r="J34" s="54">
        <v>5222.0</v>
      </c>
      <c r="K34" s="54">
        <v>186.0</v>
      </c>
      <c r="L34" s="63">
        <v>0.03561853695901953</v>
      </c>
      <c r="M34" s="61" t="s">
        <v>394</v>
      </c>
      <c r="N34" s="58">
        <f>(J34/C34)*100000</f>
        <v>11394.99354</v>
      </c>
      <c r="O34" s="25">
        <v>44203.0</v>
      </c>
      <c r="P34" s="25">
        <f t="shared" si="1"/>
        <v>44185</v>
      </c>
      <c r="Q34" s="25">
        <f t="shared" si="2"/>
        <v>44198</v>
      </c>
    </row>
    <row r="35" ht="14.25" customHeight="1">
      <c r="A35" s="48" t="s">
        <v>536</v>
      </c>
      <c r="B35" s="51" t="s">
        <v>389</v>
      </c>
      <c r="C35" s="52">
        <v>6286.51778621113</v>
      </c>
      <c r="D35" s="53">
        <v>146.0</v>
      </c>
      <c r="E35" s="54">
        <v>34.0</v>
      </c>
      <c r="F35" s="55">
        <v>38.631425395761475</v>
      </c>
      <c r="G35" s="56" t="s">
        <v>523</v>
      </c>
      <c r="H35" s="54" t="s">
        <v>393</v>
      </c>
      <c r="I35" s="54">
        <v>5950.0</v>
      </c>
      <c r="J35" s="54">
        <v>537.0</v>
      </c>
      <c r="K35" s="54">
        <v>37.0</v>
      </c>
      <c r="L35" s="57">
        <v>0.06890130353817504</v>
      </c>
      <c r="M35" s="58" t="s">
        <v>393</v>
      </c>
      <c r="N35" s="51">
        <v>8542.089886039257</v>
      </c>
      <c r="O35" s="25">
        <v>44189.0</v>
      </c>
      <c r="P35" s="25">
        <f t="shared" si="1"/>
        <v>44171</v>
      </c>
      <c r="Q35" s="25">
        <f t="shared" si="2"/>
        <v>44184</v>
      </c>
    </row>
    <row r="36" ht="14.25" customHeight="1">
      <c r="A36" s="48" t="s">
        <v>536</v>
      </c>
      <c r="B36" s="51" t="s">
        <v>389</v>
      </c>
      <c r="C36" s="52">
        <v>6286.51778621113</v>
      </c>
      <c r="D36" s="53">
        <v>166.0</v>
      </c>
      <c r="E36" s="54">
        <v>38.0</v>
      </c>
      <c r="F36" s="55">
        <v>43.17629897173341</v>
      </c>
      <c r="G36" s="56" t="s">
        <v>523</v>
      </c>
      <c r="H36" s="54" t="s">
        <v>394</v>
      </c>
      <c r="I36" s="54">
        <v>6198.0</v>
      </c>
      <c r="J36" s="54">
        <v>528.0</v>
      </c>
      <c r="K36" s="54">
        <v>41.0</v>
      </c>
      <c r="L36" s="57">
        <v>0.07765151515151515</v>
      </c>
      <c r="M36" s="58" t="s">
        <v>394</v>
      </c>
      <c r="N36" s="51">
        <v>8398.926368396142</v>
      </c>
      <c r="O36" s="25">
        <v>44196.0</v>
      </c>
      <c r="P36" s="25">
        <f t="shared" si="1"/>
        <v>44178</v>
      </c>
      <c r="Q36" s="25">
        <f t="shared" si="2"/>
        <v>44191</v>
      </c>
    </row>
    <row r="37" ht="14.25" customHeight="1">
      <c r="A37" s="48" t="s">
        <v>536</v>
      </c>
      <c r="B37" s="51" t="s">
        <v>389</v>
      </c>
      <c r="C37" s="59">
        <v>6286.51778621113</v>
      </c>
      <c r="D37" s="53">
        <v>197.0</v>
      </c>
      <c r="E37" s="54">
        <v>44.0</v>
      </c>
      <c r="F37" s="55">
        <v>49.99360933569132</v>
      </c>
      <c r="G37" s="56" t="s">
        <v>523</v>
      </c>
      <c r="H37" s="60" t="s">
        <v>394</v>
      </c>
      <c r="I37" s="54">
        <v>6513.0</v>
      </c>
      <c r="J37" s="54">
        <v>552.0</v>
      </c>
      <c r="K37" s="54">
        <v>46.0</v>
      </c>
      <c r="L37" s="57">
        <v>0.08333333333333333</v>
      </c>
      <c r="M37" s="61" t="s">
        <v>394</v>
      </c>
      <c r="N37" s="58">
        <f>(J37/C37)*100000</f>
        <v>8780.695749</v>
      </c>
      <c r="O37" s="25">
        <v>44203.0</v>
      </c>
      <c r="P37" s="25">
        <f t="shared" si="1"/>
        <v>44185</v>
      </c>
      <c r="Q37" s="25">
        <f t="shared" si="2"/>
        <v>44198</v>
      </c>
    </row>
    <row r="38" ht="14.25" customHeight="1">
      <c r="A38" s="48" t="s">
        <v>537</v>
      </c>
      <c r="B38" s="51" t="s">
        <v>384</v>
      </c>
      <c r="C38" s="52">
        <v>3488.02577394533</v>
      </c>
      <c r="D38" s="53">
        <v>84.0</v>
      </c>
      <c r="E38" s="54">
        <v>17.0</v>
      </c>
      <c r="F38" s="62">
        <v>34.812979977273145</v>
      </c>
      <c r="G38" s="56" t="s">
        <v>525</v>
      </c>
      <c r="H38" s="54" t="s">
        <v>394</v>
      </c>
      <c r="I38" s="54">
        <v>2328.0</v>
      </c>
      <c r="J38" s="54">
        <v>199.0</v>
      </c>
      <c r="K38" s="54">
        <v>17.0</v>
      </c>
      <c r="L38" s="63">
        <v>0.08542713567839195</v>
      </c>
      <c r="M38" s="58" t="s">
        <v>394</v>
      </c>
      <c r="N38" s="51">
        <v>5705.233071569587</v>
      </c>
      <c r="O38" s="25">
        <v>44196.0</v>
      </c>
      <c r="P38" s="25">
        <f t="shared" si="1"/>
        <v>44178</v>
      </c>
      <c r="Q38" s="25">
        <f t="shared" si="2"/>
        <v>44191</v>
      </c>
    </row>
    <row r="39" ht="14.25" customHeight="1">
      <c r="A39" s="48" t="s">
        <v>537</v>
      </c>
      <c r="B39" s="51" t="s">
        <v>384</v>
      </c>
      <c r="C39" s="59">
        <v>3488.02577394533</v>
      </c>
      <c r="D39" s="53">
        <v>90.0</v>
      </c>
      <c r="E39" s="54">
        <v>9.0</v>
      </c>
      <c r="F39" s="67">
        <v>18.430401164438724</v>
      </c>
      <c r="G39" s="56" t="s">
        <v>530</v>
      </c>
      <c r="H39" s="60" t="s">
        <v>393</v>
      </c>
      <c r="I39" s="54">
        <v>2421.0</v>
      </c>
      <c r="J39" s="54">
        <v>164.0</v>
      </c>
      <c r="K39" s="54">
        <v>9.0</v>
      </c>
      <c r="L39" s="68">
        <v>0.054878048780487805</v>
      </c>
      <c r="M39" s="61" t="s">
        <v>393</v>
      </c>
      <c r="N39" s="58">
        <f>(J39/C39)*100000</f>
        <v>4701.800119</v>
      </c>
      <c r="O39" s="25">
        <v>44203.0</v>
      </c>
      <c r="P39" s="25">
        <f t="shared" si="1"/>
        <v>44185</v>
      </c>
      <c r="Q39" s="25">
        <f t="shared" si="2"/>
        <v>44198</v>
      </c>
    </row>
    <row r="40" ht="14.25" customHeight="1">
      <c r="A40" s="48" t="s">
        <v>537</v>
      </c>
      <c r="B40" s="51" t="s">
        <v>384</v>
      </c>
      <c r="C40" s="52">
        <v>3488.02577394533</v>
      </c>
      <c r="D40" s="53">
        <v>76.0</v>
      </c>
      <c r="E40" s="54">
        <v>14.0</v>
      </c>
      <c r="F40" s="69">
        <v>28.669512922460232</v>
      </c>
      <c r="G40" s="56" t="s">
        <v>538</v>
      </c>
      <c r="H40" s="54" t="s">
        <v>394</v>
      </c>
      <c r="I40" s="54">
        <v>2242.0</v>
      </c>
      <c r="J40" s="54">
        <v>249.0</v>
      </c>
      <c r="K40" s="54">
        <v>16.0</v>
      </c>
      <c r="L40" s="70">
        <v>0.0642570281124498</v>
      </c>
      <c r="M40" s="58" t="s">
        <v>394</v>
      </c>
      <c r="N40" s="51">
        <v>7138.708717692599</v>
      </c>
      <c r="O40" s="25">
        <v>44189.0</v>
      </c>
      <c r="P40" s="25">
        <f t="shared" si="1"/>
        <v>44171</v>
      </c>
      <c r="Q40" s="25">
        <f t="shared" si="2"/>
        <v>44184</v>
      </c>
    </row>
    <row r="41" ht="14.25" customHeight="1">
      <c r="A41" s="48" t="s">
        <v>539</v>
      </c>
      <c r="B41" s="51" t="s">
        <v>381</v>
      </c>
      <c r="C41" s="52">
        <v>1695.37157823973</v>
      </c>
      <c r="D41" s="53">
        <v>17.0</v>
      </c>
      <c r="E41" s="54" t="s">
        <v>430</v>
      </c>
      <c r="F41" s="67">
        <v>8.426302805280512</v>
      </c>
      <c r="G41" s="65" t="s">
        <v>530</v>
      </c>
      <c r="H41" s="54" t="s">
        <v>393</v>
      </c>
      <c r="I41" s="54">
        <v>1330.0</v>
      </c>
      <c r="J41" s="54">
        <v>119.0</v>
      </c>
      <c r="K41" s="54">
        <v>2.0</v>
      </c>
      <c r="L41" s="68">
        <v>0.01680672268907563</v>
      </c>
      <c r="M41" s="58" t="s">
        <v>393</v>
      </c>
      <c r="N41" s="51">
        <v>7019.110236798666</v>
      </c>
      <c r="O41" s="25">
        <v>44196.0</v>
      </c>
      <c r="P41" s="25">
        <f t="shared" si="1"/>
        <v>44178</v>
      </c>
      <c r="Q41" s="25">
        <f t="shared" si="2"/>
        <v>44191</v>
      </c>
    </row>
    <row r="42" ht="14.25" customHeight="1">
      <c r="A42" s="48" t="s">
        <v>539</v>
      </c>
      <c r="B42" s="51" t="s">
        <v>381</v>
      </c>
      <c r="C42" s="52">
        <v>1695.37157823973</v>
      </c>
      <c r="D42" s="53">
        <v>16.0</v>
      </c>
      <c r="E42" s="54" t="s">
        <v>430</v>
      </c>
      <c r="F42" s="67">
        <v>16.852605610561024</v>
      </c>
      <c r="G42" s="56" t="s">
        <v>530</v>
      </c>
      <c r="H42" s="54" t="s">
        <v>393</v>
      </c>
      <c r="I42" s="54">
        <v>1280.0</v>
      </c>
      <c r="J42" s="54">
        <v>126.0</v>
      </c>
      <c r="K42" s="54">
        <v>4.0</v>
      </c>
      <c r="L42" s="68">
        <v>0.031746031746031744</v>
      </c>
      <c r="M42" s="58" t="s">
        <v>393</v>
      </c>
      <c r="N42" s="51">
        <v>7431.999074257412</v>
      </c>
      <c r="O42" s="25">
        <v>44189.0</v>
      </c>
      <c r="P42" s="25">
        <f t="shared" si="1"/>
        <v>44171</v>
      </c>
      <c r="Q42" s="25">
        <f t="shared" si="2"/>
        <v>44184</v>
      </c>
    </row>
    <row r="43" ht="14.25" customHeight="1">
      <c r="A43" s="48" t="s">
        <v>539</v>
      </c>
      <c r="B43" s="51" t="s">
        <v>381</v>
      </c>
      <c r="C43" s="59">
        <v>1695.37157823973</v>
      </c>
      <c r="D43" s="53">
        <v>21.0</v>
      </c>
      <c r="E43" s="54">
        <v>5.0</v>
      </c>
      <c r="F43" s="67">
        <v>21.065757013201278</v>
      </c>
      <c r="G43" s="56" t="s">
        <v>530</v>
      </c>
      <c r="H43" s="60" t="s">
        <v>394</v>
      </c>
      <c r="I43" s="54">
        <v>1380.0</v>
      </c>
      <c r="J43" s="54">
        <v>95.0</v>
      </c>
      <c r="K43" s="54">
        <v>6.0</v>
      </c>
      <c r="L43" s="68">
        <v>0.06315789473684211</v>
      </c>
      <c r="M43" s="61" t="s">
        <v>394</v>
      </c>
      <c r="N43" s="58">
        <f t="shared" ref="N43:N44" si="3">(J43/C43)*100000</f>
        <v>5603.491366</v>
      </c>
      <c r="O43" s="25">
        <v>44203.0</v>
      </c>
      <c r="P43" s="25">
        <f t="shared" si="1"/>
        <v>44185</v>
      </c>
      <c r="Q43" s="25">
        <f t="shared" si="2"/>
        <v>44198</v>
      </c>
    </row>
    <row r="44" ht="14.25" customHeight="1">
      <c r="A44" s="48" t="s">
        <v>540</v>
      </c>
      <c r="B44" s="51" t="s">
        <v>384</v>
      </c>
      <c r="C44" s="59">
        <v>19700.450804415</v>
      </c>
      <c r="D44" s="53">
        <v>904.0</v>
      </c>
      <c r="E44" s="54">
        <v>122.0</v>
      </c>
      <c r="F44" s="55">
        <v>44.233940638215174</v>
      </c>
      <c r="G44" s="56" t="s">
        <v>523</v>
      </c>
      <c r="H44" s="60" t="s">
        <v>394</v>
      </c>
      <c r="I44" s="54">
        <v>23190.0</v>
      </c>
      <c r="J44" s="54">
        <v>2197.0</v>
      </c>
      <c r="K44" s="54">
        <v>141.0</v>
      </c>
      <c r="L44" s="57">
        <v>0.06417842512517069</v>
      </c>
      <c r="M44" s="61" t="s">
        <v>394</v>
      </c>
      <c r="N44" s="58">
        <f t="shared" si="3"/>
        <v>11152.02907</v>
      </c>
      <c r="O44" s="25">
        <v>44203.0</v>
      </c>
      <c r="P44" s="25">
        <f t="shared" si="1"/>
        <v>44185</v>
      </c>
      <c r="Q44" s="25">
        <f t="shared" si="2"/>
        <v>44198</v>
      </c>
    </row>
    <row r="45" ht="14.25" customHeight="1">
      <c r="A45" s="48" t="s">
        <v>540</v>
      </c>
      <c r="B45" s="51" t="s">
        <v>384</v>
      </c>
      <c r="C45" s="52">
        <v>19700.450804415</v>
      </c>
      <c r="D45" s="53">
        <v>763.0</v>
      </c>
      <c r="E45" s="54">
        <v>123.0</v>
      </c>
      <c r="F45" s="55">
        <v>44.59651392213497</v>
      </c>
      <c r="G45" s="56" t="s">
        <v>523</v>
      </c>
      <c r="H45" s="54" t="s">
        <v>393</v>
      </c>
      <c r="I45" s="54">
        <v>20836.0</v>
      </c>
      <c r="J45" s="54">
        <v>2586.0</v>
      </c>
      <c r="K45" s="54">
        <v>141.0</v>
      </c>
      <c r="L45" s="57">
        <v>0.054524361948955914</v>
      </c>
      <c r="M45" s="58" t="s">
        <v>393</v>
      </c>
      <c r="N45" s="51">
        <v>13126.603171032313</v>
      </c>
      <c r="O45" s="25">
        <v>44189.0</v>
      </c>
      <c r="P45" s="25">
        <f t="shared" si="1"/>
        <v>44171</v>
      </c>
      <c r="Q45" s="25">
        <f t="shared" si="2"/>
        <v>44184</v>
      </c>
    </row>
    <row r="46" ht="14.25" customHeight="1">
      <c r="A46" s="48" t="s">
        <v>540</v>
      </c>
      <c r="B46" s="51" t="s">
        <v>384</v>
      </c>
      <c r="C46" s="52">
        <v>19700.450804415</v>
      </c>
      <c r="D46" s="53">
        <v>822.0</v>
      </c>
      <c r="E46" s="54">
        <v>102.0</v>
      </c>
      <c r="F46" s="62">
        <v>36.98247495981924</v>
      </c>
      <c r="G46" s="56" t="s">
        <v>525</v>
      </c>
      <c r="H46" s="54" t="s">
        <v>393</v>
      </c>
      <c r="I46" s="54">
        <v>21911.0</v>
      </c>
      <c r="J46" s="54">
        <v>2362.0</v>
      </c>
      <c r="K46" s="54">
        <v>116.0</v>
      </c>
      <c r="L46" s="63">
        <v>0.04911092294665537</v>
      </c>
      <c r="M46" s="58" t="s">
        <v>393</v>
      </c>
      <c r="N46" s="51">
        <v>11989.57335265983</v>
      </c>
      <c r="O46" s="25">
        <v>44196.0</v>
      </c>
      <c r="P46" s="25">
        <f t="shared" si="1"/>
        <v>44178</v>
      </c>
      <c r="Q46" s="25">
        <f t="shared" si="2"/>
        <v>44191</v>
      </c>
    </row>
    <row r="47" ht="14.25" customHeight="1">
      <c r="A47" s="48" t="s">
        <v>541</v>
      </c>
      <c r="B47" s="51" t="s">
        <v>389</v>
      </c>
      <c r="C47" s="59">
        <v>11981.3366528701</v>
      </c>
      <c r="D47" s="53">
        <v>391.0</v>
      </c>
      <c r="E47" s="54">
        <v>82.0</v>
      </c>
      <c r="F47" s="55">
        <v>48.88555448226882</v>
      </c>
      <c r="G47" s="56" t="s">
        <v>523</v>
      </c>
      <c r="H47" s="60" t="s">
        <v>393</v>
      </c>
      <c r="I47" s="54">
        <v>13291.0</v>
      </c>
      <c r="J47" s="54">
        <v>1167.0</v>
      </c>
      <c r="K47" s="54">
        <v>93.0</v>
      </c>
      <c r="L47" s="57">
        <v>0.07969151670951156</v>
      </c>
      <c r="M47" s="61" t="s">
        <v>394</v>
      </c>
      <c r="N47" s="58">
        <f>(J47/C47)*100000</f>
        <v>9740.148648</v>
      </c>
      <c r="O47" s="25">
        <v>44203.0</v>
      </c>
      <c r="P47" s="25">
        <f t="shared" si="1"/>
        <v>44185</v>
      </c>
      <c r="Q47" s="25">
        <f t="shared" si="2"/>
        <v>44198</v>
      </c>
    </row>
    <row r="48" ht="14.25" customHeight="1">
      <c r="A48" s="48" t="s">
        <v>541</v>
      </c>
      <c r="B48" s="51" t="s">
        <v>389</v>
      </c>
      <c r="C48" s="52">
        <v>11981.3366528701</v>
      </c>
      <c r="D48" s="53">
        <v>341.0</v>
      </c>
      <c r="E48" s="54">
        <v>89.0</v>
      </c>
      <c r="F48" s="55">
        <v>53.05871157221861</v>
      </c>
      <c r="G48" s="56" t="s">
        <v>523</v>
      </c>
      <c r="H48" s="54" t="s">
        <v>393</v>
      </c>
      <c r="I48" s="54">
        <v>12656.0</v>
      </c>
      <c r="J48" s="54">
        <v>1444.0</v>
      </c>
      <c r="K48" s="54">
        <v>102.0</v>
      </c>
      <c r="L48" s="57">
        <v>0.07063711911357341</v>
      </c>
      <c r="M48" s="58" t="s">
        <v>394</v>
      </c>
      <c r="N48" s="51">
        <v>12052.077675774957</v>
      </c>
      <c r="O48" s="25">
        <v>44196.0</v>
      </c>
      <c r="P48" s="25">
        <f t="shared" si="1"/>
        <v>44178</v>
      </c>
      <c r="Q48" s="25">
        <f t="shared" si="2"/>
        <v>44191</v>
      </c>
    </row>
    <row r="49" ht="14.25" customHeight="1">
      <c r="A49" s="48" t="s">
        <v>541</v>
      </c>
      <c r="B49" s="51" t="s">
        <v>389</v>
      </c>
      <c r="C49" s="52">
        <v>11981.3366528701</v>
      </c>
      <c r="D49" s="53">
        <v>303.0</v>
      </c>
      <c r="E49" s="54">
        <v>116.0</v>
      </c>
      <c r="F49" s="55">
        <v>69.15517463345347</v>
      </c>
      <c r="G49" s="56" t="s">
        <v>523</v>
      </c>
      <c r="H49" s="54" t="s">
        <v>394</v>
      </c>
      <c r="I49" s="54">
        <v>12060.0</v>
      </c>
      <c r="J49" s="54">
        <v>1847.0</v>
      </c>
      <c r="K49" s="54">
        <v>127.0</v>
      </c>
      <c r="L49" s="57">
        <v>0.06876015159718463</v>
      </c>
      <c r="M49" s="58" t="s">
        <v>394</v>
      </c>
      <c r="N49" s="51">
        <v>15415.642290274478</v>
      </c>
      <c r="O49" s="25">
        <v>44189.0</v>
      </c>
      <c r="P49" s="25">
        <f t="shared" si="1"/>
        <v>44171</v>
      </c>
      <c r="Q49" s="25">
        <f t="shared" si="2"/>
        <v>44184</v>
      </c>
    </row>
    <row r="50" ht="14.25" customHeight="1">
      <c r="A50" s="48" t="s">
        <v>542</v>
      </c>
      <c r="B50" s="51" t="s">
        <v>378</v>
      </c>
      <c r="C50" s="52">
        <v>46517.4353014017</v>
      </c>
      <c r="D50" s="53">
        <v>2173.0</v>
      </c>
      <c r="E50" s="54">
        <v>330.0</v>
      </c>
      <c r="F50" s="55">
        <v>50.67224454379645</v>
      </c>
      <c r="G50" s="56" t="s">
        <v>523</v>
      </c>
      <c r="H50" s="54" t="s">
        <v>393</v>
      </c>
      <c r="I50" s="54">
        <v>39851.0</v>
      </c>
      <c r="J50" s="54">
        <v>4972.0</v>
      </c>
      <c r="K50" s="54">
        <v>390.0</v>
      </c>
      <c r="L50" s="57">
        <v>0.07843925985518906</v>
      </c>
      <c r="M50" s="58" t="s">
        <v>393</v>
      </c>
      <c r="N50" s="51">
        <v>10688.465449104799</v>
      </c>
      <c r="O50" s="25">
        <v>44189.0</v>
      </c>
      <c r="P50" s="25">
        <f t="shared" si="1"/>
        <v>44171</v>
      </c>
      <c r="Q50" s="25">
        <f t="shared" si="2"/>
        <v>44184</v>
      </c>
    </row>
    <row r="51" ht="14.25" customHeight="1">
      <c r="A51" s="48" t="s">
        <v>542</v>
      </c>
      <c r="B51" s="51" t="s">
        <v>378</v>
      </c>
      <c r="C51" s="52">
        <v>46517.4353014017</v>
      </c>
      <c r="D51" s="53">
        <v>2355.0</v>
      </c>
      <c r="E51" s="54">
        <v>337.0</v>
      </c>
      <c r="F51" s="55">
        <v>51.747110337149714</v>
      </c>
      <c r="G51" s="56" t="s">
        <v>523</v>
      </c>
      <c r="H51" s="54" t="s">
        <v>393</v>
      </c>
      <c r="I51" s="54">
        <v>42211.0</v>
      </c>
      <c r="J51" s="54">
        <v>4705.0</v>
      </c>
      <c r="K51" s="54">
        <v>391.0</v>
      </c>
      <c r="L51" s="57">
        <v>0.08310308182784272</v>
      </c>
      <c r="M51" s="58" t="s">
        <v>398</v>
      </c>
      <c r="N51" s="51">
        <v>10114.48711545416</v>
      </c>
      <c r="O51" s="25">
        <v>44196.0</v>
      </c>
      <c r="P51" s="25">
        <f t="shared" si="1"/>
        <v>44178</v>
      </c>
      <c r="Q51" s="25">
        <f t="shared" si="2"/>
        <v>44191</v>
      </c>
    </row>
    <row r="52" ht="14.25" customHeight="1">
      <c r="A52" s="48" t="s">
        <v>542</v>
      </c>
      <c r="B52" s="51" t="s">
        <v>378</v>
      </c>
      <c r="C52" s="59">
        <v>46517.4353014017</v>
      </c>
      <c r="D52" s="53">
        <v>2548.0</v>
      </c>
      <c r="E52" s="54">
        <v>349.0</v>
      </c>
      <c r="F52" s="55">
        <v>53.589737411469585</v>
      </c>
      <c r="G52" s="56" t="s">
        <v>523</v>
      </c>
      <c r="H52" s="60" t="s">
        <v>394</v>
      </c>
      <c r="I52" s="54">
        <v>44426.0</v>
      </c>
      <c r="J52" s="54">
        <v>4365.0</v>
      </c>
      <c r="K52" s="54">
        <v>382.0</v>
      </c>
      <c r="L52" s="57">
        <v>0.08751431844215349</v>
      </c>
      <c r="M52" s="61" t="s">
        <v>394</v>
      </c>
      <c r="N52" s="58">
        <f t="shared" ref="N52:N53" si="4">(J52/C52)*100000</f>
        <v>9383.578376</v>
      </c>
      <c r="O52" s="25">
        <v>44203.0</v>
      </c>
      <c r="P52" s="25">
        <f t="shared" si="1"/>
        <v>44185</v>
      </c>
      <c r="Q52" s="25">
        <f t="shared" si="2"/>
        <v>44198</v>
      </c>
    </row>
    <row r="53" ht="14.25" customHeight="1">
      <c r="A53" s="48" t="s">
        <v>543</v>
      </c>
      <c r="B53" s="51" t="s">
        <v>389</v>
      </c>
      <c r="C53" s="59">
        <v>16484.1262021908</v>
      </c>
      <c r="D53" s="53">
        <v>972.0</v>
      </c>
      <c r="E53" s="54">
        <v>154.0</v>
      </c>
      <c r="F53" s="55">
        <v>66.73086498535821</v>
      </c>
      <c r="G53" s="56" t="s">
        <v>523</v>
      </c>
      <c r="H53" s="60" t="s">
        <v>393</v>
      </c>
      <c r="I53" s="54">
        <v>20869.0</v>
      </c>
      <c r="J53" s="54">
        <v>1935.0</v>
      </c>
      <c r="K53" s="54">
        <v>173.0</v>
      </c>
      <c r="L53" s="57">
        <v>0.08940568475452196</v>
      </c>
      <c r="M53" s="61" t="s">
        <v>393</v>
      </c>
      <c r="N53" s="58">
        <f t="shared" si="4"/>
        <v>11738.5658</v>
      </c>
      <c r="O53" s="25">
        <v>44203.0</v>
      </c>
      <c r="P53" s="25">
        <f t="shared" si="1"/>
        <v>44185</v>
      </c>
      <c r="Q53" s="25">
        <f t="shared" si="2"/>
        <v>44198</v>
      </c>
    </row>
    <row r="54" ht="14.25" customHeight="1">
      <c r="A54" s="48" t="s">
        <v>543</v>
      </c>
      <c r="B54" s="51" t="s">
        <v>389</v>
      </c>
      <c r="C54" s="52">
        <v>16484.1262021908</v>
      </c>
      <c r="D54" s="53">
        <v>893.0</v>
      </c>
      <c r="E54" s="54">
        <v>210.0</v>
      </c>
      <c r="F54" s="55">
        <v>90.99663407094302</v>
      </c>
      <c r="G54" s="56" t="s">
        <v>523</v>
      </c>
      <c r="H54" s="54" t="s">
        <v>393</v>
      </c>
      <c r="I54" s="54">
        <v>19961.0</v>
      </c>
      <c r="J54" s="54">
        <v>2174.0</v>
      </c>
      <c r="K54" s="54">
        <v>224.0</v>
      </c>
      <c r="L54" s="57">
        <v>0.10303587856485741</v>
      </c>
      <c r="M54" s="58" t="s">
        <v>394</v>
      </c>
      <c r="N54" s="51">
        <v>13188.445498015342</v>
      </c>
      <c r="O54" s="25">
        <v>44196.0</v>
      </c>
      <c r="P54" s="25">
        <f t="shared" si="1"/>
        <v>44178</v>
      </c>
      <c r="Q54" s="25">
        <f t="shared" si="2"/>
        <v>44191</v>
      </c>
    </row>
    <row r="55" ht="14.25" customHeight="1">
      <c r="A55" s="48" t="s">
        <v>543</v>
      </c>
      <c r="B55" s="51" t="s">
        <v>389</v>
      </c>
      <c r="C55" s="52">
        <v>16484.1262021908</v>
      </c>
      <c r="D55" s="53">
        <v>808.0</v>
      </c>
      <c r="E55" s="54">
        <v>216.0</v>
      </c>
      <c r="F55" s="55">
        <v>93.59653790154138</v>
      </c>
      <c r="G55" s="56" t="s">
        <v>523</v>
      </c>
      <c r="H55" s="54" t="s">
        <v>394</v>
      </c>
      <c r="I55" s="54">
        <v>18995.0</v>
      </c>
      <c r="J55" s="54">
        <v>2425.0</v>
      </c>
      <c r="K55" s="54">
        <v>229.0</v>
      </c>
      <c r="L55" s="57">
        <v>0.09443298969072166</v>
      </c>
      <c r="M55" s="58" t="s">
        <v>394</v>
      </c>
      <c r="N55" s="51">
        <v>14711.122508135788</v>
      </c>
      <c r="O55" s="25">
        <v>44189.0</v>
      </c>
      <c r="P55" s="25">
        <f t="shared" si="1"/>
        <v>44171</v>
      </c>
      <c r="Q55" s="25">
        <f t="shared" si="2"/>
        <v>44184</v>
      </c>
    </row>
    <row r="56" ht="14.25" customHeight="1">
      <c r="A56" s="48" t="s">
        <v>544</v>
      </c>
      <c r="B56" s="51" t="s">
        <v>386</v>
      </c>
      <c r="C56" s="52">
        <v>4376.19112470306</v>
      </c>
      <c r="D56" s="53">
        <v>237.0</v>
      </c>
      <c r="E56" s="54">
        <v>46.0</v>
      </c>
      <c r="F56" s="55">
        <v>75.08159931971053</v>
      </c>
      <c r="G56" s="56" t="s">
        <v>523</v>
      </c>
      <c r="H56" s="54" t="s">
        <v>393</v>
      </c>
      <c r="I56" s="54">
        <v>4534.0</v>
      </c>
      <c r="J56" s="54">
        <v>504.0</v>
      </c>
      <c r="K56" s="54">
        <v>49.0</v>
      </c>
      <c r="L56" s="57">
        <v>0.09722222222222222</v>
      </c>
      <c r="M56" s="58" t="s">
        <v>394</v>
      </c>
      <c r="N56" s="51">
        <v>11516.86445217125</v>
      </c>
      <c r="O56" s="25">
        <v>44196.0</v>
      </c>
      <c r="P56" s="25">
        <f t="shared" si="1"/>
        <v>44178</v>
      </c>
      <c r="Q56" s="25">
        <f t="shared" si="2"/>
        <v>44191</v>
      </c>
    </row>
    <row r="57" ht="14.25" customHeight="1">
      <c r="A57" s="48" t="s">
        <v>544</v>
      </c>
      <c r="B57" s="51" t="s">
        <v>386</v>
      </c>
      <c r="C57" s="59">
        <v>4376.19112470306</v>
      </c>
      <c r="D57" s="53">
        <v>267.0</v>
      </c>
      <c r="E57" s="54">
        <v>49.0</v>
      </c>
      <c r="F57" s="55">
        <v>79.97822536230035</v>
      </c>
      <c r="G57" s="56" t="s">
        <v>523</v>
      </c>
      <c r="H57" s="60" t="s">
        <v>394</v>
      </c>
      <c r="I57" s="54">
        <v>4774.0</v>
      </c>
      <c r="J57" s="54">
        <v>428.0</v>
      </c>
      <c r="K57" s="54">
        <v>56.0</v>
      </c>
      <c r="L57" s="57">
        <v>0.1308411214953271</v>
      </c>
      <c r="M57" s="61" t="s">
        <v>394</v>
      </c>
      <c r="N57" s="58">
        <f>(J57/C57)*100000</f>
        <v>9780.194416</v>
      </c>
      <c r="O57" s="25">
        <v>44203.0</v>
      </c>
      <c r="P57" s="25">
        <f t="shared" si="1"/>
        <v>44185</v>
      </c>
      <c r="Q57" s="25">
        <f t="shared" si="2"/>
        <v>44198</v>
      </c>
    </row>
    <row r="58" ht="14.25" customHeight="1">
      <c r="A58" s="48" t="s">
        <v>544</v>
      </c>
      <c r="B58" s="51" t="s">
        <v>386</v>
      </c>
      <c r="C58" s="52">
        <v>4376.19112470306</v>
      </c>
      <c r="D58" s="53">
        <v>220.0</v>
      </c>
      <c r="E58" s="54">
        <v>52.0</v>
      </c>
      <c r="F58" s="55">
        <v>84.87485140489017</v>
      </c>
      <c r="G58" s="56" t="s">
        <v>523</v>
      </c>
      <c r="H58" s="54" t="s">
        <v>393</v>
      </c>
      <c r="I58" s="54">
        <v>4300.0</v>
      </c>
      <c r="J58" s="54">
        <v>580.0</v>
      </c>
      <c r="K58" s="54">
        <v>54.0</v>
      </c>
      <c r="L58" s="57">
        <v>0.09310344827586207</v>
      </c>
      <c r="M58" s="58" t="s">
        <v>393</v>
      </c>
      <c r="N58" s="51">
        <v>13253.534488609772</v>
      </c>
      <c r="O58" s="25">
        <v>44189.0</v>
      </c>
      <c r="P58" s="25">
        <f t="shared" si="1"/>
        <v>44171</v>
      </c>
      <c r="Q58" s="25">
        <f t="shared" si="2"/>
        <v>44184</v>
      </c>
    </row>
    <row r="59" ht="14.25" customHeight="1">
      <c r="A59" s="48" t="s">
        <v>545</v>
      </c>
      <c r="B59" s="51" t="s">
        <v>384</v>
      </c>
      <c r="C59" s="52">
        <v>8098.222137077469</v>
      </c>
      <c r="D59" s="53">
        <v>337.0</v>
      </c>
      <c r="E59" s="54">
        <v>108.0</v>
      </c>
      <c r="F59" s="55">
        <v>95.2590035653145</v>
      </c>
      <c r="G59" s="56" t="s">
        <v>523</v>
      </c>
      <c r="H59" s="54" t="s">
        <v>394</v>
      </c>
      <c r="I59" s="54">
        <v>11414.0</v>
      </c>
      <c r="J59" s="54">
        <v>1156.0</v>
      </c>
      <c r="K59" s="54">
        <v>112.0</v>
      </c>
      <c r="L59" s="57">
        <v>0.09688581314878893</v>
      </c>
      <c r="M59" s="58" t="s">
        <v>394</v>
      </c>
      <c r="N59" s="51">
        <v>14274.738089824537</v>
      </c>
      <c r="O59" s="25">
        <v>44189.0</v>
      </c>
      <c r="P59" s="25">
        <f t="shared" si="1"/>
        <v>44171</v>
      </c>
      <c r="Q59" s="25">
        <f t="shared" si="2"/>
        <v>44184</v>
      </c>
    </row>
    <row r="60" ht="14.25" customHeight="1">
      <c r="A60" s="48" t="s">
        <v>545</v>
      </c>
      <c r="B60" s="51" t="s">
        <v>384</v>
      </c>
      <c r="C60" s="52">
        <v>8098.222137077469</v>
      </c>
      <c r="D60" s="53">
        <v>426.0</v>
      </c>
      <c r="E60" s="54">
        <v>141.0</v>
      </c>
      <c r="F60" s="55">
        <v>124.36592132138283</v>
      </c>
      <c r="G60" s="56" t="s">
        <v>523</v>
      </c>
      <c r="H60" s="54" t="s">
        <v>394</v>
      </c>
      <c r="I60" s="54">
        <v>11953.0</v>
      </c>
      <c r="J60" s="54">
        <v>1139.0</v>
      </c>
      <c r="K60" s="54">
        <v>144.0</v>
      </c>
      <c r="L60" s="57">
        <v>0.1264266900790167</v>
      </c>
      <c r="M60" s="58" t="s">
        <v>394</v>
      </c>
      <c r="N60" s="51">
        <v>14064.815470856529</v>
      </c>
      <c r="O60" s="25">
        <v>44196.0</v>
      </c>
      <c r="P60" s="25">
        <f t="shared" si="1"/>
        <v>44178</v>
      </c>
      <c r="Q60" s="25">
        <f t="shared" si="2"/>
        <v>44191</v>
      </c>
    </row>
    <row r="61" ht="14.25" customHeight="1">
      <c r="A61" s="48" t="s">
        <v>545</v>
      </c>
      <c r="B61" s="51" t="s">
        <v>384</v>
      </c>
      <c r="C61" s="59">
        <v>8098.222137077469</v>
      </c>
      <c r="D61" s="53">
        <v>537.0</v>
      </c>
      <c r="E61" s="54">
        <v>195.0</v>
      </c>
      <c r="F61" s="55">
        <v>171.99542310404007</v>
      </c>
      <c r="G61" s="56" t="s">
        <v>523</v>
      </c>
      <c r="H61" s="60" t="s">
        <v>394</v>
      </c>
      <c r="I61" s="54">
        <v>12661.0</v>
      </c>
      <c r="J61" s="54">
        <v>1175.0</v>
      </c>
      <c r="K61" s="54">
        <v>200.0</v>
      </c>
      <c r="L61" s="57">
        <v>0.1702127659574468</v>
      </c>
      <c r="M61" s="61" t="s">
        <v>394</v>
      </c>
      <c r="N61" s="58">
        <f>(J61/C61)*100000</f>
        <v>14509.35749</v>
      </c>
      <c r="O61" s="25">
        <v>44203.0</v>
      </c>
      <c r="P61" s="25">
        <f t="shared" si="1"/>
        <v>44185</v>
      </c>
      <c r="Q61" s="25">
        <f t="shared" si="2"/>
        <v>44198</v>
      </c>
    </row>
    <row r="62" ht="14.25" customHeight="1">
      <c r="A62" s="48" t="s">
        <v>376</v>
      </c>
      <c r="B62" s="51" t="s">
        <v>376</v>
      </c>
      <c r="C62" s="52">
        <v>44772.5204478296</v>
      </c>
      <c r="D62" s="53">
        <v>1531.0</v>
      </c>
      <c r="E62" s="54">
        <v>288.0</v>
      </c>
      <c r="F62" s="55">
        <v>45.94655017333471</v>
      </c>
      <c r="G62" s="56" t="s">
        <v>523</v>
      </c>
      <c r="H62" s="54" t="s">
        <v>394</v>
      </c>
      <c r="I62" s="54">
        <v>36454.0</v>
      </c>
      <c r="J62" s="54">
        <v>4914.0</v>
      </c>
      <c r="K62" s="54">
        <v>315.0</v>
      </c>
      <c r="L62" s="57">
        <v>0.0641025641025641</v>
      </c>
      <c r="M62" s="58" t="s">
        <v>394</v>
      </c>
      <c r="N62" s="51">
        <v>10975.48217265533</v>
      </c>
      <c r="O62" s="25">
        <v>44189.0</v>
      </c>
      <c r="P62" s="25">
        <f t="shared" si="1"/>
        <v>44171</v>
      </c>
      <c r="Q62" s="25">
        <f t="shared" si="2"/>
        <v>44184</v>
      </c>
    </row>
    <row r="63" ht="14.25" customHeight="1">
      <c r="A63" s="48" t="s">
        <v>376</v>
      </c>
      <c r="B63" s="51" t="s">
        <v>376</v>
      </c>
      <c r="C63" s="52">
        <v>44772.5204478296</v>
      </c>
      <c r="D63" s="53">
        <v>1691.0</v>
      </c>
      <c r="E63" s="54">
        <v>306.0</v>
      </c>
      <c r="F63" s="55">
        <v>48.81820955916813</v>
      </c>
      <c r="G63" s="56" t="s">
        <v>523</v>
      </c>
      <c r="H63" s="54" t="s">
        <v>394</v>
      </c>
      <c r="I63" s="54">
        <v>38873.0</v>
      </c>
      <c r="J63" s="54">
        <v>4823.0</v>
      </c>
      <c r="K63" s="54">
        <v>335.0</v>
      </c>
      <c r="L63" s="57">
        <v>0.0694588430437487</v>
      </c>
      <c r="M63" s="58" t="s">
        <v>394</v>
      </c>
      <c r="N63" s="51">
        <v>10772.232502791343</v>
      </c>
      <c r="O63" s="25">
        <v>44196.0</v>
      </c>
      <c r="P63" s="25">
        <f t="shared" si="1"/>
        <v>44178</v>
      </c>
      <c r="Q63" s="25">
        <f t="shared" si="2"/>
        <v>44191</v>
      </c>
    </row>
    <row r="64" ht="14.25" customHeight="1">
      <c r="A64" s="48" t="s">
        <v>376</v>
      </c>
      <c r="B64" s="51" t="s">
        <v>376</v>
      </c>
      <c r="C64" s="59">
        <v>44772.5204478296</v>
      </c>
      <c r="D64" s="53">
        <v>1890.0</v>
      </c>
      <c r="E64" s="54">
        <v>352.0</v>
      </c>
      <c r="F64" s="55">
        <v>56.15689465629798</v>
      </c>
      <c r="G64" s="56" t="s">
        <v>523</v>
      </c>
      <c r="H64" s="60" t="s">
        <v>394</v>
      </c>
      <c r="I64" s="54">
        <v>41076.0</v>
      </c>
      <c r="J64" s="54">
        <v>4498.0</v>
      </c>
      <c r="K64" s="54">
        <v>377.0</v>
      </c>
      <c r="L64" s="57">
        <v>0.0838150289017341</v>
      </c>
      <c r="M64" s="61" t="s">
        <v>394</v>
      </c>
      <c r="N64" s="58">
        <f t="shared" ref="N64:N65" si="5">(J64/C64)*100000</f>
        <v>10046.34082</v>
      </c>
      <c r="O64" s="25">
        <v>44203.0</v>
      </c>
      <c r="P64" s="25">
        <f t="shared" si="1"/>
        <v>44185</v>
      </c>
      <c r="Q64" s="25">
        <f t="shared" si="2"/>
        <v>44198</v>
      </c>
    </row>
    <row r="65" ht="14.25" customHeight="1">
      <c r="A65" s="48" t="s">
        <v>546</v>
      </c>
      <c r="B65" s="51" t="s">
        <v>389</v>
      </c>
      <c r="C65" s="59">
        <v>5560.12882009806</v>
      </c>
      <c r="D65" s="53">
        <v>162.0</v>
      </c>
      <c r="E65" s="54">
        <v>26.0</v>
      </c>
      <c r="F65" s="55">
        <v>33.40107607632918</v>
      </c>
      <c r="G65" s="56" t="s">
        <v>523</v>
      </c>
      <c r="H65" s="60" t="s">
        <v>394</v>
      </c>
      <c r="I65" s="54">
        <v>4750.0</v>
      </c>
      <c r="J65" s="54">
        <v>379.0</v>
      </c>
      <c r="K65" s="54">
        <v>28.0</v>
      </c>
      <c r="L65" s="57">
        <v>0.07387862796833773</v>
      </c>
      <c r="M65" s="61" t="s">
        <v>394</v>
      </c>
      <c r="N65" s="58">
        <f t="shared" si="5"/>
        <v>6816.388833</v>
      </c>
      <c r="O65" s="25">
        <v>44203.0</v>
      </c>
      <c r="P65" s="25">
        <f t="shared" si="1"/>
        <v>44185</v>
      </c>
      <c r="Q65" s="25">
        <f t="shared" si="2"/>
        <v>44198</v>
      </c>
    </row>
    <row r="66" ht="14.25" customHeight="1">
      <c r="A66" s="48" t="s">
        <v>546</v>
      </c>
      <c r="B66" s="51" t="s">
        <v>389</v>
      </c>
      <c r="C66" s="52">
        <v>5560.12882009806</v>
      </c>
      <c r="D66" s="53">
        <v>143.0</v>
      </c>
      <c r="E66" s="54">
        <v>16.0</v>
      </c>
      <c r="F66" s="62">
        <v>20.554508354664115</v>
      </c>
      <c r="G66" s="56" t="s">
        <v>525</v>
      </c>
      <c r="H66" s="54" t="s">
        <v>393</v>
      </c>
      <c r="I66" s="54">
        <v>4546.0</v>
      </c>
      <c r="J66" s="54">
        <v>405.0</v>
      </c>
      <c r="K66" s="54">
        <v>16.0</v>
      </c>
      <c r="L66" s="63">
        <v>0.03950617283950617</v>
      </c>
      <c r="M66" s="58" t="s">
        <v>393</v>
      </c>
      <c r="N66" s="51">
        <v>7284.003898184095</v>
      </c>
      <c r="O66" s="25">
        <v>44196.0</v>
      </c>
      <c r="P66" s="25">
        <f t="shared" si="1"/>
        <v>44178</v>
      </c>
      <c r="Q66" s="25">
        <f t="shared" si="2"/>
        <v>44191</v>
      </c>
    </row>
    <row r="67" ht="14.25" customHeight="1">
      <c r="A67" s="48" t="s">
        <v>546</v>
      </c>
      <c r="B67" s="51" t="s">
        <v>389</v>
      </c>
      <c r="C67" s="52">
        <v>5560.12882009806</v>
      </c>
      <c r="D67" s="53">
        <v>132.0</v>
      </c>
      <c r="E67" s="54">
        <v>22.0</v>
      </c>
      <c r="F67" s="62">
        <v>28.262448987663156</v>
      </c>
      <c r="G67" s="56" t="s">
        <v>525</v>
      </c>
      <c r="H67" s="54" t="s">
        <v>393</v>
      </c>
      <c r="I67" s="54">
        <v>4377.0</v>
      </c>
      <c r="J67" s="54">
        <v>427.0</v>
      </c>
      <c r="K67" s="54">
        <v>23.0</v>
      </c>
      <c r="L67" s="63">
        <v>0.053864168618266976</v>
      </c>
      <c r="M67" s="58" t="s">
        <v>393</v>
      </c>
      <c r="N67" s="51">
        <v>7679.678184011379</v>
      </c>
      <c r="O67" s="25">
        <v>44189.0</v>
      </c>
      <c r="P67" s="25">
        <f t="shared" si="1"/>
        <v>44171</v>
      </c>
      <c r="Q67" s="25">
        <f t="shared" si="2"/>
        <v>44184</v>
      </c>
    </row>
    <row r="68" ht="14.25" customHeight="1">
      <c r="A68" s="48" t="s">
        <v>547</v>
      </c>
      <c r="B68" s="51" t="s">
        <v>377</v>
      </c>
      <c r="C68" s="52">
        <v>1795.39678002673</v>
      </c>
      <c r="D68" s="53">
        <v>29.0</v>
      </c>
      <c r="E68" s="54">
        <v>6.0</v>
      </c>
      <c r="F68" s="67">
        <v>23.870569076382544</v>
      </c>
      <c r="G68" s="56" t="s">
        <v>530</v>
      </c>
      <c r="H68" s="54" t="s">
        <v>394</v>
      </c>
      <c r="I68" s="54">
        <v>1353.0</v>
      </c>
      <c r="J68" s="54">
        <v>175.0</v>
      </c>
      <c r="K68" s="54">
        <v>7.0</v>
      </c>
      <c r="L68" s="68">
        <v>0.04</v>
      </c>
      <c r="M68" s="58" t="s">
        <v>394</v>
      </c>
      <c r="N68" s="51">
        <v>9747.149039522872</v>
      </c>
      <c r="O68" s="25">
        <v>44189.0</v>
      </c>
      <c r="P68" s="25">
        <f t="shared" si="1"/>
        <v>44171</v>
      </c>
      <c r="Q68" s="25">
        <f t="shared" si="2"/>
        <v>44184</v>
      </c>
    </row>
    <row r="69" ht="14.25" customHeight="1">
      <c r="A69" s="48" t="s">
        <v>547</v>
      </c>
      <c r="B69" s="51" t="s">
        <v>377</v>
      </c>
      <c r="C69" s="59">
        <v>1795.39678002673</v>
      </c>
      <c r="D69" s="53">
        <v>35.0</v>
      </c>
      <c r="E69" s="54">
        <v>6.0</v>
      </c>
      <c r="F69" s="67">
        <v>23.870569076382544</v>
      </c>
      <c r="G69" s="56" t="s">
        <v>530</v>
      </c>
      <c r="H69" s="60" t="s">
        <v>393</v>
      </c>
      <c r="I69" s="54">
        <v>1550.0</v>
      </c>
      <c r="J69" s="54">
        <v>178.0</v>
      </c>
      <c r="K69" s="54">
        <v>7.0</v>
      </c>
      <c r="L69" s="68">
        <v>0.03932584269662921</v>
      </c>
      <c r="M69" s="61" t="s">
        <v>393</v>
      </c>
      <c r="N69" s="58">
        <f>(J69/C69)*100000</f>
        <v>9914.243023</v>
      </c>
      <c r="O69" s="25">
        <v>44203.0</v>
      </c>
      <c r="P69" s="25">
        <f t="shared" si="1"/>
        <v>44185</v>
      </c>
      <c r="Q69" s="25">
        <f t="shared" si="2"/>
        <v>44198</v>
      </c>
    </row>
    <row r="70" ht="14.25" customHeight="1">
      <c r="A70" s="48" t="s">
        <v>547</v>
      </c>
      <c r="B70" s="51" t="s">
        <v>377</v>
      </c>
      <c r="C70" s="52">
        <v>1795.39678002673</v>
      </c>
      <c r="D70" s="53">
        <v>32.0</v>
      </c>
      <c r="E70" s="54">
        <v>7.0</v>
      </c>
      <c r="F70" s="67">
        <v>27.848997255779636</v>
      </c>
      <c r="G70" s="56" t="s">
        <v>530</v>
      </c>
      <c r="H70" s="54" t="s">
        <v>394</v>
      </c>
      <c r="I70" s="54">
        <v>1441.0</v>
      </c>
      <c r="J70" s="54">
        <v>172.0</v>
      </c>
      <c r="K70" s="54">
        <v>8.0</v>
      </c>
      <c r="L70" s="68">
        <v>0.046511627906976744</v>
      </c>
      <c r="M70" s="58" t="s">
        <v>394</v>
      </c>
      <c r="N70" s="51">
        <v>9580.055055988194</v>
      </c>
      <c r="O70" s="25">
        <v>44196.0</v>
      </c>
      <c r="P70" s="25">
        <f t="shared" si="1"/>
        <v>44178</v>
      </c>
      <c r="Q70" s="25">
        <f t="shared" si="2"/>
        <v>44191</v>
      </c>
    </row>
    <row r="71" ht="14.25" customHeight="1">
      <c r="A71" s="48" t="s">
        <v>548</v>
      </c>
      <c r="B71" s="51" t="s">
        <v>384</v>
      </c>
      <c r="C71" s="52">
        <v>14994.7000892888</v>
      </c>
      <c r="D71" s="53">
        <v>476.0</v>
      </c>
      <c r="E71" s="54">
        <v>53.0</v>
      </c>
      <c r="F71" s="62">
        <v>25.247015700024196</v>
      </c>
      <c r="G71" s="56" t="s">
        <v>525</v>
      </c>
      <c r="H71" s="54" t="s">
        <v>393</v>
      </c>
      <c r="I71" s="54">
        <v>22192.0</v>
      </c>
      <c r="J71" s="54">
        <v>2405.0</v>
      </c>
      <c r="K71" s="54">
        <v>61.0</v>
      </c>
      <c r="L71" s="63">
        <v>0.025363825363825365</v>
      </c>
      <c r="M71" s="58" t="s">
        <v>398</v>
      </c>
      <c r="N71" s="51">
        <v>16039.00035131726</v>
      </c>
      <c r="O71" s="25">
        <v>44196.0</v>
      </c>
      <c r="P71" s="25">
        <f t="shared" si="1"/>
        <v>44178</v>
      </c>
      <c r="Q71" s="25">
        <f t="shared" si="2"/>
        <v>44191</v>
      </c>
    </row>
    <row r="72" ht="14.25" customHeight="1">
      <c r="A72" s="48" t="s">
        <v>548</v>
      </c>
      <c r="B72" s="51" t="s">
        <v>384</v>
      </c>
      <c r="C72" s="52">
        <v>14994.7000892888</v>
      </c>
      <c r="D72" s="53">
        <v>449.0</v>
      </c>
      <c r="E72" s="54">
        <v>57.0</v>
      </c>
      <c r="F72" s="62">
        <v>27.152450847195833</v>
      </c>
      <c r="G72" s="56" t="s">
        <v>525</v>
      </c>
      <c r="H72" s="54" t="s">
        <v>394</v>
      </c>
      <c r="I72" s="54">
        <v>21196.0</v>
      </c>
      <c r="J72" s="54">
        <v>2600.0</v>
      </c>
      <c r="K72" s="54">
        <v>66.0</v>
      </c>
      <c r="L72" s="63">
        <v>0.025384615384615384</v>
      </c>
      <c r="M72" s="58" t="s">
        <v>398</v>
      </c>
      <c r="N72" s="51">
        <v>17339.4598392619</v>
      </c>
      <c r="O72" s="25">
        <v>44189.0</v>
      </c>
      <c r="P72" s="25">
        <f t="shared" si="1"/>
        <v>44171</v>
      </c>
      <c r="Q72" s="25">
        <f t="shared" si="2"/>
        <v>44184</v>
      </c>
    </row>
    <row r="73" ht="14.25" customHeight="1">
      <c r="A73" s="48" t="s">
        <v>548</v>
      </c>
      <c r="B73" s="51" t="s">
        <v>384</v>
      </c>
      <c r="C73" s="59">
        <v>14994.7000892888</v>
      </c>
      <c r="D73" s="53">
        <v>526.0</v>
      </c>
      <c r="E73" s="54">
        <v>70.0</v>
      </c>
      <c r="F73" s="62">
        <v>33.34511507550366</v>
      </c>
      <c r="G73" s="56" t="s">
        <v>525</v>
      </c>
      <c r="H73" s="60" t="s">
        <v>394</v>
      </c>
      <c r="I73" s="54">
        <v>23377.0</v>
      </c>
      <c r="J73" s="54">
        <v>2182.0</v>
      </c>
      <c r="K73" s="54">
        <v>81.0</v>
      </c>
      <c r="L73" s="63">
        <v>0.03712190650779102</v>
      </c>
      <c r="M73" s="61" t="s">
        <v>394</v>
      </c>
      <c r="N73" s="58">
        <f t="shared" ref="N73:N74" si="6">(J73/C73)*100000</f>
        <v>14551.80822</v>
      </c>
      <c r="O73" s="25">
        <v>44203.0</v>
      </c>
      <c r="P73" s="25">
        <f t="shared" si="1"/>
        <v>44185</v>
      </c>
      <c r="Q73" s="25">
        <f t="shared" si="2"/>
        <v>44198</v>
      </c>
    </row>
    <row r="74" ht="14.25" customHeight="1">
      <c r="A74" s="48" t="s">
        <v>549</v>
      </c>
      <c r="B74" s="51" t="s">
        <v>383</v>
      </c>
      <c r="C74" s="59">
        <v>16054.3581897294</v>
      </c>
      <c r="D74" s="53">
        <v>447.0</v>
      </c>
      <c r="E74" s="54">
        <v>105.0</v>
      </c>
      <c r="F74" s="55">
        <v>46.71628670150166</v>
      </c>
      <c r="G74" s="56" t="s">
        <v>523</v>
      </c>
      <c r="H74" s="60" t="s">
        <v>394</v>
      </c>
      <c r="I74" s="54">
        <v>19499.0</v>
      </c>
      <c r="J74" s="54">
        <v>1704.0</v>
      </c>
      <c r="K74" s="54">
        <v>119.0</v>
      </c>
      <c r="L74" s="57">
        <v>0.0698356807511737</v>
      </c>
      <c r="M74" s="61" t="s">
        <v>394</v>
      </c>
      <c r="N74" s="58">
        <f t="shared" si="6"/>
        <v>10613.94034</v>
      </c>
      <c r="O74" s="25">
        <v>44203.0</v>
      </c>
      <c r="P74" s="25">
        <f t="shared" si="1"/>
        <v>44185</v>
      </c>
      <c r="Q74" s="25">
        <f t="shared" si="2"/>
        <v>44198</v>
      </c>
    </row>
    <row r="75" ht="14.25" customHeight="1">
      <c r="A75" s="48" t="s">
        <v>549</v>
      </c>
      <c r="B75" s="51" t="s">
        <v>383</v>
      </c>
      <c r="C75" s="52">
        <v>16054.3581897294</v>
      </c>
      <c r="D75" s="53">
        <v>344.0</v>
      </c>
      <c r="E75" s="54">
        <v>51.0</v>
      </c>
      <c r="F75" s="62">
        <v>22.69076782644367</v>
      </c>
      <c r="G75" s="56" t="s">
        <v>525</v>
      </c>
      <c r="H75" s="54" t="s">
        <v>393</v>
      </c>
      <c r="I75" s="54">
        <v>17805.0</v>
      </c>
      <c r="J75" s="54">
        <v>1784.0</v>
      </c>
      <c r="K75" s="54">
        <v>59.0</v>
      </c>
      <c r="L75" s="63">
        <v>0.033071748878923765</v>
      </c>
      <c r="M75" s="58" t="s">
        <v>393</v>
      </c>
      <c r="N75" s="51">
        <v>11112.24739673053</v>
      </c>
      <c r="O75" s="25">
        <v>44189.0</v>
      </c>
      <c r="P75" s="25">
        <f t="shared" si="1"/>
        <v>44171</v>
      </c>
      <c r="Q75" s="25">
        <f t="shared" si="2"/>
        <v>44184</v>
      </c>
    </row>
    <row r="76" ht="14.25" customHeight="1">
      <c r="A76" s="48" t="s">
        <v>549</v>
      </c>
      <c r="B76" s="51" t="s">
        <v>383</v>
      </c>
      <c r="C76" s="52">
        <v>16054.3581897294</v>
      </c>
      <c r="D76" s="53">
        <v>389.0</v>
      </c>
      <c r="E76" s="54">
        <v>73.0</v>
      </c>
      <c r="F76" s="62">
        <v>32.478942182948785</v>
      </c>
      <c r="G76" s="56" t="s">
        <v>525</v>
      </c>
      <c r="H76" s="54" t="s">
        <v>394</v>
      </c>
      <c r="I76" s="54">
        <v>18717.0</v>
      </c>
      <c r="J76" s="54">
        <v>1742.0</v>
      </c>
      <c r="K76" s="54">
        <v>84.0</v>
      </c>
      <c r="L76" s="63">
        <v>0.04822043628013777</v>
      </c>
      <c r="M76" s="58" t="s">
        <v>394</v>
      </c>
      <c r="N76" s="51">
        <v>10850.63619120212</v>
      </c>
      <c r="O76" s="25">
        <v>44196.0</v>
      </c>
      <c r="P76" s="25">
        <f t="shared" si="1"/>
        <v>44178</v>
      </c>
      <c r="Q76" s="25">
        <f t="shared" si="2"/>
        <v>44191</v>
      </c>
    </row>
    <row r="77" ht="14.25" customHeight="1">
      <c r="A77" s="48" t="s">
        <v>550</v>
      </c>
      <c r="B77" s="51" t="s">
        <v>386</v>
      </c>
      <c r="C77" s="52">
        <v>18017.1246620739</v>
      </c>
      <c r="D77" s="53">
        <v>514.0</v>
      </c>
      <c r="E77" s="54">
        <v>97.0</v>
      </c>
      <c r="F77" s="55">
        <v>38.45547809943332</v>
      </c>
      <c r="G77" s="56" t="s">
        <v>523</v>
      </c>
      <c r="H77" s="54" t="s">
        <v>393</v>
      </c>
      <c r="I77" s="54">
        <v>13042.0</v>
      </c>
      <c r="J77" s="54">
        <v>1292.0</v>
      </c>
      <c r="K77" s="54">
        <v>108.0</v>
      </c>
      <c r="L77" s="57">
        <v>0.08359133126934984</v>
      </c>
      <c r="M77" s="58" t="s">
        <v>394</v>
      </c>
      <c r="N77" s="51">
        <v>7170.955544974741</v>
      </c>
      <c r="O77" s="25">
        <v>44189.0</v>
      </c>
      <c r="P77" s="25">
        <f t="shared" si="1"/>
        <v>44171</v>
      </c>
      <c r="Q77" s="25">
        <f t="shared" si="2"/>
        <v>44184</v>
      </c>
    </row>
    <row r="78" ht="14.25" customHeight="1">
      <c r="A78" s="48" t="s">
        <v>550</v>
      </c>
      <c r="B78" s="51" t="s">
        <v>386</v>
      </c>
      <c r="C78" s="59">
        <v>18017.1246620739</v>
      </c>
      <c r="D78" s="53">
        <v>636.0</v>
      </c>
      <c r="E78" s="54">
        <v>110.0</v>
      </c>
      <c r="F78" s="55">
        <v>43.60930506121304</v>
      </c>
      <c r="G78" s="56" t="s">
        <v>523</v>
      </c>
      <c r="H78" s="60" t="s">
        <v>393</v>
      </c>
      <c r="I78" s="54">
        <v>14233.0</v>
      </c>
      <c r="J78" s="54">
        <v>1149.0</v>
      </c>
      <c r="K78" s="54">
        <v>120.0</v>
      </c>
      <c r="L78" s="57">
        <v>0.10443864229765012</v>
      </c>
      <c r="M78" s="61" t="s">
        <v>398</v>
      </c>
      <c r="N78" s="58">
        <f>(J78/C78)*100000</f>
        <v>6377.266193</v>
      </c>
      <c r="O78" s="25">
        <v>44203.0</v>
      </c>
      <c r="P78" s="25">
        <f t="shared" si="1"/>
        <v>44185</v>
      </c>
      <c r="Q78" s="25">
        <f t="shared" si="2"/>
        <v>44198</v>
      </c>
    </row>
    <row r="79" ht="14.25" customHeight="1">
      <c r="A79" s="48" t="s">
        <v>550</v>
      </c>
      <c r="B79" s="51" t="s">
        <v>386</v>
      </c>
      <c r="C79" s="52">
        <v>18017.1246620739</v>
      </c>
      <c r="D79" s="53">
        <v>581.0</v>
      </c>
      <c r="E79" s="54">
        <v>113.0</v>
      </c>
      <c r="F79" s="55">
        <v>44.79864974470066</v>
      </c>
      <c r="G79" s="56" t="s">
        <v>523</v>
      </c>
      <c r="H79" s="54" t="s">
        <v>394</v>
      </c>
      <c r="I79" s="54">
        <v>13652.0</v>
      </c>
      <c r="J79" s="54">
        <v>1226.0</v>
      </c>
      <c r="K79" s="54">
        <v>128.0</v>
      </c>
      <c r="L79" s="57">
        <v>0.10440456769983687</v>
      </c>
      <c r="M79" s="58" t="s">
        <v>394</v>
      </c>
      <c r="N79" s="51">
        <v>6804.637382460552</v>
      </c>
      <c r="O79" s="25">
        <v>44196.0</v>
      </c>
      <c r="P79" s="25">
        <f t="shared" si="1"/>
        <v>44178</v>
      </c>
      <c r="Q79" s="25">
        <f t="shared" si="2"/>
        <v>44191</v>
      </c>
    </row>
    <row r="80" ht="14.25" customHeight="1">
      <c r="A80" s="48" t="s">
        <v>551</v>
      </c>
      <c r="B80" s="51" t="s">
        <v>384</v>
      </c>
      <c r="C80" s="52">
        <v>27408.5916937093</v>
      </c>
      <c r="D80" s="53">
        <v>627.0</v>
      </c>
      <c r="E80" s="54">
        <v>105.0</v>
      </c>
      <c r="F80" s="62">
        <v>27.363682467937117</v>
      </c>
      <c r="G80" s="56" t="s">
        <v>525</v>
      </c>
      <c r="H80" s="54" t="s">
        <v>393</v>
      </c>
      <c r="I80" s="54">
        <v>36508.0</v>
      </c>
      <c r="J80" s="54">
        <v>3822.0</v>
      </c>
      <c r="K80" s="54">
        <v>121.0</v>
      </c>
      <c r="L80" s="63">
        <v>0.03165881737310309</v>
      </c>
      <c r="M80" s="58" t="s">
        <v>394</v>
      </c>
      <c r="N80" s="51">
        <v>13944.532585660754</v>
      </c>
      <c r="O80" s="25">
        <v>44196.0</v>
      </c>
      <c r="P80" s="25">
        <f t="shared" si="1"/>
        <v>44178</v>
      </c>
      <c r="Q80" s="25">
        <f t="shared" si="2"/>
        <v>44191</v>
      </c>
    </row>
    <row r="81" ht="14.25" customHeight="1">
      <c r="A81" s="48" t="s">
        <v>551</v>
      </c>
      <c r="B81" s="51" t="s">
        <v>384</v>
      </c>
      <c r="C81" s="52">
        <v>27408.5916937093</v>
      </c>
      <c r="D81" s="53">
        <v>575.0</v>
      </c>
      <c r="E81" s="54">
        <v>113.0</v>
      </c>
      <c r="F81" s="62">
        <v>29.44853446549423</v>
      </c>
      <c r="G81" s="56" t="s">
        <v>525</v>
      </c>
      <c r="H81" s="54" t="s">
        <v>394</v>
      </c>
      <c r="I81" s="54">
        <v>34817.0</v>
      </c>
      <c r="J81" s="54">
        <v>4014.0</v>
      </c>
      <c r="K81" s="54">
        <v>123.0</v>
      </c>
      <c r="L81" s="63">
        <v>0.030642750373692077</v>
      </c>
      <c r="M81" s="58" t="s">
        <v>394</v>
      </c>
      <c r="N81" s="51">
        <v>14645.042856839944</v>
      </c>
      <c r="O81" s="25">
        <v>44189.0</v>
      </c>
      <c r="P81" s="25">
        <f t="shared" si="1"/>
        <v>44171</v>
      </c>
      <c r="Q81" s="25">
        <f t="shared" si="2"/>
        <v>44184</v>
      </c>
    </row>
    <row r="82" ht="14.25" customHeight="1">
      <c r="A82" s="48" t="s">
        <v>551</v>
      </c>
      <c r="B82" s="51" t="s">
        <v>384</v>
      </c>
      <c r="C82" s="59">
        <v>27408.5916937093</v>
      </c>
      <c r="D82" s="53">
        <v>708.0</v>
      </c>
      <c r="E82" s="54">
        <v>129.0</v>
      </c>
      <c r="F82" s="62">
        <v>33.61823846060847</v>
      </c>
      <c r="G82" s="56" t="s">
        <v>525</v>
      </c>
      <c r="H82" s="60" t="s">
        <v>394</v>
      </c>
      <c r="I82" s="54">
        <v>38606.0</v>
      </c>
      <c r="J82" s="54">
        <v>3363.0</v>
      </c>
      <c r="K82" s="54">
        <v>146.0</v>
      </c>
      <c r="L82" s="63">
        <v>0.04341361879274457</v>
      </c>
      <c r="M82" s="61" t="s">
        <v>394</v>
      </c>
      <c r="N82" s="58">
        <f>(J82/C82)*100000</f>
        <v>12269.87522</v>
      </c>
      <c r="O82" s="25">
        <v>44203.0</v>
      </c>
      <c r="P82" s="25">
        <f t="shared" si="1"/>
        <v>44185</v>
      </c>
      <c r="Q82" s="25">
        <f t="shared" si="2"/>
        <v>44198</v>
      </c>
    </row>
    <row r="83" ht="14.25" customHeight="1">
      <c r="A83" s="48" t="s">
        <v>552</v>
      </c>
      <c r="B83" s="51" t="s">
        <v>378</v>
      </c>
      <c r="C83" s="52">
        <v>6815.06847023533</v>
      </c>
      <c r="D83" s="53">
        <v>339.0</v>
      </c>
      <c r="E83" s="54">
        <v>71.0</v>
      </c>
      <c r="F83" s="55">
        <v>74.41493205208326</v>
      </c>
      <c r="G83" s="56" t="s">
        <v>523</v>
      </c>
      <c r="H83" s="54" t="s">
        <v>393</v>
      </c>
      <c r="I83" s="54">
        <v>6397.0</v>
      </c>
      <c r="J83" s="54">
        <v>710.0</v>
      </c>
      <c r="K83" s="54">
        <v>74.0</v>
      </c>
      <c r="L83" s="57">
        <v>0.10422535211267606</v>
      </c>
      <c r="M83" s="58" t="s">
        <v>393</v>
      </c>
      <c r="N83" s="51">
        <v>10418.090487291658</v>
      </c>
      <c r="O83" s="25">
        <v>44196.0</v>
      </c>
      <c r="P83" s="25">
        <f t="shared" si="1"/>
        <v>44178</v>
      </c>
      <c r="Q83" s="25">
        <f t="shared" si="2"/>
        <v>44191</v>
      </c>
    </row>
    <row r="84" ht="14.25" customHeight="1">
      <c r="A84" s="48" t="s">
        <v>552</v>
      </c>
      <c r="B84" s="51" t="s">
        <v>378</v>
      </c>
      <c r="C84" s="59">
        <v>6815.06847023533</v>
      </c>
      <c r="D84" s="53">
        <v>393.0</v>
      </c>
      <c r="E84" s="54">
        <v>84.0</v>
      </c>
      <c r="F84" s="55">
        <v>88.04020130105626</v>
      </c>
      <c r="G84" s="56" t="s">
        <v>523</v>
      </c>
      <c r="H84" s="60" t="s">
        <v>394</v>
      </c>
      <c r="I84" s="54">
        <v>6690.0</v>
      </c>
      <c r="J84" s="54">
        <v>607.0</v>
      </c>
      <c r="K84" s="54">
        <v>87.0</v>
      </c>
      <c r="L84" s="57">
        <v>0.14332784184514002</v>
      </c>
      <c r="M84" s="61" t="s">
        <v>394</v>
      </c>
      <c r="N84" s="58">
        <f>(J84/C84)*100000</f>
        <v>8906.733698</v>
      </c>
      <c r="O84" s="25">
        <v>44203.0</v>
      </c>
      <c r="P84" s="25">
        <f t="shared" si="1"/>
        <v>44185</v>
      </c>
      <c r="Q84" s="25">
        <f t="shared" si="2"/>
        <v>44198</v>
      </c>
    </row>
    <row r="85" ht="14.25" customHeight="1">
      <c r="A85" s="48" t="s">
        <v>552</v>
      </c>
      <c r="B85" s="51" t="s">
        <v>378</v>
      </c>
      <c r="C85" s="52">
        <v>6815.06847023533</v>
      </c>
      <c r="D85" s="53">
        <v>299.0</v>
      </c>
      <c r="E85" s="54">
        <v>86.0</v>
      </c>
      <c r="F85" s="55">
        <v>90.13639657012904</v>
      </c>
      <c r="G85" s="56" t="s">
        <v>523</v>
      </c>
      <c r="H85" s="54" t="s">
        <v>394</v>
      </c>
      <c r="I85" s="54">
        <v>6105.0</v>
      </c>
      <c r="J85" s="54">
        <v>845.0</v>
      </c>
      <c r="K85" s="54">
        <v>93.0</v>
      </c>
      <c r="L85" s="57">
        <v>0.11005917159763313</v>
      </c>
      <c r="M85" s="58" t="s">
        <v>394</v>
      </c>
      <c r="N85" s="51">
        <v>12398.995016565423</v>
      </c>
      <c r="O85" s="25">
        <v>44189.0</v>
      </c>
      <c r="P85" s="25">
        <f t="shared" si="1"/>
        <v>44171</v>
      </c>
      <c r="Q85" s="25">
        <f t="shared" si="2"/>
        <v>44184</v>
      </c>
    </row>
    <row r="86" ht="14.25" customHeight="1">
      <c r="A86" s="48" t="s">
        <v>553</v>
      </c>
      <c r="B86" s="51" t="s">
        <v>389</v>
      </c>
      <c r="C86" s="52">
        <v>3227.21050077457</v>
      </c>
      <c r="D86" s="53">
        <v>80.0</v>
      </c>
      <c r="E86" s="54">
        <v>17.0</v>
      </c>
      <c r="F86" s="62">
        <v>37.62648002026118</v>
      </c>
      <c r="G86" s="56" t="s">
        <v>525</v>
      </c>
      <c r="H86" s="54" t="s">
        <v>393</v>
      </c>
      <c r="I86" s="54">
        <v>3256.0</v>
      </c>
      <c r="J86" s="54">
        <v>357.0</v>
      </c>
      <c r="K86" s="54">
        <v>20.0</v>
      </c>
      <c r="L86" s="63">
        <v>0.056022408963585436</v>
      </c>
      <c r="M86" s="58" t="s">
        <v>393</v>
      </c>
      <c r="N86" s="51">
        <v>11062.185125956787</v>
      </c>
      <c r="O86" s="25">
        <v>44189.0</v>
      </c>
      <c r="P86" s="25">
        <f t="shared" si="1"/>
        <v>44171</v>
      </c>
      <c r="Q86" s="25">
        <f t="shared" si="2"/>
        <v>44184</v>
      </c>
    </row>
    <row r="87" ht="14.25" customHeight="1">
      <c r="A87" s="48" t="s">
        <v>553</v>
      </c>
      <c r="B87" s="51" t="s">
        <v>389</v>
      </c>
      <c r="C87" s="59">
        <v>3227.21050077457</v>
      </c>
      <c r="D87" s="53">
        <v>100.0</v>
      </c>
      <c r="E87" s="54">
        <v>19.0</v>
      </c>
      <c r="F87" s="62">
        <v>42.0531247285272</v>
      </c>
      <c r="G87" s="56" t="s">
        <v>525</v>
      </c>
      <c r="H87" s="60" t="s">
        <v>394</v>
      </c>
      <c r="I87" s="54">
        <v>3543.0</v>
      </c>
      <c r="J87" s="54">
        <v>276.0</v>
      </c>
      <c r="K87" s="54">
        <v>21.0</v>
      </c>
      <c r="L87" s="63">
        <v>0.07608695652173914</v>
      </c>
      <c r="M87" s="61" t="s">
        <v>394</v>
      </c>
      <c r="N87" s="58">
        <f>(J87/C87)*100000</f>
        <v>8552.277576</v>
      </c>
      <c r="O87" s="25">
        <v>44203.0</v>
      </c>
      <c r="P87" s="25">
        <f t="shared" si="1"/>
        <v>44185</v>
      </c>
      <c r="Q87" s="25">
        <f t="shared" si="2"/>
        <v>44198</v>
      </c>
    </row>
    <row r="88" ht="14.25" customHeight="1">
      <c r="A88" s="48" t="s">
        <v>553</v>
      </c>
      <c r="B88" s="51" t="s">
        <v>389</v>
      </c>
      <c r="C88" s="52">
        <v>3227.21050077457</v>
      </c>
      <c r="D88" s="53">
        <v>88.0</v>
      </c>
      <c r="E88" s="54">
        <v>7.0</v>
      </c>
      <c r="F88" s="67">
        <v>15.493256478931073</v>
      </c>
      <c r="G88" s="56" t="s">
        <v>530</v>
      </c>
      <c r="H88" s="54" t="s">
        <v>393</v>
      </c>
      <c r="I88" s="54">
        <v>3397.0</v>
      </c>
      <c r="J88" s="54">
        <v>314.0</v>
      </c>
      <c r="K88" s="54">
        <v>10.0</v>
      </c>
      <c r="L88" s="68">
        <v>0.03184713375796178</v>
      </c>
      <c r="M88" s="58" t="s">
        <v>393</v>
      </c>
      <c r="N88" s="51">
        <v>9729.765068768715</v>
      </c>
      <c r="O88" s="25">
        <v>44196.0</v>
      </c>
      <c r="P88" s="25">
        <f t="shared" si="1"/>
        <v>44178</v>
      </c>
      <c r="Q88" s="25">
        <f t="shared" si="2"/>
        <v>44191</v>
      </c>
    </row>
    <row r="89" ht="14.25" customHeight="1">
      <c r="A89" s="48" t="s">
        <v>554</v>
      </c>
      <c r="B89" s="51" t="s">
        <v>381</v>
      </c>
      <c r="C89" s="52">
        <v>2072.54499265864</v>
      </c>
      <c r="D89" s="53">
        <v>29.0</v>
      </c>
      <c r="E89" s="54" t="s">
        <v>430</v>
      </c>
      <c r="F89" s="67">
        <v>6.89283674724413</v>
      </c>
      <c r="G89" s="65" t="s">
        <v>530</v>
      </c>
      <c r="H89" s="54" t="s">
        <v>393</v>
      </c>
      <c r="I89" s="54">
        <v>2247.0</v>
      </c>
      <c r="J89" s="54">
        <v>222.0</v>
      </c>
      <c r="K89" s="54">
        <v>4.0</v>
      </c>
      <c r="L89" s="68">
        <v>0.018018018018018018</v>
      </c>
      <c r="M89" s="58" t="s">
        <v>393</v>
      </c>
      <c r="N89" s="51">
        <v>10711.468305217377</v>
      </c>
      <c r="O89" s="25">
        <v>44196.0</v>
      </c>
      <c r="P89" s="25">
        <f t="shared" si="1"/>
        <v>44178</v>
      </c>
      <c r="Q89" s="25">
        <f t="shared" si="2"/>
        <v>44191</v>
      </c>
    </row>
    <row r="90" ht="14.25" customHeight="1">
      <c r="A90" s="48" t="s">
        <v>554</v>
      </c>
      <c r="B90" s="51" t="s">
        <v>381</v>
      </c>
      <c r="C90" s="59">
        <v>2072.54499265864</v>
      </c>
      <c r="D90" s="53">
        <v>30.0</v>
      </c>
      <c r="E90" s="54" t="s">
        <v>430</v>
      </c>
      <c r="F90" s="67">
        <v>6.89283674724413</v>
      </c>
      <c r="G90" s="65" t="s">
        <v>530</v>
      </c>
      <c r="H90" s="60" t="s">
        <v>398</v>
      </c>
      <c r="I90" s="54">
        <v>2364.0</v>
      </c>
      <c r="J90" s="54">
        <v>195.0</v>
      </c>
      <c r="K90" s="54">
        <v>4.0</v>
      </c>
      <c r="L90" s="68">
        <v>0.020512820512820513</v>
      </c>
      <c r="M90" s="61" t="s">
        <v>394</v>
      </c>
      <c r="N90" s="58">
        <f>(J90/C90)*100000</f>
        <v>9408.72216</v>
      </c>
      <c r="O90" s="25">
        <v>44203.0</v>
      </c>
      <c r="P90" s="25">
        <f t="shared" si="1"/>
        <v>44185</v>
      </c>
      <c r="Q90" s="25">
        <f t="shared" si="2"/>
        <v>44198</v>
      </c>
    </row>
    <row r="91" ht="14.25" customHeight="1">
      <c r="A91" s="48" t="s">
        <v>554</v>
      </c>
      <c r="B91" s="51" t="s">
        <v>381</v>
      </c>
      <c r="C91" s="52">
        <v>2072.54499265864</v>
      </c>
      <c r="D91" s="53">
        <v>28.0</v>
      </c>
      <c r="E91" s="54">
        <v>6.0</v>
      </c>
      <c r="F91" s="67">
        <v>20.67851024173239</v>
      </c>
      <c r="G91" s="56" t="s">
        <v>530</v>
      </c>
      <c r="H91" s="54" t="s">
        <v>393</v>
      </c>
      <c r="I91" s="54">
        <v>2157.0</v>
      </c>
      <c r="J91" s="54">
        <v>261.0</v>
      </c>
      <c r="K91" s="54">
        <v>8.0</v>
      </c>
      <c r="L91" s="68">
        <v>0.03065134099616858</v>
      </c>
      <c r="M91" s="58" t="s">
        <v>393</v>
      </c>
      <c r="N91" s="51">
        <v>12593.212737215023</v>
      </c>
      <c r="O91" s="25">
        <v>44189.0</v>
      </c>
      <c r="P91" s="25">
        <f t="shared" si="1"/>
        <v>44171</v>
      </c>
      <c r="Q91" s="25">
        <f t="shared" si="2"/>
        <v>44184</v>
      </c>
    </row>
    <row r="92" ht="14.25" customHeight="1">
      <c r="A92" s="48" t="s">
        <v>555</v>
      </c>
      <c r="B92" s="51" t="s">
        <v>380</v>
      </c>
      <c r="C92" s="52">
        <v>41070.9163256869</v>
      </c>
      <c r="D92" s="53">
        <v>1695.0</v>
      </c>
      <c r="E92" s="54">
        <v>353.0</v>
      </c>
      <c r="F92" s="55">
        <v>61.39207003403525</v>
      </c>
      <c r="G92" s="56" t="s">
        <v>523</v>
      </c>
      <c r="H92" s="54" t="s">
        <v>394</v>
      </c>
      <c r="I92" s="54">
        <v>81085.0</v>
      </c>
      <c r="J92" s="54">
        <v>7584.0</v>
      </c>
      <c r="K92" s="54">
        <v>413.0</v>
      </c>
      <c r="L92" s="57">
        <v>0.05445675105485232</v>
      </c>
      <c r="M92" s="58" t="s">
        <v>394</v>
      </c>
      <c r="N92" s="51">
        <v>18465.62160887741</v>
      </c>
      <c r="O92" s="25">
        <v>44189.0</v>
      </c>
      <c r="P92" s="25">
        <f t="shared" si="1"/>
        <v>44171</v>
      </c>
      <c r="Q92" s="25">
        <f t="shared" si="2"/>
        <v>44184</v>
      </c>
    </row>
    <row r="93" ht="14.25" customHeight="1">
      <c r="A93" s="48" t="s">
        <v>555</v>
      </c>
      <c r="B93" s="51" t="s">
        <v>380</v>
      </c>
      <c r="C93" s="52">
        <v>41070.9163256869</v>
      </c>
      <c r="D93" s="53">
        <v>1888.0</v>
      </c>
      <c r="E93" s="54">
        <v>370.0</v>
      </c>
      <c r="F93" s="55">
        <v>64.34862864757234</v>
      </c>
      <c r="G93" s="56" t="s">
        <v>523</v>
      </c>
      <c r="H93" s="54" t="s">
        <v>394</v>
      </c>
      <c r="I93" s="54">
        <v>84165.0</v>
      </c>
      <c r="J93" s="54">
        <v>7467.0</v>
      </c>
      <c r="K93" s="54">
        <v>420.0</v>
      </c>
      <c r="L93" s="57">
        <v>0.0562474889513861</v>
      </c>
      <c r="M93" s="58" t="s">
        <v>394</v>
      </c>
      <c r="N93" s="51">
        <v>18180.74849070248</v>
      </c>
      <c r="O93" s="25">
        <v>44196.0</v>
      </c>
      <c r="P93" s="25">
        <f t="shared" si="1"/>
        <v>44178</v>
      </c>
      <c r="Q93" s="25">
        <f t="shared" si="2"/>
        <v>44191</v>
      </c>
    </row>
    <row r="94" ht="14.25" customHeight="1">
      <c r="A94" s="48" t="s">
        <v>555</v>
      </c>
      <c r="B94" s="51" t="s">
        <v>380</v>
      </c>
      <c r="C94" s="59">
        <v>41070.9163256869</v>
      </c>
      <c r="D94" s="53">
        <v>2101.0</v>
      </c>
      <c r="E94" s="54">
        <v>402.0</v>
      </c>
      <c r="F94" s="55">
        <v>69.91391544952454</v>
      </c>
      <c r="G94" s="56" t="s">
        <v>523</v>
      </c>
      <c r="H94" s="60" t="s">
        <v>394</v>
      </c>
      <c r="I94" s="54">
        <v>87380.0</v>
      </c>
      <c r="J94" s="54">
        <v>6621.0</v>
      </c>
      <c r="K94" s="54">
        <v>464.0</v>
      </c>
      <c r="L94" s="57">
        <v>0.07008004833106782</v>
      </c>
      <c r="M94" s="61" t="s">
        <v>394</v>
      </c>
      <c r="N94" s="58">
        <f>(J94/C94)*100000</f>
        <v>16120.89671</v>
      </c>
      <c r="O94" s="25">
        <v>44203.0</v>
      </c>
      <c r="P94" s="25">
        <f t="shared" si="1"/>
        <v>44185</v>
      </c>
      <c r="Q94" s="25">
        <f t="shared" si="2"/>
        <v>44198</v>
      </c>
    </row>
    <row r="95" ht="14.25" customHeight="1">
      <c r="A95" s="48" t="s">
        <v>556</v>
      </c>
      <c r="B95" s="51" t="s">
        <v>384</v>
      </c>
      <c r="C95" s="52">
        <v>43672.5978560879</v>
      </c>
      <c r="D95" s="53">
        <v>1838.0</v>
      </c>
      <c r="E95" s="54">
        <v>410.0</v>
      </c>
      <c r="F95" s="55">
        <v>67.05741293938597</v>
      </c>
      <c r="G95" s="56" t="s">
        <v>523</v>
      </c>
      <c r="H95" s="54" t="s">
        <v>393</v>
      </c>
      <c r="I95" s="54">
        <v>42200.0</v>
      </c>
      <c r="J95" s="54">
        <v>5657.0</v>
      </c>
      <c r="K95" s="54">
        <v>444.0</v>
      </c>
      <c r="L95" s="57">
        <v>0.07848683047551706</v>
      </c>
      <c r="M95" s="58" t="s">
        <v>393</v>
      </c>
      <c r="N95" s="51">
        <v>12953.202414569487</v>
      </c>
      <c r="O95" s="25">
        <v>44189.0</v>
      </c>
      <c r="P95" s="25">
        <f t="shared" si="1"/>
        <v>44171</v>
      </c>
      <c r="Q95" s="25">
        <f t="shared" si="2"/>
        <v>44184</v>
      </c>
    </row>
    <row r="96" ht="14.25" customHeight="1">
      <c r="A96" s="48" t="s">
        <v>556</v>
      </c>
      <c r="B96" s="51" t="s">
        <v>384</v>
      </c>
      <c r="C96" s="52">
        <v>43672.5978560879</v>
      </c>
      <c r="D96" s="53">
        <v>2093.0</v>
      </c>
      <c r="E96" s="54">
        <v>445.0</v>
      </c>
      <c r="F96" s="55">
        <v>72.78182623908964</v>
      </c>
      <c r="G96" s="56" t="s">
        <v>523</v>
      </c>
      <c r="H96" s="54" t="s">
        <v>394</v>
      </c>
      <c r="I96" s="54">
        <v>44548.0</v>
      </c>
      <c r="J96" s="54">
        <v>5115.0</v>
      </c>
      <c r="K96" s="54">
        <v>480.0</v>
      </c>
      <c r="L96" s="57">
        <v>0.093841642228739</v>
      </c>
      <c r="M96" s="58" t="s">
        <v>394</v>
      </c>
      <c r="N96" s="51">
        <v>11712.149611193729</v>
      </c>
      <c r="O96" s="25">
        <v>44196.0</v>
      </c>
      <c r="P96" s="25">
        <f t="shared" si="1"/>
        <v>44178</v>
      </c>
      <c r="Q96" s="25">
        <f t="shared" si="2"/>
        <v>44191</v>
      </c>
    </row>
    <row r="97" ht="14.25" customHeight="1">
      <c r="A97" s="48" t="s">
        <v>556</v>
      </c>
      <c r="B97" s="51" t="s">
        <v>384</v>
      </c>
      <c r="C97" s="59">
        <v>43672.5978560879</v>
      </c>
      <c r="D97" s="53">
        <v>2302.0</v>
      </c>
      <c r="E97" s="54">
        <v>446.0</v>
      </c>
      <c r="F97" s="55">
        <v>72.94538090479547</v>
      </c>
      <c r="G97" s="56" t="s">
        <v>523</v>
      </c>
      <c r="H97" s="60" t="s">
        <v>393</v>
      </c>
      <c r="I97" s="54">
        <v>46940.0</v>
      </c>
      <c r="J97" s="54">
        <v>4639.0</v>
      </c>
      <c r="K97" s="54">
        <v>483.0</v>
      </c>
      <c r="L97" s="57">
        <v>0.10411726665229576</v>
      </c>
      <c r="M97" s="61" t="s">
        <v>394</v>
      </c>
      <c r="N97" s="58">
        <f t="shared" ref="N97:N98" si="7">(J97/C97)*100000</f>
        <v>10622.22132</v>
      </c>
      <c r="O97" s="25">
        <v>44203.0</v>
      </c>
      <c r="P97" s="25">
        <f t="shared" si="1"/>
        <v>44185</v>
      </c>
      <c r="Q97" s="25">
        <f t="shared" si="2"/>
        <v>44198</v>
      </c>
    </row>
    <row r="98" ht="14.25" customHeight="1">
      <c r="A98" s="48" t="s">
        <v>557</v>
      </c>
      <c r="B98" s="51" t="s">
        <v>389</v>
      </c>
      <c r="C98" s="59">
        <v>9025.96720121396</v>
      </c>
      <c r="D98" s="53">
        <v>330.0</v>
      </c>
      <c r="E98" s="54">
        <v>50.0</v>
      </c>
      <c r="F98" s="55">
        <v>39.56837524235881</v>
      </c>
      <c r="G98" s="56" t="s">
        <v>523</v>
      </c>
      <c r="H98" s="60" t="s">
        <v>393</v>
      </c>
      <c r="I98" s="54">
        <v>7609.0</v>
      </c>
      <c r="J98" s="54">
        <v>607.0</v>
      </c>
      <c r="K98" s="54">
        <v>54.0</v>
      </c>
      <c r="L98" s="57">
        <v>0.08896210873146623</v>
      </c>
      <c r="M98" s="61" t="s">
        <v>393</v>
      </c>
      <c r="N98" s="58">
        <f t="shared" si="7"/>
        <v>6725.041056</v>
      </c>
      <c r="O98" s="25">
        <v>44203.0</v>
      </c>
      <c r="P98" s="25">
        <f t="shared" si="1"/>
        <v>44185</v>
      </c>
      <c r="Q98" s="25">
        <f t="shared" si="2"/>
        <v>44198</v>
      </c>
    </row>
    <row r="99" ht="14.25" customHeight="1">
      <c r="A99" s="48" t="s">
        <v>557</v>
      </c>
      <c r="B99" s="51" t="s">
        <v>389</v>
      </c>
      <c r="C99" s="52">
        <v>9025.96720121396</v>
      </c>
      <c r="D99" s="53">
        <v>302.0</v>
      </c>
      <c r="E99" s="54">
        <v>58.0</v>
      </c>
      <c r="F99" s="55">
        <v>45.89931528113623</v>
      </c>
      <c r="G99" s="56" t="s">
        <v>523</v>
      </c>
      <c r="H99" s="54" t="s">
        <v>393</v>
      </c>
      <c r="I99" s="54">
        <v>7273.0</v>
      </c>
      <c r="J99" s="54">
        <v>682.0</v>
      </c>
      <c r="K99" s="54">
        <v>63.0</v>
      </c>
      <c r="L99" s="57">
        <v>0.09237536656891496</v>
      </c>
      <c r="M99" s="58" t="s">
        <v>393</v>
      </c>
      <c r="N99" s="51">
        <v>7555.976936280839</v>
      </c>
      <c r="O99" s="25">
        <v>44196.0</v>
      </c>
      <c r="P99" s="25">
        <f t="shared" si="1"/>
        <v>44178</v>
      </c>
      <c r="Q99" s="25">
        <f t="shared" si="2"/>
        <v>44191</v>
      </c>
    </row>
    <row r="100" ht="14.25" customHeight="1">
      <c r="A100" s="48" t="s">
        <v>557</v>
      </c>
      <c r="B100" s="51" t="s">
        <v>389</v>
      </c>
      <c r="C100" s="52">
        <v>9025.96720121396</v>
      </c>
      <c r="D100" s="53">
        <v>275.0</v>
      </c>
      <c r="E100" s="54">
        <v>59.0</v>
      </c>
      <c r="F100" s="55">
        <v>46.69068278598341</v>
      </c>
      <c r="G100" s="56" t="s">
        <v>523</v>
      </c>
      <c r="H100" s="54" t="s">
        <v>393</v>
      </c>
      <c r="I100" s="54">
        <v>6963.0</v>
      </c>
      <c r="J100" s="54">
        <v>720.0</v>
      </c>
      <c r="K100" s="54">
        <v>65.0</v>
      </c>
      <c r="L100" s="57">
        <v>0.09027777777777778</v>
      </c>
      <c r="M100" s="58" t="s">
        <v>393</v>
      </c>
      <c r="N100" s="51">
        <v>7976.984448859538</v>
      </c>
      <c r="O100" s="25">
        <v>44189.0</v>
      </c>
      <c r="P100" s="25">
        <f t="shared" si="1"/>
        <v>44171</v>
      </c>
      <c r="Q100" s="25">
        <f t="shared" si="2"/>
        <v>44184</v>
      </c>
    </row>
    <row r="101" ht="14.25" customHeight="1">
      <c r="A101" s="48" t="s">
        <v>558</v>
      </c>
      <c r="B101" s="51" t="s">
        <v>382</v>
      </c>
      <c r="C101" s="52">
        <v>1208.97508801473</v>
      </c>
      <c r="D101" s="53">
        <v>24.0</v>
      </c>
      <c r="E101" s="54" t="s">
        <v>430</v>
      </c>
      <c r="F101" s="67">
        <v>11.816384330278465</v>
      </c>
      <c r="G101" s="65" t="s">
        <v>530</v>
      </c>
      <c r="H101" s="54" t="s">
        <v>393</v>
      </c>
      <c r="I101" s="54">
        <v>823.0</v>
      </c>
      <c r="J101" s="54">
        <v>89.0</v>
      </c>
      <c r="K101" s="54">
        <v>3.0</v>
      </c>
      <c r="L101" s="68">
        <v>0.033707865168539325</v>
      </c>
      <c r="M101" s="58" t="s">
        <v>393</v>
      </c>
      <c r="N101" s="51">
        <v>7361.607437763484</v>
      </c>
      <c r="O101" s="25">
        <v>44196.0</v>
      </c>
      <c r="P101" s="25">
        <f t="shared" si="1"/>
        <v>44178</v>
      </c>
      <c r="Q101" s="25">
        <f t="shared" si="2"/>
        <v>44191</v>
      </c>
    </row>
    <row r="102" ht="14.25" customHeight="1">
      <c r="A102" s="48" t="s">
        <v>558</v>
      </c>
      <c r="B102" s="51" t="s">
        <v>382</v>
      </c>
      <c r="C102" s="52">
        <v>1208.97508801473</v>
      </c>
      <c r="D102" s="53">
        <v>24.0</v>
      </c>
      <c r="E102" s="54">
        <v>5.0</v>
      </c>
      <c r="F102" s="67">
        <v>29.540960825696164</v>
      </c>
      <c r="G102" s="56" t="s">
        <v>530</v>
      </c>
      <c r="H102" s="54" t="s">
        <v>394</v>
      </c>
      <c r="I102" s="54">
        <v>780.0</v>
      </c>
      <c r="J102" s="54">
        <v>94.0</v>
      </c>
      <c r="K102" s="54">
        <v>7.0</v>
      </c>
      <c r="L102" s="68">
        <v>0.07446808510638298</v>
      </c>
      <c r="M102" s="58" t="s">
        <v>394</v>
      </c>
      <c r="N102" s="51">
        <v>7775.18088932323</v>
      </c>
      <c r="O102" s="25">
        <v>44189.0</v>
      </c>
      <c r="P102" s="25">
        <f t="shared" si="1"/>
        <v>44171</v>
      </c>
      <c r="Q102" s="25">
        <f t="shared" si="2"/>
        <v>44184</v>
      </c>
    </row>
    <row r="103" ht="14.25" customHeight="1">
      <c r="A103" s="48" t="s">
        <v>558</v>
      </c>
      <c r="B103" s="51" t="s">
        <v>382</v>
      </c>
      <c r="C103" s="59">
        <v>1208.97508801473</v>
      </c>
      <c r="D103" s="53">
        <v>30.0</v>
      </c>
      <c r="E103" s="54">
        <v>6.0</v>
      </c>
      <c r="F103" s="67">
        <v>35.449152990835394</v>
      </c>
      <c r="G103" s="56" t="s">
        <v>530</v>
      </c>
      <c r="H103" s="60" t="s">
        <v>394</v>
      </c>
      <c r="I103" s="54">
        <v>861.0</v>
      </c>
      <c r="J103" s="54">
        <v>76.0</v>
      </c>
      <c r="K103" s="54">
        <v>6.0</v>
      </c>
      <c r="L103" s="68">
        <v>0.07894736842105263</v>
      </c>
      <c r="M103" s="61" t="s">
        <v>394</v>
      </c>
      <c r="N103" s="58">
        <f t="shared" ref="N103:N104" si="8">(J103/C103)*100000</f>
        <v>6286.316464</v>
      </c>
      <c r="O103" s="25">
        <v>44203.0</v>
      </c>
      <c r="P103" s="25">
        <f t="shared" si="1"/>
        <v>44185</v>
      </c>
      <c r="Q103" s="25">
        <f t="shared" si="2"/>
        <v>44198</v>
      </c>
    </row>
    <row r="104" ht="14.25" customHeight="1">
      <c r="A104" s="48" t="s">
        <v>559</v>
      </c>
      <c r="B104" s="51" t="s">
        <v>389</v>
      </c>
      <c r="C104" s="59">
        <v>5055.24299668805</v>
      </c>
      <c r="D104" s="53">
        <v>97.0</v>
      </c>
      <c r="E104" s="54">
        <v>26.0</v>
      </c>
      <c r="F104" s="55">
        <v>36.73696513420952</v>
      </c>
      <c r="G104" s="56" t="s">
        <v>523</v>
      </c>
      <c r="H104" s="60" t="s">
        <v>394</v>
      </c>
      <c r="I104" s="54">
        <v>6218.0</v>
      </c>
      <c r="J104" s="54">
        <v>584.0</v>
      </c>
      <c r="K104" s="54">
        <v>26.0</v>
      </c>
      <c r="L104" s="57">
        <v>0.04452054794520548</v>
      </c>
      <c r="M104" s="61" t="s">
        <v>394</v>
      </c>
      <c r="N104" s="58">
        <f t="shared" si="8"/>
        <v>11552.36257</v>
      </c>
      <c r="O104" s="25">
        <v>44203.0</v>
      </c>
      <c r="P104" s="25">
        <f t="shared" si="1"/>
        <v>44185</v>
      </c>
      <c r="Q104" s="25">
        <f t="shared" si="2"/>
        <v>44198</v>
      </c>
    </row>
    <row r="105" ht="14.25" customHeight="1">
      <c r="A105" s="48" t="s">
        <v>559</v>
      </c>
      <c r="B105" s="51" t="s">
        <v>389</v>
      </c>
      <c r="C105" s="52">
        <v>5055.24299668805</v>
      </c>
      <c r="D105" s="53">
        <v>89.0</v>
      </c>
      <c r="E105" s="54">
        <v>23.0</v>
      </c>
      <c r="F105" s="62">
        <v>32.49808454180073</v>
      </c>
      <c r="G105" s="56" t="s">
        <v>525</v>
      </c>
      <c r="H105" s="54" t="s">
        <v>394</v>
      </c>
      <c r="I105" s="54">
        <v>5933.0</v>
      </c>
      <c r="J105" s="54">
        <v>622.0</v>
      </c>
      <c r="K105" s="54">
        <v>24.0</v>
      </c>
      <c r="L105" s="63">
        <v>0.03858520900321544</v>
      </c>
      <c r="M105" s="58" t="s">
        <v>394</v>
      </c>
      <c r="N105" s="51">
        <v>12304.057399565248</v>
      </c>
      <c r="O105" s="25">
        <v>44196.0</v>
      </c>
      <c r="P105" s="25">
        <f t="shared" si="1"/>
        <v>44178</v>
      </c>
      <c r="Q105" s="25">
        <f t="shared" si="2"/>
        <v>44191</v>
      </c>
    </row>
    <row r="106" ht="14.25" customHeight="1">
      <c r="A106" s="48" t="s">
        <v>559</v>
      </c>
      <c r="B106" s="51" t="s">
        <v>389</v>
      </c>
      <c r="C106" s="52">
        <v>5055.24299668805</v>
      </c>
      <c r="D106" s="53">
        <v>71.0</v>
      </c>
      <c r="E106" s="54">
        <v>11.0</v>
      </c>
      <c r="F106" s="69">
        <v>15.542562172165564</v>
      </c>
      <c r="G106" s="56" t="s">
        <v>538</v>
      </c>
      <c r="H106" s="54" t="s">
        <v>393</v>
      </c>
      <c r="I106" s="54">
        <v>5627.0</v>
      </c>
      <c r="J106" s="54">
        <v>603.0</v>
      </c>
      <c r="K106" s="54">
        <v>13.0</v>
      </c>
      <c r="L106" s="70">
        <v>0.02155887230514096</v>
      </c>
      <c r="M106" s="58" t="s">
        <v>393</v>
      </c>
      <c r="N106" s="51">
        <v>11928.209987038335</v>
      </c>
      <c r="O106" s="25">
        <v>44189.0</v>
      </c>
      <c r="P106" s="25">
        <f t="shared" si="1"/>
        <v>44171</v>
      </c>
      <c r="Q106" s="25">
        <f t="shared" si="2"/>
        <v>44184</v>
      </c>
    </row>
    <row r="107" ht="14.25" customHeight="1">
      <c r="A107" s="48" t="s">
        <v>560</v>
      </c>
      <c r="B107" s="51" t="s">
        <v>388</v>
      </c>
      <c r="C107" s="52">
        <v>692958.262814317</v>
      </c>
      <c r="D107" s="53">
        <v>39454.0</v>
      </c>
      <c r="E107" s="54">
        <v>5322.0</v>
      </c>
      <c r="F107" s="55">
        <v>54.8579730616069</v>
      </c>
      <c r="G107" s="56" t="s">
        <v>523</v>
      </c>
      <c r="H107" s="54" t="s">
        <v>393</v>
      </c>
      <c r="I107" s="54">
        <v>1875138.0</v>
      </c>
      <c r="J107" s="54">
        <v>147391.0</v>
      </c>
      <c r="K107" s="54">
        <v>6159.0</v>
      </c>
      <c r="L107" s="57">
        <v>0.041786811949169216</v>
      </c>
      <c r="M107" s="58" t="s">
        <v>394</v>
      </c>
      <c r="N107" s="51">
        <v>21269.823582361187</v>
      </c>
      <c r="O107" s="25">
        <v>44196.0</v>
      </c>
      <c r="P107" s="25">
        <f t="shared" si="1"/>
        <v>44178</v>
      </c>
      <c r="Q107" s="25">
        <f t="shared" si="2"/>
        <v>44191</v>
      </c>
    </row>
    <row r="108" ht="14.25" customHeight="1">
      <c r="A108" s="48" t="s">
        <v>560</v>
      </c>
      <c r="B108" s="51" t="s">
        <v>388</v>
      </c>
      <c r="C108" s="59">
        <v>692958.262814317</v>
      </c>
      <c r="D108" s="53">
        <v>42565.0</v>
      </c>
      <c r="E108" s="54">
        <v>5567.0</v>
      </c>
      <c r="F108" s="55">
        <v>57.38337768394694</v>
      </c>
      <c r="G108" s="56" t="s">
        <v>523</v>
      </c>
      <c r="H108" s="60" t="s">
        <v>394</v>
      </c>
      <c r="I108" s="54">
        <v>1931261.0</v>
      </c>
      <c r="J108" s="54">
        <v>107702.0</v>
      </c>
      <c r="K108" s="54">
        <v>6401.0</v>
      </c>
      <c r="L108" s="57">
        <v>0.059432508217117604</v>
      </c>
      <c r="M108" s="61" t="s">
        <v>394</v>
      </c>
      <c r="N108" s="58">
        <f>(J108/C108)*100000</f>
        <v>15542.35021</v>
      </c>
      <c r="O108" s="25">
        <v>44203.0</v>
      </c>
      <c r="P108" s="25">
        <f t="shared" si="1"/>
        <v>44185</v>
      </c>
      <c r="Q108" s="25">
        <f t="shared" si="2"/>
        <v>44198</v>
      </c>
    </row>
    <row r="109" ht="14.25" customHeight="1">
      <c r="A109" s="48" t="s">
        <v>560</v>
      </c>
      <c r="B109" s="51" t="s">
        <v>388</v>
      </c>
      <c r="C109" s="52">
        <v>692958.262814317</v>
      </c>
      <c r="D109" s="53">
        <v>36686.0</v>
      </c>
      <c r="E109" s="54">
        <v>5732.0</v>
      </c>
      <c r="F109" s="62">
        <v>59.08416038878819</v>
      </c>
      <c r="G109" s="56" t="s">
        <v>525</v>
      </c>
      <c r="H109" s="54" t="s">
        <v>393</v>
      </c>
      <c r="I109" s="54">
        <v>1821610.0</v>
      </c>
      <c r="J109" s="54">
        <v>187195.0</v>
      </c>
      <c r="K109" s="54">
        <v>6517.0</v>
      </c>
      <c r="L109" s="63">
        <v>0.03481396404818505</v>
      </c>
      <c r="M109" s="58" t="s">
        <v>394</v>
      </c>
      <c r="N109" s="51">
        <v>27013.892473082495</v>
      </c>
      <c r="O109" s="25">
        <v>44189.0</v>
      </c>
      <c r="P109" s="25">
        <f t="shared" si="1"/>
        <v>44171</v>
      </c>
      <c r="Q109" s="25">
        <f t="shared" si="2"/>
        <v>44184</v>
      </c>
    </row>
    <row r="110" ht="14.25" customHeight="1">
      <c r="A110" s="48" t="s">
        <v>561</v>
      </c>
      <c r="B110" s="51" t="s">
        <v>376</v>
      </c>
      <c r="C110" s="59">
        <v>21025.5302833235</v>
      </c>
      <c r="D110" s="53">
        <v>620.0</v>
      </c>
      <c r="E110" s="54">
        <v>118.0</v>
      </c>
      <c r="F110" s="55">
        <v>40.08731915435489</v>
      </c>
      <c r="G110" s="56" t="s">
        <v>523</v>
      </c>
      <c r="H110" s="60" t="s">
        <v>394</v>
      </c>
      <c r="I110" s="54">
        <v>22423.0</v>
      </c>
      <c r="J110" s="54">
        <v>2170.0</v>
      </c>
      <c r="K110" s="54">
        <v>132.0</v>
      </c>
      <c r="L110" s="57">
        <v>0.060829493087557605</v>
      </c>
      <c r="M110" s="61" t="s">
        <v>394</v>
      </c>
      <c r="N110" s="58">
        <f>(J110/C110)*100000</f>
        <v>10320.78607</v>
      </c>
      <c r="O110" s="25">
        <v>44203.0</v>
      </c>
      <c r="P110" s="25">
        <f t="shared" si="1"/>
        <v>44185</v>
      </c>
      <c r="Q110" s="25">
        <f t="shared" si="2"/>
        <v>44198</v>
      </c>
    </row>
    <row r="111" ht="14.25" customHeight="1">
      <c r="A111" s="48" t="s">
        <v>561</v>
      </c>
      <c r="B111" s="51" t="s">
        <v>376</v>
      </c>
      <c r="C111" s="52">
        <v>21025.5302833235</v>
      </c>
      <c r="D111" s="53">
        <v>536.0</v>
      </c>
      <c r="E111" s="54">
        <v>104.0</v>
      </c>
      <c r="F111" s="62">
        <v>35.33119654282126</v>
      </c>
      <c r="G111" s="56" t="s">
        <v>525</v>
      </c>
      <c r="H111" s="54" t="s">
        <v>393</v>
      </c>
      <c r="I111" s="54">
        <v>21239.0</v>
      </c>
      <c r="J111" s="54">
        <v>2455.0</v>
      </c>
      <c r="K111" s="54">
        <v>121.0</v>
      </c>
      <c r="L111" s="63">
        <v>0.049287169042769856</v>
      </c>
      <c r="M111" s="58" t="s">
        <v>394</v>
      </c>
      <c r="N111" s="51">
        <v>11676.281011315064</v>
      </c>
      <c r="O111" s="25">
        <v>44196.0</v>
      </c>
      <c r="P111" s="25">
        <f t="shared" si="1"/>
        <v>44178</v>
      </c>
      <c r="Q111" s="25">
        <f t="shared" si="2"/>
        <v>44191</v>
      </c>
    </row>
    <row r="112" ht="14.25" customHeight="1">
      <c r="A112" s="48" t="s">
        <v>561</v>
      </c>
      <c r="B112" s="51" t="s">
        <v>376</v>
      </c>
      <c r="C112" s="52">
        <v>21025.5302833235</v>
      </c>
      <c r="D112" s="53">
        <v>493.0</v>
      </c>
      <c r="E112" s="54">
        <v>106.0</v>
      </c>
      <c r="F112" s="62">
        <v>36.010642630183206</v>
      </c>
      <c r="G112" s="56" t="s">
        <v>525</v>
      </c>
      <c r="H112" s="54" t="s">
        <v>394</v>
      </c>
      <c r="I112" s="54">
        <v>20204.0</v>
      </c>
      <c r="J112" s="54">
        <v>2580.0</v>
      </c>
      <c r="K112" s="54">
        <v>115.0</v>
      </c>
      <c r="L112" s="63">
        <v>0.044573643410852716</v>
      </c>
      <c r="M112" s="58" t="s">
        <v>394</v>
      </c>
      <c r="N112" s="51">
        <v>12270.796337756767</v>
      </c>
      <c r="O112" s="25">
        <v>44189.0</v>
      </c>
      <c r="P112" s="25">
        <f t="shared" si="1"/>
        <v>44171</v>
      </c>
      <c r="Q112" s="25">
        <f t="shared" si="2"/>
        <v>44184</v>
      </c>
    </row>
    <row r="113" ht="14.25" customHeight="1">
      <c r="A113" s="48" t="s">
        <v>562</v>
      </c>
      <c r="B113" s="51" t="s">
        <v>384</v>
      </c>
      <c r="C113" s="52">
        <v>5073.11521544211</v>
      </c>
      <c r="D113" s="53">
        <v>86.0</v>
      </c>
      <c r="E113" s="54">
        <v>16.0</v>
      </c>
      <c r="F113" s="62">
        <v>22.527719050779446</v>
      </c>
      <c r="G113" s="56" t="s">
        <v>525</v>
      </c>
      <c r="H113" s="54" t="s">
        <v>394</v>
      </c>
      <c r="I113" s="54">
        <v>4655.0</v>
      </c>
      <c r="J113" s="54">
        <v>508.0</v>
      </c>
      <c r="K113" s="54">
        <v>17.0</v>
      </c>
      <c r="L113" s="63">
        <v>0.03346456692913386</v>
      </c>
      <c r="M113" s="58" t="s">
        <v>394</v>
      </c>
      <c r="N113" s="51">
        <v>10013.571118071464</v>
      </c>
      <c r="O113" s="25">
        <v>44189.0</v>
      </c>
      <c r="P113" s="25">
        <f t="shared" si="1"/>
        <v>44171</v>
      </c>
      <c r="Q113" s="25">
        <f t="shared" si="2"/>
        <v>44184</v>
      </c>
    </row>
    <row r="114" ht="14.25" customHeight="1">
      <c r="A114" s="48" t="s">
        <v>562</v>
      </c>
      <c r="B114" s="51" t="s">
        <v>384</v>
      </c>
      <c r="C114" s="52">
        <v>5073.11521544211</v>
      </c>
      <c r="D114" s="53">
        <v>98.0</v>
      </c>
      <c r="E114" s="54">
        <v>20.0</v>
      </c>
      <c r="F114" s="62">
        <v>28.1596488134743</v>
      </c>
      <c r="G114" s="56" t="s">
        <v>525</v>
      </c>
      <c r="H114" s="54" t="s">
        <v>394</v>
      </c>
      <c r="I114" s="54">
        <v>4875.0</v>
      </c>
      <c r="J114" s="54">
        <v>495.0</v>
      </c>
      <c r="K114" s="54">
        <v>20.0</v>
      </c>
      <c r="L114" s="63">
        <v>0.04040404040404041</v>
      </c>
      <c r="M114" s="58" t="s">
        <v>394</v>
      </c>
      <c r="N114" s="51">
        <v>9757.318313868847</v>
      </c>
      <c r="O114" s="25">
        <v>44196.0</v>
      </c>
      <c r="P114" s="25">
        <f t="shared" si="1"/>
        <v>44178</v>
      </c>
      <c r="Q114" s="25">
        <f t="shared" si="2"/>
        <v>44191</v>
      </c>
    </row>
    <row r="115" ht="14.25" customHeight="1">
      <c r="A115" s="48" t="s">
        <v>562</v>
      </c>
      <c r="B115" s="51" t="s">
        <v>384</v>
      </c>
      <c r="C115" s="59">
        <v>5073.11521544211</v>
      </c>
      <c r="D115" s="53">
        <v>107.0</v>
      </c>
      <c r="E115" s="54">
        <v>21.0</v>
      </c>
      <c r="F115" s="62">
        <v>29.56763125414802</v>
      </c>
      <c r="G115" s="56" t="s">
        <v>525</v>
      </c>
      <c r="H115" s="60" t="s">
        <v>394</v>
      </c>
      <c r="I115" s="54">
        <v>5101.0</v>
      </c>
      <c r="J115" s="54">
        <v>450.0</v>
      </c>
      <c r="K115" s="54">
        <v>21.0</v>
      </c>
      <c r="L115" s="63">
        <v>0.04666666666666667</v>
      </c>
      <c r="M115" s="61" t="s">
        <v>394</v>
      </c>
      <c r="N115" s="58">
        <f>(J115/C115)*100000</f>
        <v>8870.289376</v>
      </c>
      <c r="O115" s="25">
        <v>44203.0</v>
      </c>
      <c r="P115" s="25">
        <f t="shared" si="1"/>
        <v>44185</v>
      </c>
      <c r="Q115" s="25">
        <f t="shared" si="2"/>
        <v>44198</v>
      </c>
    </row>
    <row r="116" ht="14.25" customHeight="1">
      <c r="A116" s="48" t="s">
        <v>563</v>
      </c>
      <c r="B116" s="51" t="s">
        <v>380</v>
      </c>
      <c r="C116" s="52">
        <v>7640.48432185284</v>
      </c>
      <c r="D116" s="53">
        <v>240.0</v>
      </c>
      <c r="E116" s="54">
        <v>61.0</v>
      </c>
      <c r="F116" s="55">
        <v>57.02705055857292</v>
      </c>
      <c r="G116" s="56" t="s">
        <v>523</v>
      </c>
      <c r="H116" s="54" t="s">
        <v>394</v>
      </c>
      <c r="I116" s="54">
        <v>8992.0</v>
      </c>
      <c r="J116" s="54">
        <v>1696.0</v>
      </c>
      <c r="K116" s="54">
        <v>68.0</v>
      </c>
      <c r="L116" s="57">
        <v>0.04009433962264151</v>
      </c>
      <c r="M116" s="58" t="s">
        <v>393</v>
      </c>
      <c r="N116" s="51">
        <v>22197.54571250419</v>
      </c>
      <c r="O116" s="25">
        <v>44189.0</v>
      </c>
      <c r="P116" s="25">
        <f t="shared" si="1"/>
        <v>44171</v>
      </c>
      <c r="Q116" s="25">
        <f t="shared" si="2"/>
        <v>44184</v>
      </c>
    </row>
    <row r="117" ht="14.25" customHeight="1">
      <c r="A117" s="48" t="s">
        <v>563</v>
      </c>
      <c r="B117" s="51" t="s">
        <v>380</v>
      </c>
      <c r="C117" s="59">
        <v>7640.48432185284</v>
      </c>
      <c r="D117" s="53">
        <v>306.0</v>
      </c>
      <c r="E117" s="54">
        <v>61.0</v>
      </c>
      <c r="F117" s="55">
        <v>57.027050558572924</v>
      </c>
      <c r="G117" s="56" t="s">
        <v>523</v>
      </c>
      <c r="H117" s="60" t="s">
        <v>393</v>
      </c>
      <c r="I117" s="54">
        <v>9930.0</v>
      </c>
      <c r="J117" s="54">
        <v>874.0</v>
      </c>
      <c r="K117" s="54">
        <v>68.0</v>
      </c>
      <c r="L117" s="57">
        <v>0.07780320366132723</v>
      </c>
      <c r="M117" s="61" t="s">
        <v>394</v>
      </c>
      <c r="N117" s="58">
        <f>(J117/C117)*100000</f>
        <v>11439.06542</v>
      </c>
      <c r="O117" s="25">
        <v>44203.0</v>
      </c>
      <c r="P117" s="25">
        <f t="shared" si="1"/>
        <v>44185</v>
      </c>
      <c r="Q117" s="25">
        <f t="shared" si="2"/>
        <v>44198</v>
      </c>
    </row>
    <row r="118" ht="14.25" customHeight="1">
      <c r="A118" s="48" t="s">
        <v>563</v>
      </c>
      <c r="B118" s="51" t="s">
        <v>380</v>
      </c>
      <c r="C118" s="52">
        <v>7640.48432185284</v>
      </c>
      <c r="D118" s="53">
        <v>269.0</v>
      </c>
      <c r="E118" s="54">
        <v>63.0</v>
      </c>
      <c r="F118" s="55">
        <v>58.896789921149086</v>
      </c>
      <c r="G118" s="56" t="s">
        <v>523</v>
      </c>
      <c r="H118" s="54" t="s">
        <v>394</v>
      </c>
      <c r="I118" s="54">
        <v>9485.0</v>
      </c>
      <c r="J118" s="54">
        <v>1442.0</v>
      </c>
      <c r="K118" s="54">
        <v>69.0</v>
      </c>
      <c r="L118" s="57">
        <v>0.0478502080443828</v>
      </c>
      <c r="M118" s="58" t="s">
        <v>394</v>
      </c>
      <c r="N118" s="51">
        <v>18873.149125843775</v>
      </c>
      <c r="O118" s="25">
        <v>44196.0</v>
      </c>
      <c r="P118" s="25">
        <f t="shared" si="1"/>
        <v>44178</v>
      </c>
      <c r="Q118" s="25">
        <f t="shared" si="2"/>
        <v>44191</v>
      </c>
    </row>
    <row r="119" ht="14.25" customHeight="1">
      <c r="A119" s="48" t="s">
        <v>564</v>
      </c>
      <c r="B119" s="51" t="s">
        <v>389</v>
      </c>
      <c r="C119" s="59">
        <v>4489.38887213825</v>
      </c>
      <c r="D119" s="53">
        <v>173.0</v>
      </c>
      <c r="E119" s="54">
        <v>35.0</v>
      </c>
      <c r="F119" s="55">
        <v>55.6868667696696</v>
      </c>
      <c r="G119" s="56" t="s">
        <v>523</v>
      </c>
      <c r="H119" s="60" t="s">
        <v>393</v>
      </c>
      <c r="I119" s="54">
        <v>5438.0</v>
      </c>
      <c r="J119" s="54">
        <v>497.0</v>
      </c>
      <c r="K119" s="54">
        <v>37.0</v>
      </c>
      <c r="L119" s="57">
        <v>0.0744466800804829</v>
      </c>
      <c r="M119" s="61" t="s">
        <v>394</v>
      </c>
      <c r="N119" s="58">
        <f>(J119/C119)*100000</f>
        <v>11070.54911</v>
      </c>
      <c r="O119" s="25">
        <v>44203.0</v>
      </c>
      <c r="P119" s="25">
        <f t="shared" si="1"/>
        <v>44185</v>
      </c>
      <c r="Q119" s="25">
        <f t="shared" si="2"/>
        <v>44198</v>
      </c>
    </row>
    <row r="120" ht="14.25" customHeight="1">
      <c r="A120" s="48" t="s">
        <v>564</v>
      </c>
      <c r="B120" s="51" t="s">
        <v>389</v>
      </c>
      <c r="C120" s="52">
        <v>4489.38887213825</v>
      </c>
      <c r="D120" s="53">
        <v>157.0</v>
      </c>
      <c r="E120" s="54">
        <v>37.0</v>
      </c>
      <c r="F120" s="55">
        <v>58.868973442222156</v>
      </c>
      <c r="G120" s="56" t="s">
        <v>523</v>
      </c>
      <c r="H120" s="54" t="s">
        <v>393</v>
      </c>
      <c r="I120" s="54">
        <v>5204.0</v>
      </c>
      <c r="J120" s="54">
        <v>527.0</v>
      </c>
      <c r="K120" s="54">
        <v>38.0</v>
      </c>
      <c r="L120" s="57">
        <v>0.07210626185958255</v>
      </c>
      <c r="M120" s="58" t="s">
        <v>394</v>
      </c>
      <c r="N120" s="51">
        <v>11738.79151504635</v>
      </c>
      <c r="O120" s="25">
        <v>44196.0</v>
      </c>
      <c r="P120" s="25">
        <f t="shared" si="1"/>
        <v>44178</v>
      </c>
      <c r="Q120" s="25">
        <f t="shared" si="2"/>
        <v>44191</v>
      </c>
    </row>
    <row r="121" ht="14.25" customHeight="1">
      <c r="A121" s="48" t="s">
        <v>564</v>
      </c>
      <c r="B121" s="51" t="s">
        <v>389</v>
      </c>
      <c r="C121" s="52">
        <v>4489.38887213825</v>
      </c>
      <c r="D121" s="53">
        <v>137.0</v>
      </c>
      <c r="E121" s="54">
        <v>38.0</v>
      </c>
      <c r="F121" s="55">
        <v>60.460026778498424</v>
      </c>
      <c r="G121" s="56" t="s">
        <v>523</v>
      </c>
      <c r="H121" s="54" t="s">
        <v>393</v>
      </c>
      <c r="I121" s="54">
        <v>4942.0</v>
      </c>
      <c r="J121" s="54">
        <v>583.0</v>
      </c>
      <c r="K121" s="54">
        <v>38.0</v>
      </c>
      <c r="L121" s="57">
        <v>0.06518010291595197</v>
      </c>
      <c r="M121" s="58" t="s">
        <v>393</v>
      </c>
      <c r="N121" s="51">
        <v>12986.17733068695</v>
      </c>
      <c r="O121" s="25">
        <v>44189.0</v>
      </c>
      <c r="P121" s="25">
        <f t="shared" si="1"/>
        <v>44171</v>
      </c>
      <c r="Q121" s="25">
        <f t="shared" si="2"/>
        <v>44184</v>
      </c>
    </row>
    <row r="122" ht="14.25" customHeight="1">
      <c r="A122" s="48" t="s">
        <v>565</v>
      </c>
      <c r="B122" s="51" t="s">
        <v>386</v>
      </c>
      <c r="C122" s="52">
        <v>39657.3537178832</v>
      </c>
      <c r="D122" s="53">
        <v>2140.0</v>
      </c>
      <c r="E122" s="54">
        <v>369.0</v>
      </c>
      <c r="F122" s="55">
        <v>66.46218263740904</v>
      </c>
      <c r="G122" s="56" t="s">
        <v>523</v>
      </c>
      <c r="H122" s="54" t="s">
        <v>393</v>
      </c>
      <c r="I122" s="54">
        <v>50865.0</v>
      </c>
      <c r="J122" s="54">
        <v>5443.0</v>
      </c>
      <c r="K122" s="54">
        <v>415.0</v>
      </c>
      <c r="L122" s="57">
        <v>0.07624471798640456</v>
      </c>
      <c r="M122" s="58" t="s">
        <v>394</v>
      </c>
      <c r="N122" s="51">
        <v>13725.071114731285</v>
      </c>
      <c r="O122" s="25">
        <v>44196.0</v>
      </c>
      <c r="P122" s="25">
        <f t="shared" si="1"/>
        <v>44178</v>
      </c>
      <c r="Q122" s="25">
        <f t="shared" si="2"/>
        <v>44191</v>
      </c>
    </row>
    <row r="123" ht="14.25" customHeight="1">
      <c r="A123" s="48" t="s">
        <v>565</v>
      </c>
      <c r="B123" s="51" t="s">
        <v>386</v>
      </c>
      <c r="C123" s="52">
        <v>39657.3537178832</v>
      </c>
      <c r="D123" s="53">
        <v>1930.0</v>
      </c>
      <c r="E123" s="54">
        <v>381.0</v>
      </c>
      <c r="F123" s="55">
        <v>68.62355443049553</v>
      </c>
      <c r="G123" s="56" t="s">
        <v>523</v>
      </c>
      <c r="H123" s="54" t="s">
        <v>393</v>
      </c>
      <c r="I123" s="54">
        <v>48402.0</v>
      </c>
      <c r="J123" s="54">
        <v>6638.0</v>
      </c>
      <c r="K123" s="54">
        <v>441.0</v>
      </c>
      <c r="L123" s="57">
        <v>0.06643567339560108</v>
      </c>
      <c r="M123" s="58" t="s">
        <v>394</v>
      </c>
      <c r="N123" s="51">
        <v>16738.38362292601</v>
      </c>
      <c r="O123" s="25">
        <v>44189.0</v>
      </c>
      <c r="P123" s="25">
        <f t="shared" si="1"/>
        <v>44171</v>
      </c>
      <c r="Q123" s="25">
        <f t="shared" si="2"/>
        <v>44184</v>
      </c>
    </row>
    <row r="124" ht="14.25" customHeight="1">
      <c r="A124" s="48" t="s">
        <v>565</v>
      </c>
      <c r="B124" s="51" t="s">
        <v>386</v>
      </c>
      <c r="C124" s="59">
        <v>39657.3537178832</v>
      </c>
      <c r="D124" s="53">
        <v>2387.0</v>
      </c>
      <c r="E124" s="54">
        <v>395.0</v>
      </c>
      <c r="F124" s="55">
        <v>71.14515485576308</v>
      </c>
      <c r="G124" s="56" t="s">
        <v>523</v>
      </c>
      <c r="H124" s="60" t="s">
        <v>394</v>
      </c>
      <c r="I124" s="54">
        <v>54331.0</v>
      </c>
      <c r="J124" s="54">
        <v>5717.0</v>
      </c>
      <c r="K124" s="54">
        <v>441.0</v>
      </c>
      <c r="L124" s="57">
        <v>0.07713835927934232</v>
      </c>
      <c r="M124" s="61" t="s">
        <v>398</v>
      </c>
      <c r="N124" s="58">
        <f t="shared" ref="N124:N125" si="9">(J124/C124)*100000</f>
        <v>14415.98963</v>
      </c>
      <c r="O124" s="25">
        <v>44203.0</v>
      </c>
      <c r="P124" s="25">
        <f t="shared" si="1"/>
        <v>44185</v>
      </c>
      <c r="Q124" s="25">
        <f t="shared" si="2"/>
        <v>44198</v>
      </c>
    </row>
    <row r="125" ht="14.25" customHeight="1">
      <c r="A125" s="48" t="s">
        <v>566</v>
      </c>
      <c r="B125" s="51" t="s">
        <v>376</v>
      </c>
      <c r="C125" s="59">
        <v>9926.46739931273</v>
      </c>
      <c r="D125" s="53">
        <v>215.0</v>
      </c>
      <c r="E125" s="54">
        <v>26.0</v>
      </c>
      <c r="F125" s="55">
        <v>18.70900071934391</v>
      </c>
      <c r="G125" s="56" t="s">
        <v>523</v>
      </c>
      <c r="H125" s="60" t="s">
        <v>394</v>
      </c>
      <c r="I125" s="54">
        <v>9599.0</v>
      </c>
      <c r="J125" s="54">
        <v>1133.0</v>
      </c>
      <c r="K125" s="54">
        <v>31.0</v>
      </c>
      <c r="L125" s="57">
        <v>0.02736098852603707</v>
      </c>
      <c r="M125" s="61" t="s">
        <v>394</v>
      </c>
      <c r="N125" s="58">
        <f t="shared" si="9"/>
        <v>11413.92959</v>
      </c>
      <c r="O125" s="25">
        <v>44203.0</v>
      </c>
      <c r="P125" s="25">
        <f t="shared" si="1"/>
        <v>44185</v>
      </c>
      <c r="Q125" s="25">
        <f t="shared" si="2"/>
        <v>44198</v>
      </c>
    </row>
    <row r="126" ht="14.25" customHeight="1">
      <c r="A126" s="48" t="s">
        <v>566</v>
      </c>
      <c r="B126" s="51" t="s">
        <v>376</v>
      </c>
      <c r="C126" s="52">
        <v>9926.46739931273</v>
      </c>
      <c r="D126" s="53">
        <v>187.0</v>
      </c>
      <c r="E126" s="54">
        <v>31.0</v>
      </c>
      <c r="F126" s="55">
        <v>22.306885473063886</v>
      </c>
      <c r="G126" s="56" t="s">
        <v>523</v>
      </c>
      <c r="H126" s="54" t="s">
        <v>394</v>
      </c>
      <c r="I126" s="54">
        <v>8298.0</v>
      </c>
      <c r="J126" s="54">
        <v>1157.0</v>
      </c>
      <c r="K126" s="54">
        <v>34.0</v>
      </c>
      <c r="L126" s="57">
        <v>0.029386343993085567</v>
      </c>
      <c r="M126" s="58" t="s">
        <v>394</v>
      </c>
      <c r="N126" s="51">
        <v>11655.707448151254</v>
      </c>
      <c r="O126" s="25">
        <v>44189.0</v>
      </c>
      <c r="P126" s="25">
        <f t="shared" si="1"/>
        <v>44171</v>
      </c>
      <c r="Q126" s="25">
        <f t="shared" si="2"/>
        <v>44184</v>
      </c>
    </row>
    <row r="127" ht="14.25" customHeight="1">
      <c r="A127" s="48" t="s">
        <v>566</v>
      </c>
      <c r="B127" s="51" t="s">
        <v>376</v>
      </c>
      <c r="C127" s="52">
        <v>9926.46739931273</v>
      </c>
      <c r="D127" s="53">
        <v>195.0</v>
      </c>
      <c r="E127" s="54">
        <v>24.0</v>
      </c>
      <c r="F127" s="62">
        <v>17.269846817855914</v>
      </c>
      <c r="G127" s="56" t="s">
        <v>525</v>
      </c>
      <c r="H127" s="54" t="s">
        <v>393</v>
      </c>
      <c r="I127" s="54">
        <v>8939.0</v>
      </c>
      <c r="J127" s="54">
        <v>1024.0</v>
      </c>
      <c r="K127" s="54">
        <v>26.0</v>
      </c>
      <c r="L127" s="63">
        <v>0.025390625</v>
      </c>
      <c r="M127" s="58" t="s">
        <v>393</v>
      </c>
      <c r="N127" s="51">
        <v>10315.855165865933</v>
      </c>
      <c r="O127" s="25">
        <v>44196.0</v>
      </c>
      <c r="P127" s="25">
        <f t="shared" si="1"/>
        <v>44178</v>
      </c>
      <c r="Q127" s="25">
        <f t="shared" si="2"/>
        <v>44191</v>
      </c>
    </row>
    <row r="128" ht="14.25" customHeight="1">
      <c r="A128" s="48" t="s">
        <v>567</v>
      </c>
      <c r="B128" s="51" t="s">
        <v>387</v>
      </c>
      <c r="C128" s="52">
        <v>28615.4254208002</v>
      </c>
      <c r="D128" s="53">
        <v>1134.0</v>
      </c>
      <c r="E128" s="54">
        <v>324.0</v>
      </c>
      <c r="F128" s="55">
        <v>80.87546070880667</v>
      </c>
      <c r="G128" s="56" t="s">
        <v>523</v>
      </c>
      <c r="H128" s="54" t="s">
        <v>394</v>
      </c>
      <c r="I128" s="54">
        <v>37480.0</v>
      </c>
      <c r="J128" s="54">
        <v>4487.0</v>
      </c>
      <c r="K128" s="54">
        <v>374.0</v>
      </c>
      <c r="L128" s="57">
        <v>0.08335190550479162</v>
      </c>
      <c r="M128" s="58" t="s">
        <v>394</v>
      </c>
      <c r="N128" s="51">
        <v>15680.353983968573</v>
      </c>
      <c r="O128" s="25">
        <v>44189.0</v>
      </c>
      <c r="P128" s="25">
        <f t="shared" si="1"/>
        <v>44171</v>
      </c>
      <c r="Q128" s="25">
        <f t="shared" si="2"/>
        <v>44184</v>
      </c>
    </row>
    <row r="129" ht="14.25" customHeight="1">
      <c r="A129" s="48" t="s">
        <v>567</v>
      </c>
      <c r="B129" s="51" t="s">
        <v>387</v>
      </c>
      <c r="C129" s="52">
        <v>28615.4254208002</v>
      </c>
      <c r="D129" s="53">
        <v>1309.0</v>
      </c>
      <c r="E129" s="54">
        <v>344.0</v>
      </c>
      <c r="F129" s="55">
        <v>85.86777309823917</v>
      </c>
      <c r="G129" s="56" t="s">
        <v>523</v>
      </c>
      <c r="H129" s="54" t="s">
        <v>394</v>
      </c>
      <c r="I129" s="54">
        <v>38866.0</v>
      </c>
      <c r="J129" s="54">
        <v>3487.0</v>
      </c>
      <c r="K129" s="54">
        <v>390.0</v>
      </c>
      <c r="L129" s="57">
        <v>0.11184399197017493</v>
      </c>
      <c r="M129" s="58" t="s">
        <v>394</v>
      </c>
      <c r="N129" s="51">
        <v>12185.735311365817</v>
      </c>
      <c r="O129" s="25">
        <v>44196.0</v>
      </c>
      <c r="P129" s="25">
        <f t="shared" si="1"/>
        <v>44178</v>
      </c>
      <c r="Q129" s="25">
        <f t="shared" si="2"/>
        <v>44191</v>
      </c>
    </row>
    <row r="130" ht="14.25" customHeight="1">
      <c r="A130" s="48" t="s">
        <v>567</v>
      </c>
      <c r="B130" s="51" t="s">
        <v>387</v>
      </c>
      <c r="C130" s="59">
        <v>28615.4254208002</v>
      </c>
      <c r="D130" s="53">
        <v>1498.0</v>
      </c>
      <c r="E130" s="54">
        <v>347.0</v>
      </c>
      <c r="F130" s="55">
        <v>86.61661995665408</v>
      </c>
      <c r="G130" s="56" t="s">
        <v>523</v>
      </c>
      <c r="H130" s="60" t="s">
        <v>393</v>
      </c>
      <c r="I130" s="54">
        <v>40436.0</v>
      </c>
      <c r="J130" s="54">
        <v>2899.0</v>
      </c>
      <c r="K130" s="54">
        <v>383.0</v>
      </c>
      <c r="L130" s="57">
        <v>0.1321145222490514</v>
      </c>
      <c r="M130" s="61" t="s">
        <v>394</v>
      </c>
      <c r="N130" s="58">
        <f>(J130/C130)*100000</f>
        <v>10130.89953</v>
      </c>
      <c r="O130" s="25">
        <v>44203.0</v>
      </c>
      <c r="P130" s="25">
        <f t="shared" si="1"/>
        <v>44185</v>
      </c>
      <c r="Q130" s="25">
        <f t="shared" si="2"/>
        <v>44198</v>
      </c>
    </row>
    <row r="131" ht="14.25" customHeight="1">
      <c r="A131" s="48" t="s">
        <v>568</v>
      </c>
      <c r="B131" s="51" t="s">
        <v>382</v>
      </c>
      <c r="C131" s="52">
        <v>3727.23577870962</v>
      </c>
      <c r="D131" s="53">
        <v>84.0</v>
      </c>
      <c r="E131" s="54">
        <v>18.0</v>
      </c>
      <c r="F131" s="62">
        <v>34.49511547024814</v>
      </c>
      <c r="G131" s="56" t="s">
        <v>525</v>
      </c>
      <c r="H131" s="54" t="s">
        <v>393</v>
      </c>
      <c r="I131" s="54">
        <v>2991.0</v>
      </c>
      <c r="J131" s="54">
        <v>333.0</v>
      </c>
      <c r="K131" s="54">
        <v>21.0</v>
      </c>
      <c r="L131" s="63">
        <v>0.06306306306306306</v>
      </c>
      <c r="M131" s="58" t="s">
        <v>393</v>
      </c>
      <c r="N131" s="51">
        <v>8934.234906794269</v>
      </c>
      <c r="O131" s="25">
        <v>44196.0</v>
      </c>
      <c r="P131" s="25">
        <f t="shared" si="1"/>
        <v>44178</v>
      </c>
      <c r="Q131" s="25">
        <f t="shared" si="2"/>
        <v>44191</v>
      </c>
    </row>
    <row r="132" ht="14.25" customHeight="1">
      <c r="A132" s="48" t="s">
        <v>568</v>
      </c>
      <c r="B132" s="51" t="s">
        <v>382</v>
      </c>
      <c r="C132" s="52">
        <v>3727.23577870962</v>
      </c>
      <c r="D132" s="53">
        <v>72.0</v>
      </c>
      <c r="E132" s="54">
        <v>22.0</v>
      </c>
      <c r="F132" s="62">
        <v>42.160696685858845</v>
      </c>
      <c r="G132" s="56" t="s">
        <v>525</v>
      </c>
      <c r="H132" s="54" t="s">
        <v>394</v>
      </c>
      <c r="I132" s="54">
        <v>2837.0</v>
      </c>
      <c r="J132" s="54">
        <v>325.0</v>
      </c>
      <c r="K132" s="54">
        <v>25.0</v>
      </c>
      <c r="L132" s="63">
        <v>0.07692307692307693</v>
      </c>
      <c r="M132" s="58" t="s">
        <v>394</v>
      </c>
      <c r="N132" s="51">
        <v>8719.598632757168</v>
      </c>
      <c r="O132" s="25">
        <v>44189.0</v>
      </c>
      <c r="P132" s="25">
        <f t="shared" si="1"/>
        <v>44171</v>
      </c>
      <c r="Q132" s="25">
        <f t="shared" si="2"/>
        <v>44184</v>
      </c>
    </row>
    <row r="133" ht="14.25" customHeight="1">
      <c r="A133" s="48" t="s">
        <v>568</v>
      </c>
      <c r="B133" s="51" t="s">
        <v>382</v>
      </c>
      <c r="C133" s="59">
        <v>3727.23577870962</v>
      </c>
      <c r="D133" s="53">
        <v>106.0</v>
      </c>
      <c r="E133" s="54">
        <v>24.0</v>
      </c>
      <c r="F133" s="62">
        <v>45.99348729366419</v>
      </c>
      <c r="G133" s="56" t="s">
        <v>525</v>
      </c>
      <c r="H133" s="60" t="s">
        <v>394</v>
      </c>
      <c r="I133" s="54">
        <v>3157.0</v>
      </c>
      <c r="J133" s="54">
        <v>322.0</v>
      </c>
      <c r="K133" s="54">
        <v>29.0</v>
      </c>
      <c r="L133" s="63">
        <v>0.09006211180124224</v>
      </c>
      <c r="M133" s="61" t="s">
        <v>394</v>
      </c>
      <c r="N133" s="58">
        <f>(J133/C133)*100000</f>
        <v>8639.11003</v>
      </c>
      <c r="O133" s="25">
        <v>44203.0</v>
      </c>
      <c r="P133" s="25">
        <f t="shared" si="1"/>
        <v>44185</v>
      </c>
      <c r="Q133" s="25">
        <f t="shared" si="2"/>
        <v>44198</v>
      </c>
    </row>
    <row r="134" ht="14.25" customHeight="1">
      <c r="A134" s="48" t="s">
        <v>569</v>
      </c>
      <c r="B134" s="51" t="s">
        <v>387</v>
      </c>
      <c r="C134" s="52">
        <v>99226.362872711</v>
      </c>
      <c r="D134" s="53">
        <v>8496.0</v>
      </c>
      <c r="E134" s="54">
        <v>879.0</v>
      </c>
      <c r="F134" s="55">
        <v>63.27523499602287</v>
      </c>
      <c r="G134" s="56" t="s">
        <v>523</v>
      </c>
      <c r="H134" s="54" t="s">
        <v>393</v>
      </c>
      <c r="I134" s="54">
        <v>116417.0</v>
      </c>
      <c r="J134" s="54">
        <v>10591.0</v>
      </c>
      <c r="K134" s="54">
        <v>1050.0</v>
      </c>
      <c r="L134" s="57">
        <v>0.0991407799074686</v>
      </c>
      <c r="M134" s="58" t="s">
        <v>394</v>
      </c>
      <c r="N134" s="51">
        <v>10673.574736974171</v>
      </c>
      <c r="O134" s="25">
        <v>44196.0</v>
      </c>
      <c r="P134" s="25">
        <f t="shared" si="1"/>
        <v>44178</v>
      </c>
      <c r="Q134" s="25">
        <f t="shared" si="2"/>
        <v>44191</v>
      </c>
    </row>
    <row r="135" ht="14.25" customHeight="1">
      <c r="A135" s="48" t="s">
        <v>569</v>
      </c>
      <c r="B135" s="51" t="s">
        <v>387</v>
      </c>
      <c r="C135" s="59">
        <v>99226.362872711</v>
      </c>
      <c r="D135" s="53">
        <v>9015.0</v>
      </c>
      <c r="E135" s="54">
        <v>949.0</v>
      </c>
      <c r="F135" s="55">
        <v>68.31421844280514</v>
      </c>
      <c r="G135" s="56" t="s">
        <v>523</v>
      </c>
      <c r="H135" s="60" t="s">
        <v>394</v>
      </c>
      <c r="I135" s="54">
        <v>121129.0</v>
      </c>
      <c r="J135" s="54">
        <v>9339.0</v>
      </c>
      <c r="K135" s="54">
        <v>1107.0</v>
      </c>
      <c r="L135" s="57">
        <v>0.11853517507227755</v>
      </c>
      <c r="M135" s="61" t="s">
        <v>394</v>
      </c>
      <c r="N135" s="58">
        <f>(J135/C135)*100000</f>
        <v>9411.813282</v>
      </c>
      <c r="O135" s="25">
        <v>44203.0</v>
      </c>
      <c r="P135" s="25">
        <f t="shared" si="1"/>
        <v>44185</v>
      </c>
      <c r="Q135" s="25">
        <f t="shared" si="2"/>
        <v>44198</v>
      </c>
    </row>
    <row r="136" ht="14.25" customHeight="1">
      <c r="A136" s="48" t="s">
        <v>569</v>
      </c>
      <c r="B136" s="51" t="s">
        <v>387</v>
      </c>
      <c r="C136" s="52">
        <v>99226.362872711</v>
      </c>
      <c r="D136" s="53">
        <v>8013.0</v>
      </c>
      <c r="E136" s="54">
        <v>987.0</v>
      </c>
      <c r="F136" s="55">
        <v>71.04966659962977</v>
      </c>
      <c r="G136" s="56" t="s">
        <v>523</v>
      </c>
      <c r="H136" s="54" t="s">
        <v>393</v>
      </c>
      <c r="I136" s="54">
        <v>111562.0</v>
      </c>
      <c r="J136" s="54">
        <v>12418.0</v>
      </c>
      <c r="K136" s="54">
        <v>1150.0</v>
      </c>
      <c r="L136" s="57">
        <v>0.09260750523433725</v>
      </c>
      <c r="M136" s="58" t="s">
        <v>398</v>
      </c>
      <c r="N136" s="51">
        <v>12514.819288428405</v>
      </c>
      <c r="O136" s="25">
        <v>44189.0</v>
      </c>
      <c r="P136" s="25">
        <f t="shared" si="1"/>
        <v>44171</v>
      </c>
      <c r="Q136" s="25">
        <f t="shared" si="2"/>
        <v>44184</v>
      </c>
    </row>
    <row r="137" ht="14.25" customHeight="1">
      <c r="A137" s="48" t="s">
        <v>570</v>
      </c>
      <c r="B137" s="51" t="s">
        <v>389</v>
      </c>
      <c r="C137" s="52">
        <v>3688.36635009846</v>
      </c>
      <c r="D137" s="53">
        <v>110.0</v>
      </c>
      <c r="E137" s="54">
        <v>32.0</v>
      </c>
      <c r="F137" s="55">
        <v>61.970912560062516</v>
      </c>
      <c r="G137" s="56" t="s">
        <v>523</v>
      </c>
      <c r="H137" s="54" t="s">
        <v>393</v>
      </c>
      <c r="I137" s="54">
        <v>2972.0</v>
      </c>
      <c r="J137" s="54">
        <v>325.0</v>
      </c>
      <c r="K137" s="54">
        <v>33.0</v>
      </c>
      <c r="L137" s="57">
        <v>0.10153846153846154</v>
      </c>
      <c r="M137" s="58" t="s">
        <v>393</v>
      </c>
      <c r="N137" s="51">
        <v>8811.489129633888</v>
      </c>
      <c r="O137" s="25">
        <v>44196.0</v>
      </c>
      <c r="P137" s="25">
        <f t="shared" si="1"/>
        <v>44178</v>
      </c>
      <c r="Q137" s="25">
        <f t="shared" si="2"/>
        <v>44191</v>
      </c>
    </row>
    <row r="138" ht="14.25" customHeight="1">
      <c r="A138" s="48" t="s">
        <v>570</v>
      </c>
      <c r="B138" s="51" t="s">
        <v>389</v>
      </c>
      <c r="C138" s="52">
        <v>3688.36635009846</v>
      </c>
      <c r="D138" s="53">
        <v>101.0</v>
      </c>
      <c r="E138" s="54">
        <v>36.0</v>
      </c>
      <c r="F138" s="55">
        <v>69.71727663007032</v>
      </c>
      <c r="G138" s="56" t="s">
        <v>523</v>
      </c>
      <c r="H138" s="54" t="s">
        <v>394</v>
      </c>
      <c r="I138" s="54">
        <v>2819.0</v>
      </c>
      <c r="J138" s="54">
        <v>319.0</v>
      </c>
      <c r="K138" s="54">
        <v>37.0</v>
      </c>
      <c r="L138" s="57">
        <v>0.11598746081504702</v>
      </c>
      <c r="M138" s="58" t="s">
        <v>394</v>
      </c>
      <c r="N138" s="51">
        <v>8648.815484163724</v>
      </c>
      <c r="O138" s="25">
        <v>44189.0</v>
      </c>
      <c r="P138" s="25">
        <f t="shared" si="1"/>
        <v>44171</v>
      </c>
      <c r="Q138" s="25">
        <f t="shared" si="2"/>
        <v>44184</v>
      </c>
    </row>
    <row r="139" ht="14.25" customHeight="1">
      <c r="A139" s="48" t="s">
        <v>570</v>
      </c>
      <c r="B139" s="51" t="s">
        <v>389</v>
      </c>
      <c r="C139" s="59">
        <v>3688.36635009846</v>
      </c>
      <c r="D139" s="53">
        <v>127.0</v>
      </c>
      <c r="E139" s="54">
        <v>24.0</v>
      </c>
      <c r="F139" s="62">
        <v>46.47818442004688</v>
      </c>
      <c r="G139" s="56" t="s">
        <v>525</v>
      </c>
      <c r="H139" s="60" t="s">
        <v>393</v>
      </c>
      <c r="I139" s="54">
        <v>3168.0</v>
      </c>
      <c r="J139" s="54">
        <v>326.0</v>
      </c>
      <c r="K139" s="54">
        <v>25.0</v>
      </c>
      <c r="L139" s="63">
        <v>0.07668711656441718</v>
      </c>
      <c r="M139" s="61" t="s">
        <v>393</v>
      </c>
      <c r="N139" s="58">
        <f>(J139/C139)*100000</f>
        <v>8838.601404</v>
      </c>
      <c r="O139" s="25">
        <v>44203.0</v>
      </c>
      <c r="P139" s="25">
        <f t="shared" si="1"/>
        <v>44185</v>
      </c>
      <c r="Q139" s="25">
        <f t="shared" si="2"/>
        <v>44198</v>
      </c>
    </row>
    <row r="140" ht="14.25" customHeight="1">
      <c r="A140" s="48" t="s">
        <v>571</v>
      </c>
      <c r="B140" s="51" t="s">
        <v>386</v>
      </c>
      <c r="C140" s="52">
        <v>64727.3806897069</v>
      </c>
      <c r="D140" s="53">
        <v>1205.0</v>
      </c>
      <c r="E140" s="54">
        <v>216.0</v>
      </c>
      <c r="F140" s="62">
        <v>23.83623632560326</v>
      </c>
      <c r="G140" s="56" t="s">
        <v>525</v>
      </c>
      <c r="H140" s="54" t="s">
        <v>393</v>
      </c>
      <c r="I140" s="54">
        <v>114299.0</v>
      </c>
      <c r="J140" s="54">
        <v>11587.0</v>
      </c>
      <c r="K140" s="54">
        <v>250.0</v>
      </c>
      <c r="L140" s="63">
        <v>0.021575904030378873</v>
      </c>
      <c r="M140" s="58" t="s">
        <v>394</v>
      </c>
      <c r="N140" s="51">
        <v>17901.234186419955</v>
      </c>
      <c r="O140" s="25">
        <v>44196.0</v>
      </c>
      <c r="P140" s="25">
        <f t="shared" si="1"/>
        <v>44178</v>
      </c>
      <c r="Q140" s="25">
        <f t="shared" si="2"/>
        <v>44191</v>
      </c>
    </row>
    <row r="141" ht="14.25" customHeight="1">
      <c r="A141" s="48" t="s">
        <v>571</v>
      </c>
      <c r="B141" s="51" t="s">
        <v>386</v>
      </c>
      <c r="C141" s="52">
        <v>64727.3806897069</v>
      </c>
      <c r="D141" s="53">
        <v>1081.0</v>
      </c>
      <c r="E141" s="54">
        <v>216.0</v>
      </c>
      <c r="F141" s="62">
        <v>23.836236325603263</v>
      </c>
      <c r="G141" s="56" t="s">
        <v>525</v>
      </c>
      <c r="H141" s="54" t="s">
        <v>394</v>
      </c>
      <c r="I141" s="54">
        <v>109728.0</v>
      </c>
      <c r="J141" s="54">
        <v>13278.0</v>
      </c>
      <c r="K141" s="54">
        <v>235.0</v>
      </c>
      <c r="L141" s="63">
        <v>0.017698448561530352</v>
      </c>
      <c r="M141" s="58" t="s">
        <v>394</v>
      </c>
      <c r="N141" s="51">
        <v>20513.729828884454</v>
      </c>
      <c r="O141" s="25">
        <v>44189.0</v>
      </c>
      <c r="P141" s="25">
        <f t="shared" si="1"/>
        <v>44171</v>
      </c>
      <c r="Q141" s="25">
        <f t="shared" si="2"/>
        <v>44184</v>
      </c>
    </row>
    <row r="142" ht="14.25" customHeight="1">
      <c r="A142" s="48" t="s">
        <v>571</v>
      </c>
      <c r="B142" s="51" t="s">
        <v>386</v>
      </c>
      <c r="C142" s="59">
        <v>64727.3806897069</v>
      </c>
      <c r="D142" s="53">
        <v>1314.0</v>
      </c>
      <c r="E142" s="54">
        <v>230.0</v>
      </c>
      <c r="F142" s="62">
        <v>25.3811775689294</v>
      </c>
      <c r="G142" s="56" t="s">
        <v>525</v>
      </c>
      <c r="H142" s="60" t="s">
        <v>394</v>
      </c>
      <c r="I142" s="54">
        <v>119030.0</v>
      </c>
      <c r="J142" s="54">
        <v>8806.0</v>
      </c>
      <c r="K142" s="54">
        <v>281.0</v>
      </c>
      <c r="L142" s="63">
        <v>0.03191006132182603</v>
      </c>
      <c r="M142" s="61" t="s">
        <v>394</v>
      </c>
      <c r="N142" s="58">
        <f t="shared" ref="N142:N143" si="10">(J142/C142)*100000</f>
        <v>13604.75259</v>
      </c>
      <c r="O142" s="25">
        <v>44203.0</v>
      </c>
      <c r="P142" s="25">
        <f t="shared" si="1"/>
        <v>44185</v>
      </c>
      <c r="Q142" s="25">
        <f t="shared" si="2"/>
        <v>44198</v>
      </c>
    </row>
    <row r="143" ht="14.25" customHeight="1">
      <c r="A143" s="48" t="s">
        <v>572</v>
      </c>
      <c r="B143" s="51" t="s">
        <v>381</v>
      </c>
      <c r="C143" s="59">
        <v>1838.08536362777</v>
      </c>
      <c r="D143" s="53">
        <v>25.0</v>
      </c>
      <c r="E143" s="54">
        <v>0.0</v>
      </c>
      <c r="F143" s="64">
        <v>0.0</v>
      </c>
      <c r="G143" s="65" t="s">
        <v>530</v>
      </c>
      <c r="H143" s="60" t="s">
        <v>393</v>
      </c>
      <c r="I143" s="54">
        <v>246.0</v>
      </c>
      <c r="J143" s="54">
        <v>17.0</v>
      </c>
      <c r="K143" s="54">
        <v>0.0</v>
      </c>
      <c r="L143" s="66">
        <v>0.0</v>
      </c>
      <c r="M143" s="61" t="s">
        <v>393</v>
      </c>
      <c r="N143" s="58">
        <f t="shared" si="10"/>
        <v>924.8754349</v>
      </c>
      <c r="O143" s="25">
        <v>44203.0</v>
      </c>
      <c r="P143" s="25">
        <f t="shared" si="1"/>
        <v>44185</v>
      </c>
      <c r="Q143" s="25">
        <f t="shared" si="2"/>
        <v>44198</v>
      </c>
    </row>
    <row r="144" ht="14.25" customHeight="1">
      <c r="A144" s="48" t="s">
        <v>572</v>
      </c>
      <c r="B144" s="51" t="s">
        <v>381</v>
      </c>
      <c r="C144" s="52">
        <v>1838.08536362777</v>
      </c>
      <c r="D144" s="53">
        <v>25.0</v>
      </c>
      <c r="E144" s="54" t="s">
        <v>430</v>
      </c>
      <c r="F144" s="67">
        <v>3.886031238918913</v>
      </c>
      <c r="G144" s="65" t="s">
        <v>530</v>
      </c>
      <c r="H144" s="54" t="s">
        <v>393</v>
      </c>
      <c r="I144" s="54">
        <v>240.0</v>
      </c>
      <c r="J144" s="54">
        <v>25.0</v>
      </c>
      <c r="K144" s="54">
        <v>1.0</v>
      </c>
      <c r="L144" s="68">
        <v>0.04</v>
      </c>
      <c r="M144" s="58" t="s">
        <v>393</v>
      </c>
      <c r="N144" s="51">
        <v>1360.1109336216193</v>
      </c>
      <c r="O144" s="25">
        <v>44196.0</v>
      </c>
      <c r="P144" s="25">
        <f t="shared" si="1"/>
        <v>44178</v>
      </c>
      <c r="Q144" s="25">
        <f t="shared" si="2"/>
        <v>44191</v>
      </c>
    </row>
    <row r="145" ht="14.25" customHeight="1">
      <c r="A145" s="48" t="s">
        <v>572</v>
      </c>
      <c r="B145" s="51" t="s">
        <v>381</v>
      </c>
      <c r="C145" s="52">
        <v>1838.08536362777</v>
      </c>
      <c r="D145" s="53">
        <v>25.0</v>
      </c>
      <c r="E145" s="54" t="s">
        <v>430</v>
      </c>
      <c r="F145" s="67">
        <v>15.544124955675652</v>
      </c>
      <c r="G145" s="56" t="s">
        <v>530</v>
      </c>
      <c r="H145" s="54" t="s">
        <v>393</v>
      </c>
      <c r="I145" s="54">
        <v>230.0</v>
      </c>
      <c r="J145" s="54">
        <v>29.0</v>
      </c>
      <c r="K145" s="54">
        <v>4.0</v>
      </c>
      <c r="L145" s="68">
        <v>0.13793103448275862</v>
      </c>
      <c r="M145" s="58" t="s">
        <v>393</v>
      </c>
      <c r="N145" s="51">
        <v>1577.7286830010785</v>
      </c>
      <c r="O145" s="25">
        <v>44189.0</v>
      </c>
      <c r="P145" s="25">
        <f t="shared" si="1"/>
        <v>44171</v>
      </c>
      <c r="Q145" s="25">
        <f t="shared" si="2"/>
        <v>44184</v>
      </c>
    </row>
    <row r="146" ht="14.25" customHeight="1">
      <c r="A146" s="48" t="s">
        <v>573</v>
      </c>
      <c r="B146" s="51" t="s">
        <v>384</v>
      </c>
      <c r="C146" s="52">
        <v>27818.8161689158</v>
      </c>
      <c r="D146" s="53">
        <v>1008.0</v>
      </c>
      <c r="E146" s="54">
        <v>210.0</v>
      </c>
      <c r="F146" s="55">
        <v>53.92033905727702</v>
      </c>
      <c r="G146" s="56" t="s">
        <v>523</v>
      </c>
      <c r="H146" s="54" t="s">
        <v>393</v>
      </c>
      <c r="I146" s="54">
        <v>27611.0</v>
      </c>
      <c r="J146" s="54">
        <v>3072.0</v>
      </c>
      <c r="K146" s="54">
        <v>232.0</v>
      </c>
      <c r="L146" s="57">
        <v>0.07552083333333333</v>
      </c>
      <c r="M146" s="58" t="s">
        <v>394</v>
      </c>
      <c r="N146" s="51">
        <v>11042.885438930332</v>
      </c>
      <c r="O146" s="25">
        <v>44196.0</v>
      </c>
      <c r="P146" s="25">
        <f t="shared" si="1"/>
        <v>44178</v>
      </c>
      <c r="Q146" s="25">
        <f t="shared" si="2"/>
        <v>44191</v>
      </c>
    </row>
    <row r="147" ht="14.25" customHeight="1">
      <c r="A147" s="48" t="s">
        <v>573</v>
      </c>
      <c r="B147" s="51" t="s">
        <v>384</v>
      </c>
      <c r="C147" s="52">
        <v>27818.8161689158</v>
      </c>
      <c r="D147" s="53">
        <v>891.0</v>
      </c>
      <c r="E147" s="54">
        <v>224.0</v>
      </c>
      <c r="F147" s="55">
        <v>57.515028327762145</v>
      </c>
      <c r="G147" s="56" t="s">
        <v>523</v>
      </c>
      <c r="H147" s="54" t="s">
        <v>393</v>
      </c>
      <c r="I147" s="54">
        <v>26147.0</v>
      </c>
      <c r="J147" s="54">
        <v>3363.0</v>
      </c>
      <c r="K147" s="54">
        <v>249.0</v>
      </c>
      <c r="L147" s="57">
        <v>0.07404103479036575</v>
      </c>
      <c r="M147" s="58" t="s">
        <v>394</v>
      </c>
      <c r="N147" s="51">
        <v>12088.940016641507</v>
      </c>
      <c r="O147" s="25">
        <v>44189.0</v>
      </c>
      <c r="P147" s="25">
        <f t="shared" si="1"/>
        <v>44171</v>
      </c>
      <c r="Q147" s="25">
        <f t="shared" si="2"/>
        <v>44184</v>
      </c>
    </row>
    <row r="148" ht="14.25" customHeight="1">
      <c r="A148" s="48" t="s">
        <v>573</v>
      </c>
      <c r="B148" s="51" t="s">
        <v>384</v>
      </c>
      <c r="C148" s="59">
        <v>27818.8161689158</v>
      </c>
      <c r="D148" s="53">
        <v>1124.0</v>
      </c>
      <c r="E148" s="54">
        <v>226.0</v>
      </c>
      <c r="F148" s="55">
        <v>58.02855536640288</v>
      </c>
      <c r="G148" s="56" t="s">
        <v>523</v>
      </c>
      <c r="H148" s="60" t="s">
        <v>394</v>
      </c>
      <c r="I148" s="54">
        <v>29317.0</v>
      </c>
      <c r="J148" s="54">
        <v>3151.0</v>
      </c>
      <c r="K148" s="54">
        <v>242.0</v>
      </c>
      <c r="L148" s="57">
        <v>0.07680101555061886</v>
      </c>
      <c r="M148" s="61" t="s">
        <v>394</v>
      </c>
      <c r="N148" s="58">
        <f>(J148/C148)*100000</f>
        <v>11326.86589</v>
      </c>
      <c r="O148" s="25">
        <v>44203.0</v>
      </c>
      <c r="P148" s="25">
        <f t="shared" si="1"/>
        <v>44185</v>
      </c>
      <c r="Q148" s="25">
        <f t="shared" si="2"/>
        <v>44198</v>
      </c>
    </row>
    <row r="149" ht="14.25" customHeight="1">
      <c r="A149" s="48" t="s">
        <v>574</v>
      </c>
      <c r="B149" s="51" t="s">
        <v>384</v>
      </c>
      <c r="C149" s="52">
        <v>111989.024087531</v>
      </c>
      <c r="D149" s="53">
        <v>2835.0</v>
      </c>
      <c r="E149" s="54">
        <v>408.0</v>
      </c>
      <c r="F149" s="62">
        <v>26.022958392850164</v>
      </c>
      <c r="G149" s="56" t="s">
        <v>525</v>
      </c>
      <c r="H149" s="54" t="s">
        <v>393</v>
      </c>
      <c r="I149" s="54">
        <v>437776.0</v>
      </c>
      <c r="J149" s="54">
        <v>36294.0</v>
      </c>
      <c r="K149" s="54">
        <v>479.0</v>
      </c>
      <c r="L149" s="63">
        <v>0.013197773736705791</v>
      </c>
      <c r="M149" s="58" t="s">
        <v>394</v>
      </c>
      <c r="N149" s="51">
        <v>32408.53315377808</v>
      </c>
      <c r="O149" s="25">
        <v>44196.0</v>
      </c>
      <c r="P149" s="25">
        <f t="shared" si="1"/>
        <v>44178</v>
      </c>
      <c r="Q149" s="25">
        <f t="shared" si="2"/>
        <v>44191</v>
      </c>
    </row>
    <row r="150" ht="14.25" customHeight="1">
      <c r="A150" s="48" t="s">
        <v>574</v>
      </c>
      <c r="B150" s="51" t="s">
        <v>384</v>
      </c>
      <c r="C150" s="59">
        <v>111989.024087531</v>
      </c>
      <c r="D150" s="53">
        <v>3083.0</v>
      </c>
      <c r="E150" s="54">
        <v>420.0</v>
      </c>
      <c r="F150" s="62">
        <v>26.78833952205164</v>
      </c>
      <c r="G150" s="56" t="s">
        <v>525</v>
      </c>
      <c r="H150" s="60" t="s">
        <v>394</v>
      </c>
      <c r="I150" s="54">
        <v>451671.0</v>
      </c>
      <c r="J150" s="54">
        <v>27189.0</v>
      </c>
      <c r="K150" s="54">
        <v>488.0</v>
      </c>
      <c r="L150" s="63">
        <v>0.01794843502887197</v>
      </c>
      <c r="M150" s="61" t="s">
        <v>394</v>
      </c>
      <c r="N150" s="58">
        <f>(J150/C150)*100000</f>
        <v>24278.27211</v>
      </c>
      <c r="O150" s="25">
        <v>44203.0</v>
      </c>
      <c r="P150" s="25">
        <f t="shared" si="1"/>
        <v>44185</v>
      </c>
      <c r="Q150" s="25">
        <f t="shared" si="2"/>
        <v>44198</v>
      </c>
    </row>
    <row r="151" ht="14.25" customHeight="1">
      <c r="A151" s="48" t="s">
        <v>574</v>
      </c>
      <c r="B151" s="51" t="s">
        <v>384</v>
      </c>
      <c r="C151" s="52">
        <v>111989.024087531</v>
      </c>
      <c r="D151" s="53">
        <v>2645.0</v>
      </c>
      <c r="E151" s="54">
        <v>421.0</v>
      </c>
      <c r="F151" s="62">
        <v>26.852121282818434</v>
      </c>
      <c r="G151" s="56" t="s">
        <v>525</v>
      </c>
      <c r="H151" s="54" t="s">
        <v>393</v>
      </c>
      <c r="I151" s="54">
        <v>424399.0</v>
      </c>
      <c r="J151" s="54">
        <v>42729.0</v>
      </c>
      <c r="K151" s="54">
        <v>505.0</v>
      </c>
      <c r="L151" s="63">
        <v>0.011818671160102039</v>
      </c>
      <c r="M151" s="58" t="s">
        <v>398</v>
      </c>
      <c r="N151" s="51">
        <v>38154.63198125815</v>
      </c>
      <c r="O151" s="25">
        <v>44189.0</v>
      </c>
      <c r="P151" s="25">
        <f t="shared" si="1"/>
        <v>44171</v>
      </c>
      <c r="Q151" s="25">
        <f t="shared" si="2"/>
        <v>44184</v>
      </c>
    </row>
    <row r="152" ht="14.25" customHeight="1">
      <c r="A152" s="48" t="s">
        <v>575</v>
      </c>
      <c r="B152" s="51" t="s">
        <v>386</v>
      </c>
      <c r="C152" s="52">
        <v>23172.8895591976</v>
      </c>
      <c r="D152" s="53">
        <v>866.0</v>
      </c>
      <c r="E152" s="54">
        <v>171.0</v>
      </c>
      <c r="F152" s="55">
        <v>52.70937697727782</v>
      </c>
      <c r="G152" s="56" t="s">
        <v>523</v>
      </c>
      <c r="H152" s="54" t="s">
        <v>393</v>
      </c>
      <c r="I152" s="54">
        <v>31137.0</v>
      </c>
      <c r="J152" s="54">
        <v>3530.0</v>
      </c>
      <c r="K152" s="54">
        <v>193.0</v>
      </c>
      <c r="L152" s="57">
        <v>0.05467422096317281</v>
      </c>
      <c r="M152" s="58" t="s">
        <v>394</v>
      </c>
      <c r="N152" s="51">
        <v>15233.318188403917</v>
      </c>
      <c r="O152" s="25">
        <v>44196.0</v>
      </c>
      <c r="P152" s="25">
        <f t="shared" si="1"/>
        <v>44178</v>
      </c>
      <c r="Q152" s="25">
        <f t="shared" si="2"/>
        <v>44191</v>
      </c>
    </row>
    <row r="153" ht="14.25" customHeight="1">
      <c r="A153" s="48" t="s">
        <v>575</v>
      </c>
      <c r="B153" s="51" t="s">
        <v>386</v>
      </c>
      <c r="C153" s="59">
        <v>23172.8895591976</v>
      </c>
      <c r="D153" s="53">
        <v>961.0</v>
      </c>
      <c r="E153" s="54">
        <v>176.0</v>
      </c>
      <c r="F153" s="55">
        <v>54.25058683041459</v>
      </c>
      <c r="G153" s="56" t="s">
        <v>523</v>
      </c>
      <c r="H153" s="60" t="s">
        <v>394</v>
      </c>
      <c r="I153" s="54">
        <v>32715.0</v>
      </c>
      <c r="J153" s="54">
        <v>3146.0</v>
      </c>
      <c r="K153" s="54">
        <v>195.0</v>
      </c>
      <c r="L153" s="57">
        <v>0.06198347107438017</v>
      </c>
      <c r="M153" s="61" t="s">
        <v>394</v>
      </c>
      <c r="N153" s="58">
        <f>(J153/C153)*100000</f>
        <v>13576.20935</v>
      </c>
      <c r="O153" s="25">
        <v>44203.0</v>
      </c>
      <c r="P153" s="25">
        <f t="shared" si="1"/>
        <v>44185</v>
      </c>
      <c r="Q153" s="25">
        <f t="shared" si="2"/>
        <v>44198</v>
      </c>
    </row>
    <row r="154" ht="14.25" customHeight="1">
      <c r="A154" s="48" t="s">
        <v>575</v>
      </c>
      <c r="B154" s="51" t="s">
        <v>386</v>
      </c>
      <c r="C154" s="52">
        <v>23172.8895591976</v>
      </c>
      <c r="D154" s="53">
        <v>759.0</v>
      </c>
      <c r="E154" s="54">
        <v>173.0</v>
      </c>
      <c r="F154" s="62">
        <v>53.32586091853252</v>
      </c>
      <c r="G154" s="56" t="s">
        <v>525</v>
      </c>
      <c r="H154" s="54" t="s">
        <v>394</v>
      </c>
      <c r="I154" s="54">
        <v>29527.0</v>
      </c>
      <c r="J154" s="54">
        <v>3845.0</v>
      </c>
      <c r="K154" s="54">
        <v>192.0</v>
      </c>
      <c r="L154" s="63">
        <v>0.04993498049414825</v>
      </c>
      <c r="M154" s="58" t="s">
        <v>394</v>
      </c>
      <c r="N154" s="51">
        <v>16592.665278870554</v>
      </c>
      <c r="O154" s="25">
        <v>44189.0</v>
      </c>
      <c r="P154" s="25">
        <f t="shared" si="1"/>
        <v>44171</v>
      </c>
      <c r="Q154" s="25">
        <f t="shared" si="2"/>
        <v>44184</v>
      </c>
    </row>
    <row r="155" ht="14.25" customHeight="1">
      <c r="A155" s="48" t="s">
        <v>576</v>
      </c>
      <c r="B155" s="51" t="s">
        <v>384</v>
      </c>
      <c r="C155" s="52">
        <v>4723.00195596672</v>
      </c>
      <c r="D155" s="53">
        <v>82.0</v>
      </c>
      <c r="E155" s="54">
        <v>31.0</v>
      </c>
      <c r="F155" s="55">
        <v>46.88301497500623</v>
      </c>
      <c r="G155" s="56" t="s">
        <v>523</v>
      </c>
      <c r="H155" s="54" t="s">
        <v>394</v>
      </c>
      <c r="I155" s="54">
        <v>4655.0</v>
      </c>
      <c r="J155" s="54">
        <v>608.0</v>
      </c>
      <c r="K155" s="54">
        <v>34.0</v>
      </c>
      <c r="L155" s="57">
        <v>0.05592105263157895</v>
      </c>
      <c r="M155" s="58" t="s">
        <v>394</v>
      </c>
      <c r="N155" s="51">
        <v>12873.168498943647</v>
      </c>
      <c r="O155" s="25">
        <v>44189.0</v>
      </c>
      <c r="P155" s="25">
        <f t="shared" si="1"/>
        <v>44171</v>
      </c>
      <c r="Q155" s="25">
        <f t="shared" si="2"/>
        <v>44184</v>
      </c>
    </row>
    <row r="156" ht="14.25" customHeight="1">
      <c r="A156" s="48" t="s">
        <v>576</v>
      </c>
      <c r="B156" s="51" t="s">
        <v>384</v>
      </c>
      <c r="C156" s="59">
        <v>4723.00195596672</v>
      </c>
      <c r="D156" s="53">
        <v>102.0</v>
      </c>
      <c r="E156" s="54">
        <v>19.0</v>
      </c>
      <c r="F156" s="62">
        <v>28.73475111371349</v>
      </c>
      <c r="G156" s="56" t="s">
        <v>525</v>
      </c>
      <c r="H156" s="60" t="s">
        <v>393</v>
      </c>
      <c r="I156" s="54">
        <v>5264.0</v>
      </c>
      <c r="J156" s="54">
        <v>599.0</v>
      </c>
      <c r="K156" s="54">
        <v>20.0</v>
      </c>
      <c r="L156" s="63">
        <v>0.0333889816360601</v>
      </c>
      <c r="M156" s="61" t="s">
        <v>393</v>
      </c>
      <c r="N156" s="58">
        <f>(J156/C156)*100000</f>
        <v>12682.61173</v>
      </c>
      <c r="O156" s="25">
        <v>44203.0</v>
      </c>
      <c r="P156" s="25">
        <f t="shared" si="1"/>
        <v>44185</v>
      </c>
      <c r="Q156" s="25">
        <f t="shared" si="2"/>
        <v>44198</v>
      </c>
    </row>
    <row r="157" ht="14.25" customHeight="1">
      <c r="A157" s="48" t="s">
        <v>576</v>
      </c>
      <c r="B157" s="51" t="s">
        <v>384</v>
      </c>
      <c r="C157" s="52">
        <v>4723.00195596672</v>
      </c>
      <c r="D157" s="53">
        <v>92.0</v>
      </c>
      <c r="E157" s="54">
        <v>25.0</v>
      </c>
      <c r="F157" s="62">
        <v>37.80888304435985</v>
      </c>
      <c r="G157" s="56" t="s">
        <v>525</v>
      </c>
      <c r="H157" s="54" t="s">
        <v>393</v>
      </c>
      <c r="I157" s="54">
        <v>4960.0</v>
      </c>
      <c r="J157" s="54">
        <v>663.0</v>
      </c>
      <c r="K157" s="54">
        <v>27.0</v>
      </c>
      <c r="L157" s="63">
        <v>0.04072398190045249</v>
      </c>
      <c r="M157" s="58" t="s">
        <v>393</v>
      </c>
      <c r="N157" s="51">
        <v>14037.68209670993</v>
      </c>
      <c r="O157" s="25">
        <v>44196.0</v>
      </c>
      <c r="P157" s="25">
        <f t="shared" si="1"/>
        <v>44178</v>
      </c>
      <c r="Q157" s="25">
        <f t="shared" si="2"/>
        <v>44191</v>
      </c>
    </row>
    <row r="158" ht="14.25" customHeight="1">
      <c r="A158" s="48" t="s">
        <v>577</v>
      </c>
      <c r="B158" s="51" t="s">
        <v>387</v>
      </c>
      <c r="C158" s="52">
        <v>12248.3187771581</v>
      </c>
      <c r="D158" s="53">
        <v>256.0</v>
      </c>
      <c r="E158" s="54">
        <v>51.0</v>
      </c>
      <c r="F158" s="55">
        <v>29.741691158877334</v>
      </c>
      <c r="G158" s="56" t="s">
        <v>523</v>
      </c>
      <c r="H158" s="54" t="s">
        <v>393</v>
      </c>
      <c r="I158" s="54">
        <v>8111.0</v>
      </c>
      <c r="J158" s="54">
        <v>853.0</v>
      </c>
      <c r="K158" s="54">
        <v>63.0</v>
      </c>
      <c r="L158" s="57">
        <v>0.0738569753810082</v>
      </c>
      <c r="M158" s="58" t="s">
        <v>393</v>
      </c>
      <c r="N158" s="51">
        <v>6964.221094496335</v>
      </c>
      <c r="O158" s="25">
        <v>44189.0</v>
      </c>
      <c r="P158" s="25">
        <f t="shared" si="1"/>
        <v>44171</v>
      </c>
      <c r="Q158" s="25">
        <f t="shared" si="2"/>
        <v>44184</v>
      </c>
    </row>
    <row r="159" ht="14.25" customHeight="1">
      <c r="A159" s="48" t="s">
        <v>577</v>
      </c>
      <c r="B159" s="51" t="s">
        <v>387</v>
      </c>
      <c r="C159" s="52">
        <v>12248.3187771581</v>
      </c>
      <c r="D159" s="53">
        <v>302.0</v>
      </c>
      <c r="E159" s="54">
        <v>61.0</v>
      </c>
      <c r="F159" s="55">
        <v>35.57339530767681</v>
      </c>
      <c r="G159" s="56" t="s">
        <v>523</v>
      </c>
      <c r="H159" s="54" t="s">
        <v>394</v>
      </c>
      <c r="I159" s="54">
        <v>8543.0</v>
      </c>
      <c r="J159" s="54">
        <v>819.0</v>
      </c>
      <c r="K159" s="54">
        <v>67.0</v>
      </c>
      <c r="L159" s="57">
        <v>0.08180708180708181</v>
      </c>
      <c r="M159" s="58" t="s">
        <v>394</v>
      </c>
      <c r="N159" s="51">
        <v>6686.631977013481</v>
      </c>
      <c r="O159" s="25">
        <v>44196.0</v>
      </c>
      <c r="P159" s="25">
        <f t="shared" si="1"/>
        <v>44178</v>
      </c>
      <c r="Q159" s="25">
        <f t="shared" si="2"/>
        <v>44191</v>
      </c>
    </row>
    <row r="160" ht="14.25" customHeight="1">
      <c r="A160" s="48" t="s">
        <v>577</v>
      </c>
      <c r="B160" s="51" t="s">
        <v>387</v>
      </c>
      <c r="C160" s="59">
        <v>12248.3187771581</v>
      </c>
      <c r="D160" s="53">
        <v>345.0</v>
      </c>
      <c r="E160" s="54">
        <v>86.0</v>
      </c>
      <c r="F160" s="55">
        <v>50.15265567967551</v>
      </c>
      <c r="G160" s="56" t="s">
        <v>523</v>
      </c>
      <c r="H160" s="60" t="s">
        <v>394</v>
      </c>
      <c r="I160" s="54">
        <v>8947.0</v>
      </c>
      <c r="J160" s="54">
        <v>792.0</v>
      </c>
      <c r="K160" s="54">
        <v>93.0</v>
      </c>
      <c r="L160" s="57">
        <v>0.11742424242424243</v>
      </c>
      <c r="M160" s="61" t="s">
        <v>394</v>
      </c>
      <c r="N160" s="58">
        <f>(J160/C160)*100000</f>
        <v>6466.19356</v>
      </c>
      <c r="O160" s="25">
        <v>44203.0</v>
      </c>
      <c r="P160" s="25">
        <f t="shared" si="1"/>
        <v>44185</v>
      </c>
      <c r="Q160" s="25">
        <f t="shared" si="2"/>
        <v>44198</v>
      </c>
    </row>
    <row r="161" ht="14.25" customHeight="1">
      <c r="A161" s="48" t="s">
        <v>578</v>
      </c>
      <c r="B161" s="51" t="s">
        <v>381</v>
      </c>
      <c r="C161" s="52">
        <v>1174.19582590125</v>
      </c>
      <c r="D161" s="53">
        <v>5.0</v>
      </c>
      <c r="E161" s="54">
        <v>0.0</v>
      </c>
      <c r="F161" s="64">
        <v>0.0</v>
      </c>
      <c r="G161" s="65" t="s">
        <v>530</v>
      </c>
      <c r="H161" s="54" t="s">
        <v>393</v>
      </c>
      <c r="I161" s="54">
        <v>1111.0</v>
      </c>
      <c r="J161" s="54">
        <v>102.0</v>
      </c>
      <c r="K161" s="54">
        <v>0.0</v>
      </c>
      <c r="L161" s="66">
        <v>0.0</v>
      </c>
      <c r="M161" s="58" t="s">
        <v>393</v>
      </c>
      <c r="N161" s="51">
        <v>8686.796337545336</v>
      </c>
      <c r="O161" s="25">
        <v>44196.0</v>
      </c>
      <c r="P161" s="25">
        <f t="shared" si="1"/>
        <v>44178</v>
      </c>
      <c r="Q161" s="25">
        <f t="shared" si="2"/>
        <v>44191</v>
      </c>
    </row>
    <row r="162" ht="14.25" customHeight="1">
      <c r="A162" s="48" t="s">
        <v>578</v>
      </c>
      <c r="B162" s="51" t="s">
        <v>381</v>
      </c>
      <c r="C162" s="52">
        <v>1174.19582590125</v>
      </c>
      <c r="D162" s="53">
        <v>5.0</v>
      </c>
      <c r="E162" s="54" t="s">
        <v>430</v>
      </c>
      <c r="F162" s="67">
        <v>6.083190712566762</v>
      </c>
      <c r="G162" s="65" t="s">
        <v>530</v>
      </c>
      <c r="H162" s="54" t="s">
        <v>393</v>
      </c>
      <c r="I162" s="54">
        <v>1068.0</v>
      </c>
      <c r="J162" s="54">
        <v>120.0</v>
      </c>
      <c r="K162" s="54">
        <v>1.0</v>
      </c>
      <c r="L162" s="68">
        <v>0.008333333333333333</v>
      </c>
      <c r="M162" s="58" t="s">
        <v>393</v>
      </c>
      <c r="N162" s="51">
        <v>10219.76039711216</v>
      </c>
      <c r="O162" s="25">
        <v>44189.0</v>
      </c>
      <c r="P162" s="25">
        <f t="shared" si="1"/>
        <v>44171</v>
      </c>
      <c r="Q162" s="25">
        <f t="shared" si="2"/>
        <v>44184</v>
      </c>
    </row>
    <row r="163" ht="14.25" customHeight="1">
      <c r="A163" s="48" t="s">
        <v>578</v>
      </c>
      <c r="B163" s="51" t="s">
        <v>381</v>
      </c>
      <c r="C163" s="59">
        <v>1174.19582590125</v>
      </c>
      <c r="D163" s="53">
        <v>6.0</v>
      </c>
      <c r="E163" s="54" t="s">
        <v>430</v>
      </c>
      <c r="F163" s="67">
        <v>6.083190712566762</v>
      </c>
      <c r="G163" s="65" t="s">
        <v>530</v>
      </c>
      <c r="H163" s="60" t="s">
        <v>394</v>
      </c>
      <c r="I163" s="54">
        <v>1147.0</v>
      </c>
      <c r="J163" s="54">
        <v>76.0</v>
      </c>
      <c r="K163" s="54">
        <v>1.0</v>
      </c>
      <c r="L163" s="68">
        <v>0.013157894736842105</v>
      </c>
      <c r="M163" s="61" t="s">
        <v>394</v>
      </c>
      <c r="N163" s="58">
        <f>(J163/C163)*100000</f>
        <v>6472.514918</v>
      </c>
      <c r="O163" s="25">
        <v>44203.0</v>
      </c>
      <c r="P163" s="25">
        <f t="shared" si="1"/>
        <v>44185</v>
      </c>
      <c r="Q163" s="25">
        <f t="shared" si="2"/>
        <v>44198</v>
      </c>
    </row>
    <row r="164" ht="14.25" customHeight="1">
      <c r="A164" s="48" t="s">
        <v>579</v>
      </c>
      <c r="B164" s="51" t="s">
        <v>389</v>
      </c>
      <c r="C164" s="52">
        <v>14163.6711170745</v>
      </c>
      <c r="D164" s="53">
        <v>489.0</v>
      </c>
      <c r="E164" s="54">
        <v>86.0</v>
      </c>
      <c r="F164" s="55">
        <v>43.370515257529846</v>
      </c>
      <c r="G164" s="56" t="s">
        <v>523</v>
      </c>
      <c r="H164" s="54" t="s">
        <v>393</v>
      </c>
      <c r="I164" s="54">
        <v>15819.0</v>
      </c>
      <c r="J164" s="54">
        <v>1704.0</v>
      </c>
      <c r="K164" s="54">
        <v>99.0</v>
      </c>
      <c r="L164" s="57">
        <v>0.058098591549295774</v>
      </c>
      <c r="M164" s="58" t="s">
        <v>398</v>
      </c>
      <c r="N164" s="51">
        <v>12030.779209111999</v>
      </c>
      <c r="O164" s="25">
        <v>44196.0</v>
      </c>
      <c r="P164" s="25">
        <f t="shared" si="1"/>
        <v>44178</v>
      </c>
      <c r="Q164" s="25">
        <f t="shared" si="2"/>
        <v>44191</v>
      </c>
    </row>
    <row r="165" ht="14.25" customHeight="1">
      <c r="A165" s="48" t="s">
        <v>579</v>
      </c>
      <c r="B165" s="51" t="s">
        <v>389</v>
      </c>
      <c r="C165" s="52">
        <v>14163.6711170745</v>
      </c>
      <c r="D165" s="53">
        <v>436.0</v>
      </c>
      <c r="E165" s="54">
        <v>101.0</v>
      </c>
      <c r="F165" s="55">
        <v>50.935140011750164</v>
      </c>
      <c r="G165" s="56" t="s">
        <v>523</v>
      </c>
      <c r="H165" s="54" t="s">
        <v>393</v>
      </c>
      <c r="I165" s="54">
        <v>14983.0</v>
      </c>
      <c r="J165" s="54">
        <v>1936.0</v>
      </c>
      <c r="K165" s="54">
        <v>115.0</v>
      </c>
      <c r="L165" s="57">
        <v>0.059400826446280995</v>
      </c>
      <c r="M165" s="58" t="s">
        <v>393</v>
      </c>
      <c r="N165" s="51">
        <v>13668.772622559172</v>
      </c>
      <c r="O165" s="25">
        <v>44189.0</v>
      </c>
      <c r="P165" s="25">
        <f t="shared" si="1"/>
        <v>44171</v>
      </c>
      <c r="Q165" s="25">
        <f t="shared" si="2"/>
        <v>44184</v>
      </c>
    </row>
    <row r="166" ht="14.25" customHeight="1">
      <c r="A166" s="48" t="s">
        <v>579</v>
      </c>
      <c r="B166" s="51" t="s">
        <v>389</v>
      </c>
      <c r="C166" s="59">
        <v>14163.6711170745</v>
      </c>
      <c r="D166" s="53">
        <v>569.0</v>
      </c>
      <c r="E166" s="54">
        <v>125.0</v>
      </c>
      <c r="F166" s="55">
        <v>63.038539618502675</v>
      </c>
      <c r="G166" s="56" t="s">
        <v>523</v>
      </c>
      <c r="H166" s="60" t="s">
        <v>394</v>
      </c>
      <c r="I166" s="54">
        <v>16707.0</v>
      </c>
      <c r="J166" s="54">
        <v>1542.0</v>
      </c>
      <c r="K166" s="54">
        <v>138.0</v>
      </c>
      <c r="L166" s="57">
        <v>0.08949416342412451</v>
      </c>
      <c r="M166" s="61" t="s">
        <v>394</v>
      </c>
      <c r="N166" s="58">
        <f t="shared" ref="N166:N167" si="11">(J166/C166)*100000</f>
        <v>10887.00795</v>
      </c>
      <c r="O166" s="25">
        <v>44203.0</v>
      </c>
      <c r="P166" s="25">
        <f t="shared" si="1"/>
        <v>44185</v>
      </c>
      <c r="Q166" s="25">
        <f t="shared" si="2"/>
        <v>44198</v>
      </c>
    </row>
    <row r="167" ht="14.25" customHeight="1">
      <c r="A167" s="48" t="s">
        <v>580</v>
      </c>
      <c r="B167" s="51" t="s">
        <v>376</v>
      </c>
      <c r="C167" s="59">
        <v>5829.53447903184</v>
      </c>
      <c r="D167" s="53">
        <v>112.0</v>
      </c>
      <c r="E167" s="54">
        <v>36.0</v>
      </c>
      <c r="F167" s="55">
        <v>44.11035873752358</v>
      </c>
      <c r="G167" s="56" t="s">
        <v>523</v>
      </c>
      <c r="H167" s="60" t="s">
        <v>394</v>
      </c>
      <c r="I167" s="54">
        <v>5412.0</v>
      </c>
      <c r="J167" s="54">
        <v>599.0</v>
      </c>
      <c r="K167" s="54">
        <v>45.0</v>
      </c>
      <c r="L167" s="57">
        <v>0.07512520868113523</v>
      </c>
      <c r="M167" s="61" t="s">
        <v>394</v>
      </c>
      <c r="N167" s="58">
        <f t="shared" si="11"/>
        <v>10275.26301</v>
      </c>
      <c r="O167" s="25">
        <v>44203.0</v>
      </c>
      <c r="P167" s="25">
        <f t="shared" si="1"/>
        <v>44185</v>
      </c>
      <c r="Q167" s="25">
        <f t="shared" si="2"/>
        <v>44198</v>
      </c>
    </row>
    <row r="168" ht="14.25" customHeight="1">
      <c r="A168" s="48" t="s">
        <v>580</v>
      </c>
      <c r="B168" s="51" t="s">
        <v>376</v>
      </c>
      <c r="C168" s="52">
        <v>5829.53447903184</v>
      </c>
      <c r="D168" s="53">
        <v>76.0</v>
      </c>
      <c r="E168" s="54">
        <v>19.0</v>
      </c>
      <c r="F168" s="62">
        <v>23.28046711147078</v>
      </c>
      <c r="G168" s="56" t="s">
        <v>525</v>
      </c>
      <c r="H168" s="54" t="s">
        <v>394</v>
      </c>
      <c r="I168" s="54">
        <v>4692.0</v>
      </c>
      <c r="J168" s="54">
        <v>623.0</v>
      </c>
      <c r="K168" s="54">
        <v>21.0</v>
      </c>
      <c r="L168" s="63">
        <v>0.033707865168539325</v>
      </c>
      <c r="M168" s="58" t="s">
        <v>394</v>
      </c>
      <c r="N168" s="51">
        <v>10686.959691907798</v>
      </c>
      <c r="O168" s="25">
        <v>44189.0</v>
      </c>
      <c r="P168" s="25">
        <f t="shared" si="1"/>
        <v>44171</v>
      </c>
      <c r="Q168" s="25">
        <f t="shared" si="2"/>
        <v>44184</v>
      </c>
    </row>
    <row r="169" ht="14.25" customHeight="1">
      <c r="A169" s="48" t="s">
        <v>580</v>
      </c>
      <c r="B169" s="51" t="s">
        <v>376</v>
      </c>
      <c r="C169" s="52">
        <v>5829.53447903184</v>
      </c>
      <c r="D169" s="53">
        <v>93.0</v>
      </c>
      <c r="E169" s="54">
        <v>25.0</v>
      </c>
      <c r="F169" s="62">
        <v>30.632193567724716</v>
      </c>
      <c r="G169" s="56" t="s">
        <v>525</v>
      </c>
      <c r="H169" s="54" t="s">
        <v>394</v>
      </c>
      <c r="I169" s="54">
        <v>5035.0</v>
      </c>
      <c r="J169" s="54">
        <v>588.0</v>
      </c>
      <c r="K169" s="54">
        <v>28.0</v>
      </c>
      <c r="L169" s="63">
        <v>0.047619047619047616</v>
      </c>
      <c r="M169" s="58" t="s">
        <v>394</v>
      </c>
      <c r="N169" s="51">
        <v>10086.568697980392</v>
      </c>
      <c r="O169" s="25">
        <v>44196.0</v>
      </c>
      <c r="P169" s="25">
        <f t="shared" si="1"/>
        <v>44178</v>
      </c>
      <c r="Q169" s="25">
        <f t="shared" si="2"/>
        <v>44191</v>
      </c>
    </row>
    <row r="170" ht="14.25" customHeight="1">
      <c r="A170" s="48" t="s">
        <v>581</v>
      </c>
      <c r="B170" s="51" t="s">
        <v>384</v>
      </c>
      <c r="C170" s="59">
        <v>35973.2406817195</v>
      </c>
      <c r="D170" s="53">
        <v>1689.0</v>
      </c>
      <c r="E170" s="54">
        <v>254.0</v>
      </c>
      <c r="F170" s="55">
        <v>50.43431394847</v>
      </c>
      <c r="G170" s="56" t="s">
        <v>523</v>
      </c>
      <c r="H170" s="60" t="s">
        <v>393</v>
      </c>
      <c r="I170" s="54">
        <v>40716.0</v>
      </c>
      <c r="J170" s="54">
        <v>3317.0</v>
      </c>
      <c r="K170" s="54">
        <v>281.0</v>
      </c>
      <c r="L170" s="57">
        <v>0.08471510400964727</v>
      </c>
      <c r="M170" s="61" t="s">
        <v>398</v>
      </c>
      <c r="N170" s="58">
        <f>(J170/C170)*100000</f>
        <v>9220.7428</v>
      </c>
      <c r="O170" s="25">
        <v>44203.0</v>
      </c>
      <c r="P170" s="25">
        <f t="shared" si="1"/>
        <v>44185</v>
      </c>
      <c r="Q170" s="25">
        <f t="shared" si="2"/>
        <v>44198</v>
      </c>
    </row>
    <row r="171" ht="14.25" customHeight="1">
      <c r="A171" s="48" t="s">
        <v>581</v>
      </c>
      <c r="B171" s="51" t="s">
        <v>384</v>
      </c>
      <c r="C171" s="52">
        <v>35973.2406817195</v>
      </c>
      <c r="D171" s="53">
        <v>1555.0</v>
      </c>
      <c r="E171" s="54">
        <v>298.0</v>
      </c>
      <c r="F171" s="55">
        <v>59.17096675844118</v>
      </c>
      <c r="G171" s="56" t="s">
        <v>523</v>
      </c>
      <c r="H171" s="54" t="s">
        <v>393</v>
      </c>
      <c r="I171" s="54">
        <v>38911.0</v>
      </c>
      <c r="J171" s="54">
        <v>3980.0</v>
      </c>
      <c r="K171" s="54">
        <v>323.0</v>
      </c>
      <c r="L171" s="57">
        <v>0.08115577889447236</v>
      </c>
      <c r="M171" s="58" t="s">
        <v>394</v>
      </c>
      <c r="N171" s="51">
        <v>11063.779422081687</v>
      </c>
      <c r="O171" s="25">
        <v>44196.0</v>
      </c>
      <c r="P171" s="25">
        <f t="shared" si="1"/>
        <v>44178</v>
      </c>
      <c r="Q171" s="25">
        <f t="shared" si="2"/>
        <v>44191</v>
      </c>
    </row>
    <row r="172" ht="14.25" customHeight="1">
      <c r="A172" s="48" t="s">
        <v>581</v>
      </c>
      <c r="B172" s="51" t="s">
        <v>384</v>
      </c>
      <c r="C172" s="52">
        <v>35973.2406817195</v>
      </c>
      <c r="D172" s="53">
        <v>1412.0</v>
      </c>
      <c r="E172" s="54">
        <v>323.0</v>
      </c>
      <c r="F172" s="55">
        <v>64.1349740368339</v>
      </c>
      <c r="G172" s="56" t="s">
        <v>523</v>
      </c>
      <c r="H172" s="54" t="s">
        <v>394</v>
      </c>
      <c r="I172" s="54">
        <v>37232.0</v>
      </c>
      <c r="J172" s="54">
        <v>4482.0</v>
      </c>
      <c r="K172" s="54">
        <v>346.0</v>
      </c>
      <c r="L172" s="57">
        <v>0.07719767960731816</v>
      </c>
      <c r="M172" s="58" t="s">
        <v>394</v>
      </c>
      <c r="N172" s="51">
        <v>12459.261148183446</v>
      </c>
      <c r="O172" s="25">
        <v>44189.0</v>
      </c>
      <c r="P172" s="25">
        <f t="shared" si="1"/>
        <v>44171</v>
      </c>
      <c r="Q172" s="25">
        <f t="shared" si="2"/>
        <v>44184</v>
      </c>
    </row>
    <row r="173" ht="14.25" customHeight="1">
      <c r="A173" s="48" t="s">
        <v>582</v>
      </c>
      <c r="B173" s="51" t="s">
        <v>388</v>
      </c>
      <c r="C173" s="59">
        <v>36918.3367467577</v>
      </c>
      <c r="D173" s="53">
        <v>6527.0</v>
      </c>
      <c r="E173" s="54">
        <v>587.0</v>
      </c>
      <c r="F173" s="55">
        <v>113.57112785492362</v>
      </c>
      <c r="G173" s="56" t="s">
        <v>523</v>
      </c>
      <c r="H173" s="60" t="s">
        <v>393</v>
      </c>
      <c r="I173" s="54">
        <v>77811.0</v>
      </c>
      <c r="J173" s="54">
        <v>6407.0</v>
      </c>
      <c r="K173" s="54">
        <v>708.0</v>
      </c>
      <c r="L173" s="57">
        <v>0.11050413610113938</v>
      </c>
      <c r="M173" s="61" t="s">
        <v>394</v>
      </c>
      <c r="N173" s="58">
        <f>(J173/C173)*100000</f>
        <v>17354.51964</v>
      </c>
      <c r="O173" s="25">
        <v>44203.0</v>
      </c>
      <c r="P173" s="25">
        <f t="shared" si="1"/>
        <v>44185</v>
      </c>
      <c r="Q173" s="25">
        <f t="shared" si="2"/>
        <v>44198</v>
      </c>
    </row>
    <row r="174" ht="14.25" customHeight="1">
      <c r="A174" s="48" t="s">
        <v>582</v>
      </c>
      <c r="B174" s="51" t="s">
        <v>388</v>
      </c>
      <c r="C174" s="52">
        <v>36918.3367467577</v>
      </c>
      <c r="D174" s="53">
        <v>6204.0</v>
      </c>
      <c r="E174" s="54">
        <v>648.0</v>
      </c>
      <c r="F174" s="55">
        <v>125.37323824529896</v>
      </c>
      <c r="G174" s="56" t="s">
        <v>523</v>
      </c>
      <c r="H174" s="54" t="s">
        <v>393</v>
      </c>
      <c r="I174" s="54">
        <v>74324.0</v>
      </c>
      <c r="J174" s="54">
        <v>7272.0</v>
      </c>
      <c r="K174" s="54">
        <v>781.0</v>
      </c>
      <c r="L174" s="57">
        <v>0.1073982398239824</v>
      </c>
      <c r="M174" s="58" t="s">
        <v>394</v>
      </c>
      <c r="N174" s="51">
        <v>19697.528764316972</v>
      </c>
      <c r="O174" s="25">
        <v>44196.0</v>
      </c>
      <c r="P174" s="25">
        <f t="shared" si="1"/>
        <v>44178</v>
      </c>
      <c r="Q174" s="25">
        <f t="shared" si="2"/>
        <v>44191</v>
      </c>
    </row>
    <row r="175" ht="14.25" customHeight="1">
      <c r="A175" s="48" t="s">
        <v>582</v>
      </c>
      <c r="B175" s="51" t="s">
        <v>388</v>
      </c>
      <c r="C175" s="52">
        <v>36918.3367467577</v>
      </c>
      <c r="D175" s="53">
        <v>5880.0</v>
      </c>
      <c r="E175" s="54">
        <v>707.0</v>
      </c>
      <c r="F175" s="55">
        <v>136.78839419664567</v>
      </c>
      <c r="G175" s="56" t="s">
        <v>523</v>
      </c>
      <c r="H175" s="54" t="s">
        <v>394</v>
      </c>
      <c r="I175" s="54">
        <v>71019.0</v>
      </c>
      <c r="J175" s="54">
        <v>8799.0</v>
      </c>
      <c r="K175" s="54">
        <v>846.0</v>
      </c>
      <c r="L175" s="57">
        <v>0.0961472894647119</v>
      </c>
      <c r="M175" s="58" t="s">
        <v>394</v>
      </c>
      <c r="N175" s="51">
        <v>23833.684763094752</v>
      </c>
      <c r="O175" s="25">
        <v>44189.0</v>
      </c>
      <c r="P175" s="25">
        <f t="shared" si="1"/>
        <v>44171</v>
      </c>
      <c r="Q175" s="25">
        <f t="shared" si="2"/>
        <v>44184</v>
      </c>
    </row>
    <row r="176" ht="14.25" customHeight="1">
      <c r="A176" s="48" t="s">
        <v>583</v>
      </c>
      <c r="B176" s="51" t="s">
        <v>377</v>
      </c>
      <c r="C176" s="59">
        <v>2936.11934722929</v>
      </c>
      <c r="D176" s="53">
        <v>58.0</v>
      </c>
      <c r="E176" s="54">
        <v>32.0</v>
      </c>
      <c r="F176" s="55">
        <v>77.84813951351236</v>
      </c>
      <c r="G176" s="56" t="s">
        <v>523</v>
      </c>
      <c r="H176" s="60" t="s">
        <v>394</v>
      </c>
      <c r="I176" s="54">
        <v>2926.0</v>
      </c>
      <c r="J176" s="54">
        <v>340.0</v>
      </c>
      <c r="K176" s="54">
        <v>34.0</v>
      </c>
      <c r="L176" s="57">
        <v>0.1</v>
      </c>
      <c r="M176" s="61" t="s">
        <v>394</v>
      </c>
      <c r="N176" s="58">
        <f>(J176/C176)*100000</f>
        <v>11579.91075</v>
      </c>
      <c r="O176" s="25">
        <v>44203.0</v>
      </c>
      <c r="P176" s="25">
        <f t="shared" si="1"/>
        <v>44185</v>
      </c>
      <c r="Q176" s="25">
        <f t="shared" si="2"/>
        <v>44198</v>
      </c>
    </row>
    <row r="177" ht="14.25" customHeight="1">
      <c r="A177" s="48" t="s">
        <v>583</v>
      </c>
      <c r="B177" s="51" t="s">
        <v>377</v>
      </c>
      <c r="C177" s="52">
        <v>2936.11934722929</v>
      </c>
      <c r="D177" s="53">
        <v>27.0</v>
      </c>
      <c r="E177" s="54">
        <v>5.0</v>
      </c>
      <c r="F177" s="67">
        <v>12.163771798986305</v>
      </c>
      <c r="G177" s="65" t="s">
        <v>530</v>
      </c>
      <c r="H177" s="54" t="s">
        <v>394</v>
      </c>
      <c r="I177" s="54">
        <v>2573.0</v>
      </c>
      <c r="J177" s="54">
        <v>291.0</v>
      </c>
      <c r="K177" s="54">
        <v>7.0</v>
      </c>
      <c r="L177" s="68">
        <v>0.024054982817869417</v>
      </c>
      <c r="M177" s="58" t="s">
        <v>394</v>
      </c>
      <c r="N177" s="51">
        <v>9911.041261814042</v>
      </c>
      <c r="O177" s="25">
        <v>44189.0</v>
      </c>
      <c r="P177" s="25">
        <f t="shared" si="1"/>
        <v>44171</v>
      </c>
      <c r="Q177" s="25">
        <f t="shared" si="2"/>
        <v>44184</v>
      </c>
    </row>
    <row r="178" ht="14.25" customHeight="1">
      <c r="A178" s="48" t="s">
        <v>583</v>
      </c>
      <c r="B178" s="51" t="s">
        <v>377</v>
      </c>
      <c r="C178" s="52">
        <v>2936.11934722929</v>
      </c>
      <c r="D178" s="53">
        <v>43.0</v>
      </c>
      <c r="E178" s="54">
        <v>14.0</v>
      </c>
      <c r="F178" s="69">
        <v>34.05856103716166</v>
      </c>
      <c r="G178" s="56" t="s">
        <v>538</v>
      </c>
      <c r="H178" s="54" t="s">
        <v>394</v>
      </c>
      <c r="I178" s="54">
        <v>2732.0</v>
      </c>
      <c r="J178" s="54">
        <v>315.0</v>
      </c>
      <c r="K178" s="54">
        <v>15.0</v>
      </c>
      <c r="L178" s="70">
        <v>0.047619047619047616</v>
      </c>
      <c r="M178" s="58" t="s">
        <v>394</v>
      </c>
      <c r="N178" s="51">
        <v>10728.44672670592</v>
      </c>
      <c r="O178" s="25">
        <v>44196.0</v>
      </c>
      <c r="P178" s="25">
        <f t="shared" si="1"/>
        <v>44178</v>
      </c>
      <c r="Q178" s="25">
        <f t="shared" si="2"/>
        <v>44191</v>
      </c>
    </row>
    <row r="179" ht="14.25" customHeight="1">
      <c r="A179" s="48" t="s">
        <v>584</v>
      </c>
      <c r="B179" s="51" t="s">
        <v>382</v>
      </c>
      <c r="C179" s="52">
        <v>1357.72878964058</v>
      </c>
      <c r="D179" s="53">
        <v>14.0</v>
      </c>
      <c r="E179" s="54" t="s">
        <v>430</v>
      </c>
      <c r="F179" s="67">
        <v>15.782659682898842</v>
      </c>
      <c r="G179" s="56" t="s">
        <v>530</v>
      </c>
      <c r="H179" s="54" t="s">
        <v>394</v>
      </c>
      <c r="I179" s="54">
        <v>755.0</v>
      </c>
      <c r="J179" s="54">
        <v>81.0</v>
      </c>
      <c r="K179" s="54">
        <v>3.0</v>
      </c>
      <c r="L179" s="68">
        <v>0.037037037037037035</v>
      </c>
      <c r="M179" s="58" t="s">
        <v>394</v>
      </c>
      <c r="N179" s="51">
        <v>5965.845360135763</v>
      </c>
      <c r="O179" s="25">
        <v>44189.0</v>
      </c>
      <c r="P179" s="25">
        <f t="shared" si="1"/>
        <v>44171</v>
      </c>
      <c r="Q179" s="25">
        <f t="shared" si="2"/>
        <v>44184</v>
      </c>
    </row>
    <row r="180" ht="14.25" customHeight="1">
      <c r="A180" s="48" t="s">
        <v>584</v>
      </c>
      <c r="B180" s="51" t="s">
        <v>382</v>
      </c>
      <c r="C180" s="52">
        <v>1357.72878964058</v>
      </c>
      <c r="D180" s="53">
        <v>15.0</v>
      </c>
      <c r="E180" s="54" t="s">
        <v>430</v>
      </c>
      <c r="F180" s="67">
        <v>21.043546243865126</v>
      </c>
      <c r="G180" s="56" t="s">
        <v>530</v>
      </c>
      <c r="H180" s="54" t="s">
        <v>394</v>
      </c>
      <c r="I180" s="54">
        <v>786.0</v>
      </c>
      <c r="J180" s="54">
        <v>68.0</v>
      </c>
      <c r="K180" s="54">
        <v>4.0</v>
      </c>
      <c r="L180" s="68">
        <v>0.058823529411764705</v>
      </c>
      <c r="M180" s="58" t="s">
        <v>394</v>
      </c>
      <c r="N180" s="51">
        <v>5008.364006039899</v>
      </c>
      <c r="O180" s="25">
        <v>44196.0</v>
      </c>
      <c r="P180" s="25">
        <f t="shared" si="1"/>
        <v>44178</v>
      </c>
      <c r="Q180" s="25">
        <f t="shared" si="2"/>
        <v>44191</v>
      </c>
    </row>
    <row r="181" ht="14.25" customHeight="1">
      <c r="A181" s="48" t="s">
        <v>584</v>
      </c>
      <c r="B181" s="51" t="s">
        <v>382</v>
      </c>
      <c r="C181" s="59">
        <v>1357.72878964058</v>
      </c>
      <c r="D181" s="53">
        <v>21.0</v>
      </c>
      <c r="E181" s="54">
        <v>5.0</v>
      </c>
      <c r="F181" s="67">
        <v>26.304432804831407</v>
      </c>
      <c r="G181" s="56" t="s">
        <v>530</v>
      </c>
      <c r="H181" s="60" t="s">
        <v>394</v>
      </c>
      <c r="I181" s="54">
        <v>828.0</v>
      </c>
      <c r="J181" s="54">
        <v>71.0</v>
      </c>
      <c r="K181" s="54">
        <v>5.0</v>
      </c>
      <c r="L181" s="68">
        <v>0.07042253521126761</v>
      </c>
      <c r="M181" s="61" t="s">
        <v>394</v>
      </c>
      <c r="N181" s="58">
        <f t="shared" ref="N181:N182" si="12">(J181/C181)*100000</f>
        <v>5229.321242</v>
      </c>
      <c r="O181" s="25">
        <v>44203.0</v>
      </c>
      <c r="P181" s="25">
        <f t="shared" si="1"/>
        <v>44185</v>
      </c>
      <c r="Q181" s="25">
        <f t="shared" si="2"/>
        <v>44198</v>
      </c>
    </row>
    <row r="182" ht="14.25" customHeight="1">
      <c r="A182" s="48" t="s">
        <v>585</v>
      </c>
      <c r="B182" s="51" t="s">
        <v>383</v>
      </c>
      <c r="C182" s="59">
        <v>1223.64361651632</v>
      </c>
      <c r="D182" s="53">
        <v>21.0</v>
      </c>
      <c r="E182" s="54" t="s">
        <v>430</v>
      </c>
      <c r="F182" s="67">
        <v>11.674734451183856</v>
      </c>
      <c r="G182" s="65" t="s">
        <v>530</v>
      </c>
      <c r="H182" s="60" t="s">
        <v>393</v>
      </c>
      <c r="I182" s="54">
        <v>916.0</v>
      </c>
      <c r="J182" s="54">
        <v>88.0</v>
      </c>
      <c r="K182" s="54">
        <v>2.0</v>
      </c>
      <c r="L182" s="68">
        <v>0.022727272727272728</v>
      </c>
      <c r="M182" s="61" t="s">
        <v>393</v>
      </c>
      <c r="N182" s="58">
        <f t="shared" si="12"/>
        <v>7191.636422</v>
      </c>
      <c r="O182" s="25">
        <v>44203.0</v>
      </c>
      <c r="P182" s="25">
        <f t="shared" si="1"/>
        <v>44185</v>
      </c>
      <c r="Q182" s="25">
        <f t="shared" si="2"/>
        <v>44198</v>
      </c>
    </row>
    <row r="183" ht="14.25" customHeight="1">
      <c r="A183" s="48" t="s">
        <v>585</v>
      </c>
      <c r="B183" s="51" t="s">
        <v>383</v>
      </c>
      <c r="C183" s="52">
        <v>1223.64361651632</v>
      </c>
      <c r="D183" s="53">
        <v>18.0</v>
      </c>
      <c r="E183" s="54" t="s">
        <v>430</v>
      </c>
      <c r="F183" s="67">
        <v>17.512101676775785</v>
      </c>
      <c r="G183" s="56" t="s">
        <v>530</v>
      </c>
      <c r="H183" s="54" t="s">
        <v>393</v>
      </c>
      <c r="I183" s="54">
        <v>871.0</v>
      </c>
      <c r="J183" s="54">
        <v>103.0</v>
      </c>
      <c r="K183" s="54">
        <v>3.0</v>
      </c>
      <c r="L183" s="68">
        <v>0.02912621359223301</v>
      </c>
      <c r="M183" s="58" t="s">
        <v>393</v>
      </c>
      <c r="N183" s="51">
        <v>8417.48353930356</v>
      </c>
      <c r="O183" s="25">
        <v>44196.0</v>
      </c>
      <c r="P183" s="25">
        <f t="shared" si="1"/>
        <v>44178</v>
      </c>
      <c r="Q183" s="25">
        <f t="shared" si="2"/>
        <v>44191</v>
      </c>
    </row>
    <row r="184" ht="14.25" customHeight="1">
      <c r="A184" s="48" t="s">
        <v>585</v>
      </c>
      <c r="B184" s="51" t="s">
        <v>383</v>
      </c>
      <c r="C184" s="52">
        <v>1223.64361651632</v>
      </c>
      <c r="D184" s="53">
        <v>16.0</v>
      </c>
      <c r="E184" s="54" t="s">
        <v>430</v>
      </c>
      <c r="F184" s="67">
        <v>23.34946890236771</v>
      </c>
      <c r="G184" s="56" t="s">
        <v>530</v>
      </c>
      <c r="H184" s="54" t="s">
        <v>398</v>
      </c>
      <c r="I184" s="54">
        <v>832.0</v>
      </c>
      <c r="J184" s="54">
        <v>104.0</v>
      </c>
      <c r="K184" s="54">
        <v>4.0</v>
      </c>
      <c r="L184" s="68">
        <v>0.038461538461538464</v>
      </c>
      <c r="M184" s="58" t="s">
        <v>393</v>
      </c>
      <c r="N184" s="51">
        <v>8499.206680461846</v>
      </c>
      <c r="O184" s="25">
        <v>44189.0</v>
      </c>
      <c r="P184" s="25">
        <f t="shared" si="1"/>
        <v>44171</v>
      </c>
      <c r="Q184" s="25">
        <f t="shared" si="2"/>
        <v>44184</v>
      </c>
    </row>
    <row r="185" ht="14.25" customHeight="1">
      <c r="A185" s="48" t="s">
        <v>586</v>
      </c>
      <c r="B185" s="51" t="s">
        <v>382</v>
      </c>
      <c r="C185" s="52">
        <v>56710.2920834907</v>
      </c>
      <c r="D185" s="53">
        <v>2708.0</v>
      </c>
      <c r="E185" s="54">
        <v>485.0</v>
      </c>
      <c r="F185" s="55">
        <v>61.087424998366835</v>
      </c>
      <c r="G185" s="56" t="s">
        <v>523</v>
      </c>
      <c r="H185" s="54" t="s">
        <v>393</v>
      </c>
      <c r="I185" s="54">
        <v>58845.0</v>
      </c>
      <c r="J185" s="54">
        <v>6275.0</v>
      </c>
      <c r="K185" s="54">
        <v>599.0</v>
      </c>
      <c r="L185" s="57">
        <v>0.09545816733067729</v>
      </c>
      <c r="M185" s="58" t="s">
        <v>394</v>
      </c>
      <c r="N185" s="51">
        <v>11065.010899188714</v>
      </c>
      <c r="O185" s="25">
        <v>44196.0</v>
      </c>
      <c r="P185" s="25">
        <f t="shared" si="1"/>
        <v>44178</v>
      </c>
      <c r="Q185" s="25">
        <f t="shared" si="2"/>
        <v>44191</v>
      </c>
    </row>
    <row r="186" ht="14.25" customHeight="1">
      <c r="A186" s="48" t="s">
        <v>586</v>
      </c>
      <c r="B186" s="51" t="s">
        <v>382</v>
      </c>
      <c r="C186" s="52">
        <v>56710.2920834907</v>
      </c>
      <c r="D186" s="53">
        <v>2437.0</v>
      </c>
      <c r="E186" s="54">
        <v>496.0</v>
      </c>
      <c r="F186" s="55">
        <v>62.472912988020525</v>
      </c>
      <c r="G186" s="56" t="s">
        <v>523</v>
      </c>
      <c r="H186" s="54" t="s">
        <v>393</v>
      </c>
      <c r="I186" s="54">
        <v>55514.0</v>
      </c>
      <c r="J186" s="54">
        <v>6593.0</v>
      </c>
      <c r="K186" s="54">
        <v>589.0</v>
      </c>
      <c r="L186" s="57">
        <v>0.0893371757925072</v>
      </c>
      <c r="M186" s="58" t="s">
        <v>393</v>
      </c>
      <c r="N186" s="51">
        <v>11625.75567463764</v>
      </c>
      <c r="O186" s="25">
        <v>44189.0</v>
      </c>
      <c r="P186" s="25">
        <f t="shared" si="1"/>
        <v>44171</v>
      </c>
      <c r="Q186" s="25">
        <f t="shared" si="2"/>
        <v>44184</v>
      </c>
    </row>
    <row r="187" ht="14.25" customHeight="1">
      <c r="A187" s="48" t="s">
        <v>586</v>
      </c>
      <c r="B187" s="51" t="s">
        <v>382</v>
      </c>
      <c r="C187" s="59">
        <v>56710.2920834907</v>
      </c>
      <c r="D187" s="53">
        <v>3034.0</v>
      </c>
      <c r="E187" s="54">
        <v>538.0</v>
      </c>
      <c r="F187" s="55">
        <v>67.76295803942548</v>
      </c>
      <c r="G187" s="56" t="s">
        <v>523</v>
      </c>
      <c r="H187" s="60" t="s">
        <v>394</v>
      </c>
      <c r="I187" s="54">
        <v>62212.0</v>
      </c>
      <c r="J187" s="54">
        <v>6292.0</v>
      </c>
      <c r="K187" s="54">
        <v>672.0</v>
      </c>
      <c r="L187" s="57">
        <v>0.10680228862047043</v>
      </c>
      <c r="M187" s="61" t="s">
        <v>394</v>
      </c>
      <c r="N187" s="58">
        <f>(J187/C187)*100000</f>
        <v>11094.98782</v>
      </c>
      <c r="O187" s="25">
        <v>44203.0</v>
      </c>
      <c r="P187" s="25">
        <f t="shared" si="1"/>
        <v>44185</v>
      </c>
      <c r="Q187" s="25">
        <f t="shared" si="2"/>
        <v>44198</v>
      </c>
    </row>
    <row r="188" ht="14.25" customHeight="1">
      <c r="A188" s="48" t="s">
        <v>587</v>
      </c>
      <c r="B188" s="51" t="s">
        <v>379</v>
      </c>
      <c r="C188" s="52">
        <v>758.615817529201</v>
      </c>
      <c r="D188" s="53">
        <v>6.0</v>
      </c>
      <c r="E188" s="54" t="s">
        <v>430</v>
      </c>
      <c r="F188" s="67">
        <v>9.41564488613131</v>
      </c>
      <c r="G188" s="65" t="s">
        <v>530</v>
      </c>
      <c r="H188" s="54" t="s">
        <v>398</v>
      </c>
      <c r="I188" s="54">
        <v>2500.0</v>
      </c>
      <c r="J188" s="54">
        <v>164.0</v>
      </c>
      <c r="K188" s="54">
        <v>1.0</v>
      </c>
      <c r="L188" s="68">
        <v>0.006097560975609756</v>
      </c>
      <c r="M188" s="58" t="s">
        <v>398</v>
      </c>
      <c r="N188" s="51">
        <v>21618.320658557484</v>
      </c>
      <c r="O188" s="25">
        <v>44189.0</v>
      </c>
      <c r="P188" s="25">
        <f t="shared" si="1"/>
        <v>44171</v>
      </c>
      <c r="Q188" s="25">
        <f t="shared" si="2"/>
        <v>44184</v>
      </c>
    </row>
    <row r="189" ht="14.25" customHeight="1">
      <c r="A189" s="48" t="s">
        <v>587</v>
      </c>
      <c r="B189" s="51" t="s">
        <v>379</v>
      </c>
      <c r="C189" s="52">
        <v>758.615817529201</v>
      </c>
      <c r="D189" s="53">
        <v>7.0</v>
      </c>
      <c r="E189" s="54" t="s">
        <v>430</v>
      </c>
      <c r="F189" s="67">
        <v>9.41564488613131</v>
      </c>
      <c r="G189" s="65" t="s">
        <v>530</v>
      </c>
      <c r="H189" s="54" t="s">
        <v>398</v>
      </c>
      <c r="I189" s="54">
        <v>2603.0</v>
      </c>
      <c r="J189" s="54">
        <v>189.0</v>
      </c>
      <c r="K189" s="54">
        <v>1.0</v>
      </c>
      <c r="L189" s="68">
        <v>0.005291005291005291</v>
      </c>
      <c r="M189" s="58" t="s">
        <v>398</v>
      </c>
      <c r="N189" s="51">
        <v>24913.796368703443</v>
      </c>
      <c r="O189" s="25">
        <v>44196.0</v>
      </c>
      <c r="P189" s="25">
        <f t="shared" si="1"/>
        <v>44178</v>
      </c>
      <c r="Q189" s="25">
        <f t="shared" si="2"/>
        <v>44191</v>
      </c>
    </row>
    <row r="190" ht="14.25" customHeight="1">
      <c r="A190" s="48" t="s">
        <v>587</v>
      </c>
      <c r="B190" s="51" t="s">
        <v>379</v>
      </c>
      <c r="C190" s="59">
        <v>758.615817529201</v>
      </c>
      <c r="D190" s="53">
        <v>9.0</v>
      </c>
      <c r="E190" s="54" t="s">
        <v>430</v>
      </c>
      <c r="F190" s="67">
        <v>28.24693465839393</v>
      </c>
      <c r="G190" s="56" t="s">
        <v>530</v>
      </c>
      <c r="H190" s="60" t="s">
        <v>394</v>
      </c>
      <c r="I190" s="54">
        <v>2693.0</v>
      </c>
      <c r="J190" s="54">
        <v>190.0</v>
      </c>
      <c r="K190" s="54">
        <v>3.0</v>
      </c>
      <c r="L190" s="68">
        <v>0.015789473684210527</v>
      </c>
      <c r="M190" s="61" t="s">
        <v>394</v>
      </c>
      <c r="N190" s="58">
        <f>(J190/C190)*100000</f>
        <v>25045.6154</v>
      </c>
      <c r="O190" s="25">
        <v>44203.0</v>
      </c>
      <c r="P190" s="25">
        <f t="shared" si="1"/>
        <v>44185</v>
      </c>
      <c r="Q190" s="25">
        <f t="shared" si="2"/>
        <v>44198</v>
      </c>
    </row>
    <row r="191" ht="14.25" customHeight="1">
      <c r="A191" s="48" t="s">
        <v>588</v>
      </c>
      <c r="B191" s="51" t="s">
        <v>377</v>
      </c>
      <c r="C191" s="52">
        <v>1673.49740572871</v>
      </c>
      <c r="D191" s="53">
        <v>21.0</v>
      </c>
      <c r="E191" s="54" t="s">
        <v>430</v>
      </c>
      <c r="F191" s="67">
        <v>4.26822122245648</v>
      </c>
      <c r="G191" s="65" t="s">
        <v>530</v>
      </c>
      <c r="H191" s="54" t="s">
        <v>393</v>
      </c>
      <c r="I191" s="54">
        <v>995.0</v>
      </c>
      <c r="J191" s="54">
        <v>99.0</v>
      </c>
      <c r="K191" s="54">
        <v>1.0</v>
      </c>
      <c r="L191" s="68">
        <v>0.010101010101010102</v>
      </c>
      <c r="M191" s="58" t="s">
        <v>393</v>
      </c>
      <c r="N191" s="51">
        <v>5915.754614324682</v>
      </c>
      <c r="O191" s="25">
        <v>44189.0</v>
      </c>
      <c r="P191" s="25">
        <f t="shared" si="1"/>
        <v>44171</v>
      </c>
      <c r="Q191" s="25">
        <f t="shared" si="2"/>
        <v>44184</v>
      </c>
    </row>
    <row r="192" ht="14.25" customHeight="1">
      <c r="A192" s="48" t="s">
        <v>588</v>
      </c>
      <c r="B192" s="51" t="s">
        <v>377</v>
      </c>
      <c r="C192" s="52">
        <v>1673.49740572871</v>
      </c>
      <c r="D192" s="53">
        <v>23.0</v>
      </c>
      <c r="E192" s="54" t="s">
        <v>430</v>
      </c>
      <c r="F192" s="67">
        <v>12.804663667369441</v>
      </c>
      <c r="G192" s="65" t="s">
        <v>530</v>
      </c>
      <c r="H192" s="54" t="s">
        <v>394</v>
      </c>
      <c r="I192" s="54">
        <v>1043.0</v>
      </c>
      <c r="J192" s="54">
        <v>101.0</v>
      </c>
      <c r="K192" s="54">
        <v>4.0</v>
      </c>
      <c r="L192" s="68">
        <v>0.039603960396039604</v>
      </c>
      <c r="M192" s="58" t="s">
        <v>394</v>
      </c>
      <c r="N192" s="51">
        <v>6035.264808553463</v>
      </c>
      <c r="O192" s="25">
        <v>44196.0</v>
      </c>
      <c r="P192" s="25">
        <f t="shared" si="1"/>
        <v>44178</v>
      </c>
      <c r="Q192" s="25">
        <f t="shared" si="2"/>
        <v>44191</v>
      </c>
    </row>
    <row r="193" ht="14.25" customHeight="1">
      <c r="A193" s="48" t="s">
        <v>588</v>
      </c>
      <c r="B193" s="51" t="s">
        <v>377</v>
      </c>
      <c r="C193" s="59">
        <v>1673.49740572871</v>
      </c>
      <c r="D193" s="53">
        <v>27.0</v>
      </c>
      <c r="E193" s="54" t="s">
        <v>430</v>
      </c>
      <c r="F193" s="67">
        <v>17.07288488982592</v>
      </c>
      <c r="G193" s="56" t="s">
        <v>530</v>
      </c>
      <c r="H193" s="60" t="s">
        <v>394</v>
      </c>
      <c r="I193" s="54">
        <v>1100.0</v>
      </c>
      <c r="J193" s="54">
        <v>100.0</v>
      </c>
      <c r="K193" s="54">
        <v>5.0</v>
      </c>
      <c r="L193" s="68">
        <v>0.05</v>
      </c>
      <c r="M193" s="61" t="s">
        <v>394</v>
      </c>
      <c r="N193" s="58">
        <f>(J193/C193)*100000</f>
        <v>5975.509711</v>
      </c>
      <c r="O193" s="25">
        <v>44203.0</v>
      </c>
      <c r="P193" s="25">
        <f t="shared" si="1"/>
        <v>44185</v>
      </c>
      <c r="Q193" s="25">
        <f t="shared" si="2"/>
        <v>44198</v>
      </c>
    </row>
    <row r="194" ht="14.25" customHeight="1">
      <c r="A194" s="48" t="s">
        <v>589</v>
      </c>
      <c r="B194" s="51" t="s">
        <v>389</v>
      </c>
      <c r="C194" s="52">
        <v>14079.6128022015</v>
      </c>
      <c r="D194" s="53">
        <v>761.0</v>
      </c>
      <c r="E194" s="54">
        <v>152.0</v>
      </c>
      <c r="F194" s="55">
        <v>77.11251019236286</v>
      </c>
      <c r="G194" s="56" t="s">
        <v>523</v>
      </c>
      <c r="H194" s="54" t="s">
        <v>394</v>
      </c>
      <c r="I194" s="54">
        <v>13777.0</v>
      </c>
      <c r="J194" s="54">
        <v>1543.0</v>
      </c>
      <c r="K194" s="54">
        <v>182.0</v>
      </c>
      <c r="L194" s="57">
        <v>0.11795204147764096</v>
      </c>
      <c r="M194" s="58" t="s">
        <v>394</v>
      </c>
      <c r="N194" s="51">
        <v>10959.10819194357</v>
      </c>
      <c r="O194" s="25">
        <v>44189.0</v>
      </c>
      <c r="P194" s="25">
        <f t="shared" si="1"/>
        <v>44171</v>
      </c>
      <c r="Q194" s="25">
        <f t="shared" si="2"/>
        <v>44184</v>
      </c>
    </row>
    <row r="195" ht="14.25" customHeight="1">
      <c r="A195" s="48" t="s">
        <v>589</v>
      </c>
      <c r="B195" s="51" t="s">
        <v>389</v>
      </c>
      <c r="C195" s="52">
        <v>14079.6128022015</v>
      </c>
      <c r="D195" s="53">
        <v>844.0</v>
      </c>
      <c r="E195" s="54">
        <v>153.0</v>
      </c>
      <c r="F195" s="55">
        <v>77.61982933836524</v>
      </c>
      <c r="G195" s="56" t="s">
        <v>523</v>
      </c>
      <c r="H195" s="54" t="s">
        <v>393</v>
      </c>
      <c r="I195" s="54">
        <v>14444.0</v>
      </c>
      <c r="J195" s="54">
        <v>1397.0</v>
      </c>
      <c r="K195" s="54">
        <v>179.0</v>
      </c>
      <c r="L195" s="57">
        <v>0.12813171080887617</v>
      </c>
      <c r="M195" s="58" t="s">
        <v>394</v>
      </c>
      <c r="N195" s="51">
        <v>9922.147857514688</v>
      </c>
      <c r="O195" s="25">
        <v>44196.0</v>
      </c>
      <c r="P195" s="25">
        <f t="shared" si="1"/>
        <v>44178</v>
      </c>
      <c r="Q195" s="25">
        <f t="shared" si="2"/>
        <v>44191</v>
      </c>
    </row>
    <row r="196" ht="14.25" customHeight="1">
      <c r="A196" s="48" t="s">
        <v>589</v>
      </c>
      <c r="B196" s="51" t="s">
        <v>389</v>
      </c>
      <c r="C196" s="59">
        <v>14079.6128022015</v>
      </c>
      <c r="D196" s="53">
        <v>953.0</v>
      </c>
      <c r="E196" s="54">
        <v>180.0</v>
      </c>
      <c r="F196" s="55">
        <v>91.31744628042972</v>
      </c>
      <c r="G196" s="56" t="s">
        <v>523</v>
      </c>
      <c r="H196" s="60" t="s">
        <v>394</v>
      </c>
      <c r="I196" s="54">
        <v>15219.0</v>
      </c>
      <c r="J196" s="54">
        <v>1381.0</v>
      </c>
      <c r="K196" s="54">
        <v>201.0</v>
      </c>
      <c r="L196" s="57">
        <v>0.14554670528602462</v>
      </c>
      <c r="M196" s="61" t="s">
        <v>394</v>
      </c>
      <c r="N196" s="58">
        <f t="shared" ref="N196:N197" si="13">(J196/C196)*100000</f>
        <v>9808.508369</v>
      </c>
      <c r="O196" s="25">
        <v>44203.0</v>
      </c>
      <c r="P196" s="25">
        <f t="shared" si="1"/>
        <v>44185</v>
      </c>
      <c r="Q196" s="25">
        <f t="shared" si="2"/>
        <v>44198</v>
      </c>
    </row>
    <row r="197" ht="14.25" customHeight="1">
      <c r="A197" s="48" t="s">
        <v>590</v>
      </c>
      <c r="B197" s="51" t="s">
        <v>386</v>
      </c>
      <c r="C197" s="59">
        <v>7354.94274430273</v>
      </c>
      <c r="D197" s="53">
        <v>188.0</v>
      </c>
      <c r="E197" s="54">
        <v>39.0</v>
      </c>
      <c r="F197" s="55">
        <v>37.87540409980961</v>
      </c>
      <c r="G197" s="56" t="s">
        <v>523</v>
      </c>
      <c r="H197" s="60" t="s">
        <v>393</v>
      </c>
      <c r="I197" s="54">
        <v>8540.0</v>
      </c>
      <c r="J197" s="54">
        <v>1060.0</v>
      </c>
      <c r="K197" s="54">
        <v>46.0</v>
      </c>
      <c r="L197" s="57">
        <v>0.04339622641509434</v>
      </c>
      <c r="M197" s="61" t="s">
        <v>393</v>
      </c>
      <c r="N197" s="58">
        <f t="shared" si="13"/>
        <v>14412.07684</v>
      </c>
      <c r="O197" s="25">
        <v>44203.0</v>
      </c>
      <c r="P197" s="25">
        <f t="shared" si="1"/>
        <v>44185</v>
      </c>
      <c r="Q197" s="25">
        <f t="shared" si="2"/>
        <v>44198</v>
      </c>
    </row>
    <row r="198" ht="14.25" customHeight="1">
      <c r="A198" s="48" t="s">
        <v>590</v>
      </c>
      <c r="B198" s="51" t="s">
        <v>386</v>
      </c>
      <c r="C198" s="52">
        <v>7354.94274430273</v>
      </c>
      <c r="D198" s="53">
        <v>162.0</v>
      </c>
      <c r="E198" s="54">
        <v>48.0</v>
      </c>
      <c r="F198" s="55">
        <v>46.615881968996455</v>
      </c>
      <c r="G198" s="56" t="s">
        <v>523</v>
      </c>
      <c r="H198" s="54" t="s">
        <v>393</v>
      </c>
      <c r="I198" s="54">
        <v>7943.0</v>
      </c>
      <c r="J198" s="54">
        <v>1061.0</v>
      </c>
      <c r="K198" s="54">
        <v>51.0</v>
      </c>
      <c r="L198" s="57">
        <v>0.04806786050895382</v>
      </c>
      <c r="M198" s="58" t="s">
        <v>393</v>
      </c>
      <c r="N198" s="51">
        <v>14425.673140989025</v>
      </c>
      <c r="O198" s="25">
        <v>44196.0</v>
      </c>
      <c r="P198" s="25">
        <f t="shared" si="1"/>
        <v>44178</v>
      </c>
      <c r="Q198" s="25">
        <f t="shared" si="2"/>
        <v>44191</v>
      </c>
    </row>
    <row r="199" ht="14.25" customHeight="1">
      <c r="A199" s="48" t="s">
        <v>590</v>
      </c>
      <c r="B199" s="51" t="s">
        <v>386</v>
      </c>
      <c r="C199" s="52">
        <v>7354.94274430273</v>
      </c>
      <c r="D199" s="53">
        <v>148.0</v>
      </c>
      <c r="E199" s="54">
        <v>49.0</v>
      </c>
      <c r="F199" s="55">
        <v>47.58704617668388</v>
      </c>
      <c r="G199" s="56" t="s">
        <v>523</v>
      </c>
      <c r="H199" s="54" t="s">
        <v>394</v>
      </c>
      <c r="I199" s="54">
        <v>7448.0</v>
      </c>
      <c r="J199" s="54">
        <v>1029.0</v>
      </c>
      <c r="K199" s="54">
        <v>52.0</v>
      </c>
      <c r="L199" s="57">
        <v>0.05053449951409135</v>
      </c>
      <c r="M199" s="58" t="s">
        <v>394</v>
      </c>
      <c r="N199" s="51">
        <v>13990.591575945058</v>
      </c>
      <c r="O199" s="25">
        <v>44189.0</v>
      </c>
      <c r="P199" s="25">
        <f t="shared" si="1"/>
        <v>44171</v>
      </c>
      <c r="Q199" s="25">
        <f t="shared" si="2"/>
        <v>44184</v>
      </c>
    </row>
    <row r="200" ht="14.25" customHeight="1">
      <c r="A200" s="48" t="s">
        <v>591</v>
      </c>
      <c r="B200" s="51" t="s">
        <v>381</v>
      </c>
      <c r="C200" s="59">
        <v>1582.42316470797</v>
      </c>
      <c r="D200" s="53">
        <v>17.0</v>
      </c>
      <c r="E200" s="54" t="s">
        <v>430</v>
      </c>
      <c r="F200" s="67">
        <v>13.541618895932926</v>
      </c>
      <c r="G200" s="56" t="s">
        <v>530</v>
      </c>
      <c r="H200" s="60" t="s">
        <v>393</v>
      </c>
      <c r="I200" s="54">
        <v>1393.0</v>
      </c>
      <c r="J200" s="54">
        <v>100.0</v>
      </c>
      <c r="K200" s="54">
        <v>3.0</v>
      </c>
      <c r="L200" s="68">
        <v>0.03</v>
      </c>
      <c r="M200" s="61" t="s">
        <v>393</v>
      </c>
      <c r="N200" s="58">
        <f>(J200/C200)*100000</f>
        <v>6319.422151</v>
      </c>
      <c r="O200" s="25">
        <v>44203.0</v>
      </c>
      <c r="P200" s="25">
        <f t="shared" si="1"/>
        <v>44185</v>
      </c>
      <c r="Q200" s="25">
        <f t="shared" si="2"/>
        <v>44198</v>
      </c>
    </row>
    <row r="201" ht="14.25" customHeight="1">
      <c r="A201" s="48" t="s">
        <v>591</v>
      </c>
      <c r="B201" s="51" t="s">
        <v>381</v>
      </c>
      <c r="C201" s="52">
        <v>1582.42316470797</v>
      </c>
      <c r="D201" s="53">
        <v>15.0</v>
      </c>
      <c r="E201" s="54">
        <v>8.0</v>
      </c>
      <c r="F201" s="67">
        <v>36.1109837224878</v>
      </c>
      <c r="G201" s="56" t="s">
        <v>530</v>
      </c>
      <c r="H201" s="54" t="s">
        <v>394</v>
      </c>
      <c r="I201" s="54">
        <v>1302.0</v>
      </c>
      <c r="J201" s="54">
        <v>158.0</v>
      </c>
      <c r="K201" s="54">
        <v>8.0</v>
      </c>
      <c r="L201" s="68">
        <v>0.05063291139240506</v>
      </c>
      <c r="M201" s="58" t="s">
        <v>394</v>
      </c>
      <c r="N201" s="51">
        <v>9984.686999267878</v>
      </c>
      <c r="O201" s="25">
        <v>44189.0</v>
      </c>
      <c r="P201" s="25">
        <f t="shared" si="1"/>
        <v>44171</v>
      </c>
      <c r="Q201" s="25">
        <f t="shared" si="2"/>
        <v>44184</v>
      </c>
    </row>
    <row r="202" ht="14.25" customHeight="1">
      <c r="A202" s="48" t="s">
        <v>591</v>
      </c>
      <c r="B202" s="51" t="s">
        <v>381</v>
      </c>
      <c r="C202" s="52">
        <v>1582.42316470797</v>
      </c>
      <c r="D202" s="53">
        <v>17.0</v>
      </c>
      <c r="E202" s="54">
        <v>8.0</v>
      </c>
      <c r="F202" s="67">
        <v>36.1109837224878</v>
      </c>
      <c r="G202" s="56" t="s">
        <v>530</v>
      </c>
      <c r="H202" s="54" t="s">
        <v>394</v>
      </c>
      <c r="I202" s="54">
        <v>1340.0</v>
      </c>
      <c r="J202" s="54">
        <v>153.0</v>
      </c>
      <c r="K202" s="54">
        <v>8.0</v>
      </c>
      <c r="L202" s="68">
        <v>0.05228758169934641</v>
      </c>
      <c r="M202" s="58" t="s">
        <v>394</v>
      </c>
      <c r="N202" s="51">
        <v>9668.71589169611</v>
      </c>
      <c r="O202" s="25">
        <v>44196.0</v>
      </c>
      <c r="P202" s="25">
        <f t="shared" si="1"/>
        <v>44178</v>
      </c>
      <c r="Q202" s="25">
        <f t="shared" si="2"/>
        <v>44191</v>
      </c>
    </row>
    <row r="203" ht="14.25" customHeight="1">
      <c r="A203" s="48" t="s">
        <v>592</v>
      </c>
      <c r="B203" s="51" t="s">
        <v>384</v>
      </c>
      <c r="C203" s="52">
        <v>18730.9588313127</v>
      </c>
      <c r="D203" s="53">
        <v>627.0</v>
      </c>
      <c r="E203" s="54">
        <v>52.0</v>
      </c>
      <c r="F203" s="62">
        <v>19.829661405675147</v>
      </c>
      <c r="G203" s="56" t="s">
        <v>525</v>
      </c>
      <c r="H203" s="54" t="s">
        <v>393</v>
      </c>
      <c r="I203" s="54">
        <v>26427.0</v>
      </c>
      <c r="J203" s="54">
        <v>2434.0</v>
      </c>
      <c r="K203" s="54">
        <v>57.0</v>
      </c>
      <c r="L203" s="63">
        <v>0.02341824157764996</v>
      </c>
      <c r="M203" s="58" t="s">
        <v>393</v>
      </c>
      <c r="N203" s="51">
        <v>12994.52965499589</v>
      </c>
      <c r="O203" s="25">
        <v>44189.0</v>
      </c>
      <c r="P203" s="25">
        <f t="shared" si="1"/>
        <v>44171</v>
      </c>
      <c r="Q203" s="25">
        <f t="shared" si="2"/>
        <v>44184</v>
      </c>
    </row>
    <row r="204" ht="14.25" customHeight="1">
      <c r="A204" s="48" t="s">
        <v>592</v>
      </c>
      <c r="B204" s="51" t="s">
        <v>384</v>
      </c>
      <c r="C204" s="52">
        <v>18730.9588313127</v>
      </c>
      <c r="D204" s="53">
        <v>660.0</v>
      </c>
      <c r="E204" s="54">
        <v>56.0</v>
      </c>
      <c r="F204" s="62">
        <v>21.35501997534246</v>
      </c>
      <c r="G204" s="56" t="s">
        <v>525</v>
      </c>
      <c r="H204" s="54" t="s">
        <v>394</v>
      </c>
      <c r="I204" s="54">
        <v>27750.0</v>
      </c>
      <c r="J204" s="54">
        <v>2620.0</v>
      </c>
      <c r="K204" s="54">
        <v>64.0</v>
      </c>
      <c r="L204" s="63">
        <v>0.024427480916030534</v>
      </c>
      <c r="M204" s="58" t="s">
        <v>394</v>
      </c>
      <c r="N204" s="51">
        <v>13987.538083849313</v>
      </c>
      <c r="O204" s="25">
        <v>44196.0</v>
      </c>
      <c r="P204" s="25">
        <f t="shared" si="1"/>
        <v>44178</v>
      </c>
      <c r="Q204" s="25">
        <f t="shared" si="2"/>
        <v>44191</v>
      </c>
    </row>
    <row r="205" ht="14.25" customHeight="1">
      <c r="A205" s="48" t="s">
        <v>592</v>
      </c>
      <c r="B205" s="51" t="s">
        <v>384</v>
      </c>
      <c r="C205" s="59">
        <v>18730.9588313127</v>
      </c>
      <c r="D205" s="53">
        <v>704.0</v>
      </c>
      <c r="E205" s="54">
        <v>65.0</v>
      </c>
      <c r="F205" s="62">
        <v>24.78707675709393</v>
      </c>
      <c r="G205" s="56" t="s">
        <v>525</v>
      </c>
      <c r="H205" s="60" t="s">
        <v>394</v>
      </c>
      <c r="I205" s="54">
        <v>29352.0</v>
      </c>
      <c r="J205" s="54">
        <v>2631.0</v>
      </c>
      <c r="K205" s="54">
        <v>73.0</v>
      </c>
      <c r="L205" s="63">
        <v>0.02774610414291144</v>
      </c>
      <c r="M205" s="61" t="s">
        <v>394</v>
      </c>
      <c r="N205" s="58">
        <f>(J205/C205)*100000</f>
        <v>14046.26439</v>
      </c>
      <c r="O205" s="25">
        <v>44203.0</v>
      </c>
      <c r="P205" s="25">
        <f t="shared" si="1"/>
        <v>44185</v>
      </c>
      <c r="Q205" s="25">
        <f t="shared" si="2"/>
        <v>44198</v>
      </c>
    </row>
    <row r="206" ht="14.25" customHeight="1">
      <c r="A206" s="48" t="s">
        <v>593</v>
      </c>
      <c r="B206" s="51" t="s">
        <v>381</v>
      </c>
      <c r="C206" s="52">
        <v>1931.62596058402</v>
      </c>
      <c r="D206" s="53">
        <v>13.0</v>
      </c>
      <c r="E206" s="54">
        <v>5.0</v>
      </c>
      <c r="F206" s="67">
        <v>18.48923468780034</v>
      </c>
      <c r="G206" s="56" t="s">
        <v>530</v>
      </c>
      <c r="H206" s="54" t="s">
        <v>393</v>
      </c>
      <c r="I206" s="54">
        <v>1746.0</v>
      </c>
      <c r="J206" s="54">
        <v>202.0</v>
      </c>
      <c r="K206" s="54">
        <v>5.0</v>
      </c>
      <c r="L206" s="68">
        <v>0.024752475247524754</v>
      </c>
      <c r="M206" s="58" t="s">
        <v>393</v>
      </c>
      <c r="N206" s="51">
        <v>10457.511139419872</v>
      </c>
      <c r="O206" s="25">
        <v>44196.0</v>
      </c>
      <c r="P206" s="25">
        <f t="shared" si="1"/>
        <v>44178</v>
      </c>
      <c r="Q206" s="25">
        <f t="shared" si="2"/>
        <v>44191</v>
      </c>
    </row>
    <row r="207" ht="14.25" customHeight="1">
      <c r="A207" s="48" t="s">
        <v>593</v>
      </c>
      <c r="B207" s="51" t="s">
        <v>381</v>
      </c>
      <c r="C207" s="59">
        <v>1931.62596058402</v>
      </c>
      <c r="D207" s="53">
        <v>16.0</v>
      </c>
      <c r="E207" s="54">
        <v>5.0</v>
      </c>
      <c r="F207" s="67">
        <v>18.48923468780034</v>
      </c>
      <c r="G207" s="56" t="s">
        <v>530</v>
      </c>
      <c r="H207" s="60" t="s">
        <v>398</v>
      </c>
      <c r="I207" s="54">
        <v>1792.0</v>
      </c>
      <c r="J207" s="54">
        <v>130.0</v>
      </c>
      <c r="K207" s="54">
        <v>5.0</v>
      </c>
      <c r="L207" s="68">
        <v>0.038461538461538464</v>
      </c>
      <c r="M207" s="61" t="s">
        <v>394</v>
      </c>
      <c r="N207" s="58">
        <f>(J207/C207)*100000</f>
        <v>6730.081426</v>
      </c>
      <c r="O207" s="25">
        <v>44203.0</v>
      </c>
      <c r="P207" s="25">
        <f t="shared" si="1"/>
        <v>44185</v>
      </c>
      <c r="Q207" s="25">
        <f t="shared" si="2"/>
        <v>44198</v>
      </c>
    </row>
    <row r="208" ht="14.25" customHeight="1">
      <c r="A208" s="48" t="s">
        <v>593</v>
      </c>
      <c r="B208" s="51" t="s">
        <v>381</v>
      </c>
      <c r="C208" s="52">
        <v>1931.62596058402</v>
      </c>
      <c r="D208" s="53">
        <v>10.0</v>
      </c>
      <c r="E208" s="54">
        <v>7.0</v>
      </c>
      <c r="F208" s="67">
        <v>25.88492856292047</v>
      </c>
      <c r="G208" s="56" t="s">
        <v>530</v>
      </c>
      <c r="H208" s="54" t="s">
        <v>398</v>
      </c>
      <c r="I208" s="54">
        <v>1668.0</v>
      </c>
      <c r="J208" s="54">
        <v>214.0</v>
      </c>
      <c r="K208" s="54">
        <v>8.0</v>
      </c>
      <c r="L208" s="68">
        <v>0.037383177570093455</v>
      </c>
      <c r="M208" s="58" t="s">
        <v>393</v>
      </c>
      <c r="N208" s="51">
        <v>11078.749424929963</v>
      </c>
      <c r="O208" s="25">
        <v>44189.0</v>
      </c>
      <c r="P208" s="25">
        <f t="shared" si="1"/>
        <v>44171</v>
      </c>
      <c r="Q208" s="25">
        <f t="shared" si="2"/>
        <v>44184</v>
      </c>
    </row>
    <row r="209" ht="14.25" customHeight="1">
      <c r="A209" s="48" t="s">
        <v>594</v>
      </c>
      <c r="B209" s="51" t="s">
        <v>383</v>
      </c>
      <c r="C209" s="52">
        <v>784.07156341524</v>
      </c>
      <c r="D209" s="53">
        <v>11.0</v>
      </c>
      <c r="E209" s="54">
        <v>0.0</v>
      </c>
      <c r="F209" s="64">
        <v>0.0</v>
      </c>
      <c r="G209" s="65" t="s">
        <v>530</v>
      </c>
      <c r="H209" s="54" t="s">
        <v>393</v>
      </c>
      <c r="I209" s="54">
        <v>1007.0</v>
      </c>
      <c r="J209" s="54">
        <v>111.0</v>
      </c>
      <c r="K209" s="54">
        <v>0.0</v>
      </c>
      <c r="L209" s="66">
        <v>0.0</v>
      </c>
      <c r="M209" s="58" t="s">
        <v>393</v>
      </c>
      <c r="N209" s="51">
        <v>14156.871028010362</v>
      </c>
      <c r="O209" s="25">
        <v>44196.0</v>
      </c>
      <c r="P209" s="25">
        <f t="shared" si="1"/>
        <v>44178</v>
      </c>
      <c r="Q209" s="25">
        <f t="shared" si="2"/>
        <v>44191</v>
      </c>
    </row>
    <row r="210" ht="14.25" customHeight="1">
      <c r="A210" s="48" t="s">
        <v>594</v>
      </c>
      <c r="B210" s="51" t="s">
        <v>383</v>
      </c>
      <c r="C210" s="52">
        <v>784.07156341524</v>
      </c>
      <c r="D210" s="53">
        <v>10.0</v>
      </c>
      <c r="E210" s="54" t="s">
        <v>430</v>
      </c>
      <c r="F210" s="67">
        <v>9.109955616480283</v>
      </c>
      <c r="G210" s="65" t="s">
        <v>530</v>
      </c>
      <c r="H210" s="54" t="s">
        <v>398</v>
      </c>
      <c r="I210" s="54">
        <v>959.0</v>
      </c>
      <c r="J210" s="54">
        <v>110.0</v>
      </c>
      <c r="K210" s="54">
        <v>1.0</v>
      </c>
      <c r="L210" s="68">
        <v>0.00909090909090909</v>
      </c>
      <c r="M210" s="58" t="s">
        <v>393</v>
      </c>
      <c r="N210" s="51">
        <v>14029.331649379637</v>
      </c>
      <c r="O210" s="25">
        <v>44189.0</v>
      </c>
      <c r="P210" s="25">
        <f t="shared" si="1"/>
        <v>44171</v>
      </c>
      <c r="Q210" s="25">
        <f t="shared" si="2"/>
        <v>44184</v>
      </c>
    </row>
    <row r="211" ht="14.25" customHeight="1">
      <c r="A211" s="48" t="s">
        <v>594</v>
      </c>
      <c r="B211" s="51" t="s">
        <v>383</v>
      </c>
      <c r="C211" s="59">
        <v>784.07156341524</v>
      </c>
      <c r="D211" s="53">
        <v>15.0</v>
      </c>
      <c r="E211" s="54" t="s">
        <v>430</v>
      </c>
      <c r="F211" s="67">
        <v>36.43982246592113</v>
      </c>
      <c r="G211" s="56" t="s">
        <v>530</v>
      </c>
      <c r="H211" s="60" t="s">
        <v>394</v>
      </c>
      <c r="I211" s="54">
        <v>1046.0</v>
      </c>
      <c r="J211" s="54">
        <v>84.0</v>
      </c>
      <c r="K211" s="54">
        <v>4.0</v>
      </c>
      <c r="L211" s="68">
        <v>0.047619047619047616</v>
      </c>
      <c r="M211" s="61" t="s">
        <v>394</v>
      </c>
      <c r="N211" s="58">
        <f>(J211/C211)*100000</f>
        <v>10713.3078</v>
      </c>
      <c r="O211" s="25">
        <v>44203.0</v>
      </c>
      <c r="P211" s="25">
        <f t="shared" si="1"/>
        <v>44185</v>
      </c>
      <c r="Q211" s="25">
        <f t="shared" si="2"/>
        <v>44198</v>
      </c>
    </row>
    <row r="212" ht="14.25" customHeight="1">
      <c r="A212" s="48" t="s">
        <v>595</v>
      </c>
      <c r="B212" s="51" t="s">
        <v>377</v>
      </c>
      <c r="C212" s="52">
        <v>6466.01255283565</v>
      </c>
      <c r="D212" s="53">
        <v>99.0</v>
      </c>
      <c r="E212" s="54">
        <v>17.0</v>
      </c>
      <c r="F212" s="62">
        <v>18.77951371673711</v>
      </c>
      <c r="G212" s="56" t="s">
        <v>525</v>
      </c>
      <c r="H212" s="54" t="s">
        <v>393</v>
      </c>
      <c r="I212" s="54">
        <v>6100.0</v>
      </c>
      <c r="J212" s="54">
        <v>867.0</v>
      </c>
      <c r="K212" s="54">
        <v>19.0</v>
      </c>
      <c r="L212" s="63">
        <v>0.02191464821222607</v>
      </c>
      <c r="M212" s="58" t="s">
        <v>393</v>
      </c>
      <c r="N212" s="51">
        <v>13408.572793750296</v>
      </c>
      <c r="O212" s="25">
        <v>44189.0</v>
      </c>
      <c r="P212" s="25">
        <f t="shared" si="1"/>
        <v>44171</v>
      </c>
      <c r="Q212" s="25">
        <f t="shared" si="2"/>
        <v>44184</v>
      </c>
    </row>
    <row r="213" ht="14.25" customHeight="1">
      <c r="A213" s="48" t="s">
        <v>595</v>
      </c>
      <c r="B213" s="51" t="s">
        <v>377</v>
      </c>
      <c r="C213" s="59">
        <v>6466.01255283565</v>
      </c>
      <c r="D213" s="53">
        <v>136.0</v>
      </c>
      <c r="E213" s="54">
        <v>23.0</v>
      </c>
      <c r="F213" s="62">
        <v>25.407577381467856</v>
      </c>
      <c r="G213" s="56" t="s">
        <v>525</v>
      </c>
      <c r="H213" s="60" t="s">
        <v>394</v>
      </c>
      <c r="I213" s="54">
        <v>7331.0</v>
      </c>
      <c r="J213" s="54">
        <v>1110.0</v>
      </c>
      <c r="K213" s="54">
        <v>26.0</v>
      </c>
      <c r="L213" s="63">
        <v>0.023423423423423424</v>
      </c>
      <c r="M213" s="61" t="s">
        <v>394</v>
      </c>
      <c r="N213" s="58">
        <f>(J213/C213)*100000</f>
        <v>17166.68489</v>
      </c>
      <c r="O213" s="25">
        <v>44203.0</v>
      </c>
      <c r="P213" s="25">
        <f t="shared" si="1"/>
        <v>44185</v>
      </c>
      <c r="Q213" s="25">
        <f t="shared" si="2"/>
        <v>44198</v>
      </c>
    </row>
    <row r="214" ht="14.25" customHeight="1">
      <c r="A214" s="48" t="s">
        <v>595</v>
      </c>
      <c r="B214" s="51" t="s">
        <v>377</v>
      </c>
      <c r="C214" s="52">
        <v>6466.01255283565</v>
      </c>
      <c r="D214" s="53">
        <v>107.0</v>
      </c>
      <c r="E214" s="54">
        <v>15.0</v>
      </c>
      <c r="F214" s="69">
        <v>16.57015916182686</v>
      </c>
      <c r="G214" s="56" t="s">
        <v>538</v>
      </c>
      <c r="H214" s="54" t="s">
        <v>393</v>
      </c>
      <c r="I214" s="54">
        <v>6690.0</v>
      </c>
      <c r="J214" s="54">
        <v>1093.0</v>
      </c>
      <c r="K214" s="54">
        <v>16.0</v>
      </c>
      <c r="L214" s="70">
        <v>0.01463860933211345</v>
      </c>
      <c r="M214" s="58" t="s">
        <v>393</v>
      </c>
      <c r="N214" s="51">
        <v>16903.771699618308</v>
      </c>
      <c r="O214" s="25">
        <v>44196.0</v>
      </c>
      <c r="P214" s="25">
        <f t="shared" si="1"/>
        <v>44178</v>
      </c>
      <c r="Q214" s="25">
        <f t="shared" si="2"/>
        <v>44191</v>
      </c>
    </row>
    <row r="215" ht="14.25" customHeight="1">
      <c r="A215" s="48" t="s">
        <v>596</v>
      </c>
      <c r="B215" s="51" t="s">
        <v>380</v>
      </c>
      <c r="C215" s="59">
        <v>28666.8719119466</v>
      </c>
      <c r="D215" s="53">
        <v>1997.0</v>
      </c>
      <c r="E215" s="54">
        <v>296.0</v>
      </c>
      <c r="F215" s="55">
        <v>73.7536247686867</v>
      </c>
      <c r="G215" s="56" t="s">
        <v>523</v>
      </c>
      <c r="H215" s="60" t="s">
        <v>393</v>
      </c>
      <c r="I215" s="54">
        <v>43194.0</v>
      </c>
      <c r="J215" s="54">
        <v>4838.0</v>
      </c>
      <c r="K215" s="54">
        <v>333.0</v>
      </c>
      <c r="L215" s="57">
        <v>0.06883009508061182</v>
      </c>
      <c r="M215" s="61" t="s">
        <v>394</v>
      </c>
      <c r="N215" s="58">
        <f>(J215/C215)*100000</f>
        <v>16876.62335</v>
      </c>
      <c r="O215" s="25">
        <v>44203.0</v>
      </c>
      <c r="P215" s="25">
        <f t="shared" si="1"/>
        <v>44185</v>
      </c>
      <c r="Q215" s="25">
        <f t="shared" si="2"/>
        <v>44198</v>
      </c>
    </row>
    <row r="216" ht="14.25" customHeight="1">
      <c r="A216" s="48" t="s">
        <v>596</v>
      </c>
      <c r="B216" s="51" t="s">
        <v>380</v>
      </c>
      <c r="C216" s="52">
        <v>28666.8719119466</v>
      </c>
      <c r="D216" s="53">
        <v>1852.0</v>
      </c>
      <c r="E216" s="54">
        <v>298.0</v>
      </c>
      <c r="F216" s="55">
        <v>74.25196007117782</v>
      </c>
      <c r="G216" s="56" t="s">
        <v>523</v>
      </c>
      <c r="H216" s="54" t="s">
        <v>393</v>
      </c>
      <c r="I216" s="54">
        <v>40878.0</v>
      </c>
      <c r="J216" s="54">
        <v>5557.0</v>
      </c>
      <c r="K216" s="54">
        <v>339.0</v>
      </c>
      <c r="L216" s="57">
        <v>0.06100413892387979</v>
      </c>
      <c r="M216" s="58" t="s">
        <v>398</v>
      </c>
      <c r="N216" s="51">
        <v>19384.744931602327</v>
      </c>
      <c r="O216" s="25">
        <v>44196.0</v>
      </c>
      <c r="P216" s="25">
        <f t="shared" si="1"/>
        <v>44178</v>
      </c>
      <c r="Q216" s="25">
        <f t="shared" si="2"/>
        <v>44191</v>
      </c>
    </row>
    <row r="217" ht="14.25" customHeight="1">
      <c r="A217" s="48" t="s">
        <v>596</v>
      </c>
      <c r="B217" s="51" t="s">
        <v>380</v>
      </c>
      <c r="C217" s="52">
        <v>28666.8719119466</v>
      </c>
      <c r="D217" s="53">
        <v>1704.0</v>
      </c>
      <c r="E217" s="54">
        <v>321.0</v>
      </c>
      <c r="F217" s="55">
        <v>79.9828160498258</v>
      </c>
      <c r="G217" s="56" t="s">
        <v>523</v>
      </c>
      <c r="H217" s="54" t="s">
        <v>393</v>
      </c>
      <c r="I217" s="54">
        <v>38773.0</v>
      </c>
      <c r="J217" s="54">
        <v>6055.0</v>
      </c>
      <c r="K217" s="54">
        <v>368.0</v>
      </c>
      <c r="L217" s="57">
        <v>0.060776218001651526</v>
      </c>
      <c r="M217" s="58" t="s">
        <v>393</v>
      </c>
      <c r="N217" s="51">
        <v>21121.941796086394</v>
      </c>
      <c r="O217" s="25">
        <v>44189.0</v>
      </c>
      <c r="P217" s="25">
        <f t="shared" si="1"/>
        <v>44171</v>
      </c>
      <c r="Q217" s="25">
        <f t="shared" si="2"/>
        <v>44184</v>
      </c>
    </row>
    <row r="218" ht="14.25" customHeight="1">
      <c r="A218" s="48" t="s">
        <v>597</v>
      </c>
      <c r="B218" s="51" t="s">
        <v>378</v>
      </c>
      <c r="C218" s="52">
        <v>37104.3733508938</v>
      </c>
      <c r="D218" s="53">
        <v>1680.0</v>
      </c>
      <c r="E218" s="54">
        <v>327.0</v>
      </c>
      <c r="F218" s="55">
        <v>62.94983784325308</v>
      </c>
      <c r="G218" s="56" t="s">
        <v>523</v>
      </c>
      <c r="H218" s="54" t="s">
        <v>393</v>
      </c>
      <c r="I218" s="54">
        <v>40168.0</v>
      </c>
      <c r="J218" s="54">
        <v>4394.0</v>
      </c>
      <c r="K218" s="54">
        <v>388.0</v>
      </c>
      <c r="L218" s="57">
        <v>0.08830223031406463</v>
      </c>
      <c r="M218" s="58" t="s">
        <v>394</v>
      </c>
      <c r="N218" s="51">
        <v>11842.269800506288</v>
      </c>
      <c r="O218" s="25">
        <v>44189.0</v>
      </c>
      <c r="P218" s="25">
        <f t="shared" si="1"/>
        <v>44171</v>
      </c>
      <c r="Q218" s="25">
        <f t="shared" si="2"/>
        <v>44184</v>
      </c>
    </row>
    <row r="219" ht="14.25" customHeight="1">
      <c r="A219" s="48" t="s">
        <v>597</v>
      </c>
      <c r="B219" s="51" t="s">
        <v>378</v>
      </c>
      <c r="C219" s="52">
        <v>37104.3733508938</v>
      </c>
      <c r="D219" s="53">
        <v>1899.0</v>
      </c>
      <c r="E219" s="54">
        <v>356.0</v>
      </c>
      <c r="F219" s="55">
        <v>68.53254517491771</v>
      </c>
      <c r="G219" s="56" t="s">
        <v>523</v>
      </c>
      <c r="H219" s="54" t="s">
        <v>394</v>
      </c>
      <c r="I219" s="54">
        <v>42089.0</v>
      </c>
      <c r="J219" s="54">
        <v>3972.0</v>
      </c>
      <c r="K219" s="54">
        <v>406.0</v>
      </c>
      <c r="L219" s="57">
        <v>0.10221550855991944</v>
      </c>
      <c r="M219" s="58" t="s">
        <v>394</v>
      </c>
      <c r="N219" s="51">
        <v>10704.937562041643</v>
      </c>
      <c r="O219" s="25">
        <v>44196.0</v>
      </c>
      <c r="P219" s="25">
        <f t="shared" si="1"/>
        <v>44178</v>
      </c>
      <c r="Q219" s="25">
        <f t="shared" si="2"/>
        <v>44191</v>
      </c>
    </row>
    <row r="220" ht="14.25" customHeight="1">
      <c r="A220" s="48" t="s">
        <v>597</v>
      </c>
      <c r="B220" s="51" t="s">
        <v>378</v>
      </c>
      <c r="C220" s="59">
        <v>37104.3733508938</v>
      </c>
      <c r="D220" s="53">
        <v>2166.0</v>
      </c>
      <c r="E220" s="54">
        <v>458.0</v>
      </c>
      <c r="F220" s="55">
        <v>88.16827441042786</v>
      </c>
      <c r="G220" s="56" t="s">
        <v>523</v>
      </c>
      <c r="H220" s="60" t="s">
        <v>394</v>
      </c>
      <c r="I220" s="54">
        <v>44081.0</v>
      </c>
      <c r="J220" s="54">
        <v>3759.0</v>
      </c>
      <c r="K220" s="54">
        <v>498.0</v>
      </c>
      <c r="L220" s="57">
        <v>0.13248204309656825</v>
      </c>
      <c r="M220" s="61" t="s">
        <v>394</v>
      </c>
      <c r="N220" s="58">
        <f t="shared" ref="N220:N221" si="14">(J220/C220)*100000</f>
        <v>10130.88124</v>
      </c>
      <c r="O220" s="25">
        <v>44203.0</v>
      </c>
      <c r="P220" s="25">
        <f t="shared" si="1"/>
        <v>44185</v>
      </c>
      <c r="Q220" s="25">
        <f t="shared" si="2"/>
        <v>44198</v>
      </c>
    </row>
    <row r="221" ht="14.25" customHeight="1">
      <c r="A221" s="48" t="s">
        <v>598</v>
      </c>
      <c r="B221" s="51" t="s">
        <v>386</v>
      </c>
      <c r="C221" s="59">
        <v>27391.508223539095</v>
      </c>
      <c r="D221" s="53">
        <v>1242.0</v>
      </c>
      <c r="E221" s="54">
        <v>182.0</v>
      </c>
      <c r="F221" s="55">
        <v>47.45996421193176</v>
      </c>
      <c r="G221" s="56" t="s">
        <v>523</v>
      </c>
      <c r="H221" s="60" t="s">
        <v>393</v>
      </c>
      <c r="I221" s="54">
        <v>38972.0</v>
      </c>
      <c r="J221" s="54">
        <v>3412.0</v>
      </c>
      <c r="K221" s="54">
        <v>203.0</v>
      </c>
      <c r="L221" s="57">
        <v>0.05949589683470106</v>
      </c>
      <c r="M221" s="61" t="s">
        <v>394</v>
      </c>
      <c r="N221" s="58">
        <f t="shared" si="14"/>
        <v>12456.41522</v>
      </c>
      <c r="O221" s="25">
        <v>44203.0</v>
      </c>
      <c r="P221" s="25">
        <f t="shared" si="1"/>
        <v>44185</v>
      </c>
      <c r="Q221" s="25">
        <f t="shared" si="2"/>
        <v>44198</v>
      </c>
    </row>
    <row r="222" ht="14.25" customHeight="1">
      <c r="A222" s="48" t="s">
        <v>598</v>
      </c>
      <c r="B222" s="51" t="s">
        <v>386</v>
      </c>
      <c r="C222" s="52">
        <v>27391.508223539095</v>
      </c>
      <c r="D222" s="53">
        <v>1129.0</v>
      </c>
      <c r="E222" s="54">
        <v>184.0</v>
      </c>
      <c r="F222" s="55">
        <v>47.98150228019475</v>
      </c>
      <c r="G222" s="56" t="s">
        <v>523</v>
      </c>
      <c r="H222" s="54" t="s">
        <v>393</v>
      </c>
      <c r="I222" s="54">
        <v>37177.0</v>
      </c>
      <c r="J222" s="54">
        <v>3654.0</v>
      </c>
      <c r="K222" s="54">
        <v>200.0</v>
      </c>
      <c r="L222" s="57">
        <v>0.05473453749315818</v>
      </c>
      <c r="M222" s="58" t="s">
        <v>394</v>
      </c>
      <c r="N222" s="51">
        <v>13339.900710030666</v>
      </c>
      <c r="O222" s="25">
        <v>44196.0</v>
      </c>
      <c r="P222" s="25">
        <f t="shared" si="1"/>
        <v>44178</v>
      </c>
      <c r="Q222" s="25">
        <f t="shared" si="2"/>
        <v>44191</v>
      </c>
    </row>
    <row r="223" ht="14.25" customHeight="1">
      <c r="A223" s="48" t="s">
        <v>598</v>
      </c>
      <c r="B223" s="51" t="s">
        <v>386</v>
      </c>
      <c r="C223" s="52">
        <v>27391.508223539095</v>
      </c>
      <c r="D223" s="53">
        <v>1040.0</v>
      </c>
      <c r="E223" s="54">
        <v>188.0</v>
      </c>
      <c r="F223" s="55">
        <v>49.024578416720715</v>
      </c>
      <c r="G223" s="56" t="s">
        <v>523</v>
      </c>
      <c r="H223" s="54" t="s">
        <v>394</v>
      </c>
      <c r="I223" s="54">
        <v>35496.0</v>
      </c>
      <c r="J223" s="54">
        <v>3951.0</v>
      </c>
      <c r="K223" s="54">
        <v>202.0</v>
      </c>
      <c r="L223" s="57">
        <v>0.05112629713996457</v>
      </c>
      <c r="M223" s="58" t="s">
        <v>394</v>
      </c>
      <c r="N223" s="51">
        <v>14424.178353949415</v>
      </c>
      <c r="O223" s="25">
        <v>44189.0</v>
      </c>
      <c r="P223" s="25">
        <f t="shared" si="1"/>
        <v>44171</v>
      </c>
      <c r="Q223" s="25">
        <f t="shared" si="2"/>
        <v>44184</v>
      </c>
    </row>
    <row r="224" ht="14.25" customHeight="1">
      <c r="A224" s="48" t="s">
        <v>599</v>
      </c>
      <c r="B224" s="51" t="s">
        <v>381</v>
      </c>
      <c r="C224" s="52">
        <v>5307.88497701487</v>
      </c>
      <c r="D224" s="53">
        <v>82.0</v>
      </c>
      <c r="E224" s="54">
        <v>31.0</v>
      </c>
      <c r="F224" s="55">
        <v>41.71691217640173</v>
      </c>
      <c r="G224" s="56" t="s">
        <v>523</v>
      </c>
      <c r="H224" s="54" t="s">
        <v>393</v>
      </c>
      <c r="I224" s="54">
        <v>15813.0</v>
      </c>
      <c r="J224" s="54">
        <v>757.0</v>
      </c>
      <c r="K224" s="54">
        <v>38.0</v>
      </c>
      <c r="L224" s="57">
        <v>0.05019815059445178</v>
      </c>
      <c r="M224" s="58" t="s">
        <v>393</v>
      </c>
      <c r="N224" s="51">
        <v>14261.80113695179</v>
      </c>
      <c r="O224" s="25">
        <v>44189.0</v>
      </c>
      <c r="P224" s="25">
        <f t="shared" si="1"/>
        <v>44171</v>
      </c>
      <c r="Q224" s="25">
        <f t="shared" si="2"/>
        <v>44184</v>
      </c>
    </row>
    <row r="225" ht="14.25" customHeight="1">
      <c r="A225" s="48" t="s">
        <v>599</v>
      </c>
      <c r="B225" s="51" t="s">
        <v>381</v>
      </c>
      <c r="C225" s="52">
        <v>5307.88497701487</v>
      </c>
      <c r="D225" s="53">
        <v>88.0</v>
      </c>
      <c r="E225" s="54">
        <v>16.0</v>
      </c>
      <c r="F225" s="62">
        <v>21.53130951040089</v>
      </c>
      <c r="G225" s="56" t="s">
        <v>525</v>
      </c>
      <c r="H225" s="54" t="s">
        <v>393</v>
      </c>
      <c r="I225" s="54">
        <v>16088.0</v>
      </c>
      <c r="J225" s="54">
        <v>657.0</v>
      </c>
      <c r="K225" s="54">
        <v>26.0</v>
      </c>
      <c r="L225" s="63">
        <v>0.0395738203957382</v>
      </c>
      <c r="M225" s="58" t="s">
        <v>393</v>
      </c>
      <c r="N225" s="51">
        <v>12377.811554791711</v>
      </c>
      <c r="O225" s="25">
        <v>44196.0</v>
      </c>
      <c r="P225" s="25">
        <f t="shared" si="1"/>
        <v>44178</v>
      </c>
      <c r="Q225" s="25">
        <f t="shared" si="2"/>
        <v>44191</v>
      </c>
    </row>
    <row r="226" ht="14.25" customHeight="1">
      <c r="A226" s="48" t="s">
        <v>599</v>
      </c>
      <c r="B226" s="51" t="s">
        <v>381</v>
      </c>
      <c r="C226" s="59">
        <v>5307.88497701487</v>
      </c>
      <c r="D226" s="53">
        <v>95.0</v>
      </c>
      <c r="E226" s="54">
        <v>12.0</v>
      </c>
      <c r="F226" s="69">
        <v>16.14848213280067</v>
      </c>
      <c r="G226" s="56" t="s">
        <v>538</v>
      </c>
      <c r="H226" s="60" t="s">
        <v>393</v>
      </c>
      <c r="I226" s="54">
        <v>16451.0</v>
      </c>
      <c r="J226" s="54">
        <v>641.0</v>
      </c>
      <c r="K226" s="54">
        <v>17.0</v>
      </c>
      <c r="L226" s="70">
        <v>0.0265210608424337</v>
      </c>
      <c r="M226" s="61" t="s">
        <v>393</v>
      </c>
      <c r="N226" s="58">
        <f>(J226/C226)*100000</f>
        <v>12076.37322</v>
      </c>
      <c r="O226" s="25">
        <v>44203.0</v>
      </c>
      <c r="P226" s="25">
        <f t="shared" si="1"/>
        <v>44185</v>
      </c>
      <c r="Q226" s="25">
        <f t="shared" si="2"/>
        <v>44198</v>
      </c>
    </row>
    <row r="227" ht="14.25" customHeight="1">
      <c r="A227" s="48" t="s">
        <v>600</v>
      </c>
      <c r="B227" s="51" t="s">
        <v>376</v>
      </c>
      <c r="C227" s="52">
        <v>13087.7126354983</v>
      </c>
      <c r="D227" s="53">
        <v>298.0</v>
      </c>
      <c r="E227" s="54">
        <v>79.0</v>
      </c>
      <c r="F227" s="55">
        <v>43.11568644586379</v>
      </c>
      <c r="G227" s="56" t="s">
        <v>523</v>
      </c>
      <c r="H227" s="54" t="s">
        <v>394</v>
      </c>
      <c r="I227" s="54">
        <v>9910.0</v>
      </c>
      <c r="J227" s="54">
        <v>1161.0</v>
      </c>
      <c r="K227" s="54">
        <v>87.0</v>
      </c>
      <c r="L227" s="57">
        <v>0.07493540051679587</v>
      </c>
      <c r="M227" s="58" t="s">
        <v>394</v>
      </c>
      <c r="N227" s="51">
        <v>8870.91604419076</v>
      </c>
      <c r="O227" s="25">
        <v>44196.0</v>
      </c>
      <c r="P227" s="25">
        <f t="shared" si="1"/>
        <v>44178</v>
      </c>
      <c r="Q227" s="25">
        <f t="shared" si="2"/>
        <v>44191</v>
      </c>
    </row>
    <row r="228" ht="14.25" customHeight="1">
      <c r="A228" s="48" t="s">
        <v>600</v>
      </c>
      <c r="B228" s="51" t="s">
        <v>376</v>
      </c>
      <c r="C228" s="59">
        <v>13087.7126354983</v>
      </c>
      <c r="D228" s="53">
        <v>335.0</v>
      </c>
      <c r="E228" s="54">
        <v>86.0</v>
      </c>
      <c r="F228" s="55">
        <v>46.936063725877034</v>
      </c>
      <c r="G228" s="56" t="s">
        <v>523</v>
      </c>
      <c r="H228" s="60" t="s">
        <v>394</v>
      </c>
      <c r="I228" s="54">
        <v>10607.0</v>
      </c>
      <c r="J228" s="54">
        <v>1098.0</v>
      </c>
      <c r="K228" s="54">
        <v>93.0</v>
      </c>
      <c r="L228" s="57">
        <v>0.08469945355191257</v>
      </c>
      <c r="M228" s="61" t="s">
        <v>394</v>
      </c>
      <c r="N228" s="58">
        <f>(J228/C228)*100000</f>
        <v>8389.548507</v>
      </c>
      <c r="O228" s="25">
        <v>44203.0</v>
      </c>
      <c r="P228" s="25">
        <f t="shared" si="1"/>
        <v>44185</v>
      </c>
      <c r="Q228" s="25">
        <f t="shared" si="2"/>
        <v>44198</v>
      </c>
    </row>
    <row r="229" ht="14.25" customHeight="1">
      <c r="A229" s="48" t="s">
        <v>600</v>
      </c>
      <c r="B229" s="51" t="s">
        <v>376</v>
      </c>
      <c r="C229" s="52">
        <v>13087.7126354983</v>
      </c>
      <c r="D229" s="53">
        <v>248.0</v>
      </c>
      <c r="E229" s="54">
        <v>47.0</v>
      </c>
      <c r="F229" s="62">
        <v>25.65110459437466</v>
      </c>
      <c r="G229" s="56" t="s">
        <v>525</v>
      </c>
      <c r="H229" s="54" t="s">
        <v>393</v>
      </c>
      <c r="I229" s="54">
        <v>9365.0</v>
      </c>
      <c r="J229" s="54">
        <v>1243.0</v>
      </c>
      <c r="K229" s="54">
        <v>53.0</v>
      </c>
      <c r="L229" s="63">
        <v>0.042638777152051485</v>
      </c>
      <c r="M229" s="58" t="s">
        <v>393</v>
      </c>
      <c r="N229" s="51">
        <v>9497.457918112932</v>
      </c>
      <c r="O229" s="25">
        <v>44189.0</v>
      </c>
      <c r="P229" s="25">
        <f t="shared" si="1"/>
        <v>44171</v>
      </c>
      <c r="Q229" s="25">
        <f t="shared" si="2"/>
        <v>44184</v>
      </c>
    </row>
    <row r="230" ht="14.25" customHeight="1">
      <c r="A230" s="48" t="s">
        <v>601</v>
      </c>
      <c r="B230" s="51" t="s">
        <v>378</v>
      </c>
      <c r="C230" s="52">
        <v>7927.261219618981</v>
      </c>
      <c r="D230" s="53">
        <v>327.0</v>
      </c>
      <c r="E230" s="54">
        <v>79.0</v>
      </c>
      <c r="F230" s="55">
        <v>71.18293426349791</v>
      </c>
      <c r="G230" s="56" t="s">
        <v>523</v>
      </c>
      <c r="H230" s="54" t="s">
        <v>394</v>
      </c>
      <c r="I230" s="54">
        <v>6776.0</v>
      </c>
      <c r="J230" s="54">
        <v>798.0</v>
      </c>
      <c r="K230" s="54">
        <v>88.0</v>
      </c>
      <c r="L230" s="57">
        <v>0.11027568922305764</v>
      </c>
      <c r="M230" s="58" t="s">
        <v>394</v>
      </c>
      <c r="N230" s="51">
        <v>10066.528374579731</v>
      </c>
      <c r="O230" s="25">
        <v>44189.0</v>
      </c>
      <c r="P230" s="25">
        <f t="shared" si="1"/>
        <v>44171</v>
      </c>
      <c r="Q230" s="25">
        <f t="shared" si="2"/>
        <v>44184</v>
      </c>
    </row>
    <row r="231" ht="14.25" customHeight="1">
      <c r="A231" s="48" t="s">
        <v>601</v>
      </c>
      <c r="B231" s="51" t="s">
        <v>378</v>
      </c>
      <c r="C231" s="52">
        <v>7927.261219618981</v>
      </c>
      <c r="D231" s="53">
        <v>367.0</v>
      </c>
      <c r="E231" s="54">
        <v>79.0</v>
      </c>
      <c r="F231" s="55">
        <v>71.18293426349791</v>
      </c>
      <c r="G231" s="56" t="s">
        <v>523</v>
      </c>
      <c r="H231" s="54" t="s">
        <v>393</v>
      </c>
      <c r="I231" s="54">
        <v>7116.0</v>
      </c>
      <c r="J231" s="54">
        <v>698.0</v>
      </c>
      <c r="K231" s="54">
        <v>87.0</v>
      </c>
      <c r="L231" s="57">
        <v>0.12464183381088825</v>
      </c>
      <c r="M231" s="58" t="s">
        <v>394</v>
      </c>
      <c r="N231" s="51">
        <v>8805.058653454453</v>
      </c>
      <c r="O231" s="25">
        <v>44196.0</v>
      </c>
      <c r="P231" s="25">
        <f t="shared" si="1"/>
        <v>44178</v>
      </c>
      <c r="Q231" s="25">
        <f t="shared" si="2"/>
        <v>44191</v>
      </c>
    </row>
    <row r="232" ht="14.25" customHeight="1">
      <c r="A232" s="48" t="s">
        <v>601</v>
      </c>
      <c r="B232" s="51" t="s">
        <v>378</v>
      </c>
      <c r="C232" s="59">
        <v>7927.261219618981</v>
      </c>
      <c r="D232" s="53">
        <v>412.0</v>
      </c>
      <c r="E232" s="54">
        <v>79.0</v>
      </c>
      <c r="F232" s="55">
        <v>71.18293426349791</v>
      </c>
      <c r="G232" s="56" t="s">
        <v>523</v>
      </c>
      <c r="H232" s="60" t="s">
        <v>393</v>
      </c>
      <c r="I232" s="54">
        <v>7444.0</v>
      </c>
      <c r="J232" s="54">
        <v>634.0</v>
      </c>
      <c r="K232" s="54">
        <v>84.0</v>
      </c>
      <c r="L232" s="57">
        <v>0.13249211356466878</v>
      </c>
      <c r="M232" s="61" t="s">
        <v>394</v>
      </c>
      <c r="N232" s="58">
        <f>(J232/C232)*100000</f>
        <v>7997.718032</v>
      </c>
      <c r="O232" s="25">
        <v>44203.0</v>
      </c>
      <c r="P232" s="25">
        <f t="shared" si="1"/>
        <v>44185</v>
      </c>
      <c r="Q232" s="25">
        <f t="shared" si="2"/>
        <v>44198</v>
      </c>
    </row>
    <row r="233" ht="14.25" customHeight="1">
      <c r="A233" s="48" t="s">
        <v>602</v>
      </c>
      <c r="B233" s="51" t="s">
        <v>389</v>
      </c>
      <c r="C233" s="52">
        <v>9485.97612153182</v>
      </c>
      <c r="D233" s="53">
        <v>260.0</v>
      </c>
      <c r="E233" s="54">
        <v>38.0</v>
      </c>
      <c r="F233" s="55">
        <v>28.61366800328193</v>
      </c>
      <c r="G233" s="56" t="s">
        <v>523</v>
      </c>
      <c r="H233" s="54" t="s">
        <v>393</v>
      </c>
      <c r="I233" s="54">
        <v>7190.0</v>
      </c>
      <c r="J233" s="54">
        <v>640.0</v>
      </c>
      <c r="K233" s="54">
        <v>42.0</v>
      </c>
      <c r="L233" s="57">
        <v>0.065625</v>
      </c>
      <c r="M233" s="58" t="s">
        <v>393</v>
      </c>
      <c r="N233" s="51">
        <v>6746.801718668581</v>
      </c>
      <c r="O233" s="25">
        <v>44196.0</v>
      </c>
      <c r="P233" s="25">
        <f t="shared" si="1"/>
        <v>44178</v>
      </c>
      <c r="Q233" s="25">
        <f t="shared" si="2"/>
        <v>44191</v>
      </c>
    </row>
    <row r="234" ht="14.25" customHeight="1">
      <c r="A234" s="48" t="s">
        <v>602</v>
      </c>
      <c r="B234" s="51" t="s">
        <v>389</v>
      </c>
      <c r="C234" s="59">
        <v>9485.97612153182</v>
      </c>
      <c r="D234" s="53">
        <v>281.0</v>
      </c>
      <c r="E234" s="54">
        <v>43.0</v>
      </c>
      <c r="F234" s="55">
        <v>32.37862431950323</v>
      </c>
      <c r="G234" s="56" t="s">
        <v>523</v>
      </c>
      <c r="H234" s="60" t="s">
        <v>394</v>
      </c>
      <c r="I234" s="54">
        <v>7505.0</v>
      </c>
      <c r="J234" s="54">
        <v>629.0</v>
      </c>
      <c r="K234" s="54">
        <v>46.0</v>
      </c>
      <c r="L234" s="57">
        <v>0.07313195548489666</v>
      </c>
      <c r="M234" s="61" t="s">
        <v>394</v>
      </c>
      <c r="N234" s="58">
        <f>(J234/C234)*100000</f>
        <v>6630.841064</v>
      </c>
      <c r="O234" s="25">
        <v>44203.0</v>
      </c>
      <c r="P234" s="25">
        <f t="shared" si="1"/>
        <v>44185</v>
      </c>
      <c r="Q234" s="25">
        <f t="shared" si="2"/>
        <v>44198</v>
      </c>
    </row>
    <row r="235" ht="14.25" customHeight="1">
      <c r="A235" s="48" t="s">
        <v>602</v>
      </c>
      <c r="B235" s="51" t="s">
        <v>389</v>
      </c>
      <c r="C235" s="52">
        <v>9485.97612153182</v>
      </c>
      <c r="D235" s="53">
        <v>240.0</v>
      </c>
      <c r="E235" s="54">
        <v>53.0</v>
      </c>
      <c r="F235" s="55">
        <v>39.90853695194585</v>
      </c>
      <c r="G235" s="56" t="s">
        <v>523</v>
      </c>
      <c r="H235" s="54" t="s">
        <v>393</v>
      </c>
      <c r="I235" s="54">
        <v>6870.0</v>
      </c>
      <c r="J235" s="54">
        <v>728.0</v>
      </c>
      <c r="K235" s="54">
        <v>60.0</v>
      </c>
      <c r="L235" s="57">
        <v>0.08241758241758242</v>
      </c>
      <c r="M235" s="58" t="s">
        <v>394</v>
      </c>
      <c r="N235" s="51">
        <v>7674.486954985511</v>
      </c>
      <c r="O235" s="25">
        <v>44189.0</v>
      </c>
      <c r="P235" s="25">
        <f t="shared" si="1"/>
        <v>44171</v>
      </c>
      <c r="Q235" s="25">
        <f t="shared" si="2"/>
        <v>44184</v>
      </c>
    </row>
    <row r="236" ht="14.25" customHeight="1">
      <c r="A236" s="48" t="s">
        <v>603</v>
      </c>
      <c r="B236" s="51" t="s">
        <v>386</v>
      </c>
      <c r="C236" s="52">
        <v>5133.82052199833</v>
      </c>
      <c r="D236" s="53">
        <v>116.0</v>
      </c>
      <c r="E236" s="54">
        <v>26.0</v>
      </c>
      <c r="F236" s="55">
        <v>36.17467438109752</v>
      </c>
      <c r="G236" s="56" t="s">
        <v>523</v>
      </c>
      <c r="H236" s="54" t="s">
        <v>394</v>
      </c>
      <c r="I236" s="54">
        <v>7182.0</v>
      </c>
      <c r="J236" s="54">
        <v>730.0</v>
      </c>
      <c r="K236" s="54">
        <v>28.0</v>
      </c>
      <c r="L236" s="57">
        <v>0.038356164383561646</v>
      </c>
      <c r="M236" s="58" t="s">
        <v>394</v>
      </c>
      <c r="N236" s="51">
        <v>14219.42969903141</v>
      </c>
      <c r="O236" s="25">
        <v>44196.0</v>
      </c>
      <c r="P236" s="25">
        <f t="shared" si="1"/>
        <v>44178</v>
      </c>
      <c r="Q236" s="25">
        <f t="shared" si="2"/>
        <v>44191</v>
      </c>
    </row>
    <row r="237" ht="14.25" customHeight="1">
      <c r="A237" s="48" t="s">
        <v>603</v>
      </c>
      <c r="B237" s="51" t="s">
        <v>386</v>
      </c>
      <c r="C237" s="59">
        <v>5133.82052199833</v>
      </c>
      <c r="D237" s="53">
        <v>129.0</v>
      </c>
      <c r="E237" s="54">
        <v>23.0</v>
      </c>
      <c r="F237" s="62">
        <v>32.00067349097089</v>
      </c>
      <c r="G237" s="56" t="s">
        <v>525</v>
      </c>
      <c r="H237" s="60" t="s">
        <v>393</v>
      </c>
      <c r="I237" s="54">
        <v>7593.0</v>
      </c>
      <c r="J237" s="54">
        <v>719.0</v>
      </c>
      <c r="K237" s="54">
        <v>25.0</v>
      </c>
      <c r="L237" s="63">
        <v>0.03477051460361613</v>
      </c>
      <c r="M237" s="61" t="s">
        <v>393</v>
      </c>
      <c r="N237" s="58">
        <f>(J237/C237)*100000</f>
        <v>14005.16432</v>
      </c>
      <c r="O237" s="25">
        <v>44203.0</v>
      </c>
      <c r="P237" s="25">
        <f t="shared" si="1"/>
        <v>44185</v>
      </c>
      <c r="Q237" s="25">
        <f t="shared" si="2"/>
        <v>44198</v>
      </c>
    </row>
    <row r="238" ht="14.25" customHeight="1">
      <c r="A238" s="48" t="s">
        <v>603</v>
      </c>
      <c r="B238" s="51" t="s">
        <v>386</v>
      </c>
      <c r="C238" s="52">
        <v>5133.82052199833</v>
      </c>
      <c r="D238" s="53">
        <v>96.0</v>
      </c>
      <c r="E238" s="54">
        <v>12.0</v>
      </c>
      <c r="F238" s="69">
        <v>16.696003560506547</v>
      </c>
      <c r="G238" s="56" t="s">
        <v>538</v>
      </c>
      <c r="H238" s="54" t="s">
        <v>393</v>
      </c>
      <c r="I238" s="54">
        <v>6820.0</v>
      </c>
      <c r="J238" s="54">
        <v>736.0</v>
      </c>
      <c r="K238" s="54">
        <v>16.0</v>
      </c>
      <c r="L238" s="70">
        <v>0.021739130434782608</v>
      </c>
      <c r="M238" s="58" t="s">
        <v>393</v>
      </c>
      <c r="N238" s="51">
        <v>14336.301723954959</v>
      </c>
      <c r="O238" s="25">
        <v>44189.0</v>
      </c>
      <c r="P238" s="25">
        <f t="shared" si="1"/>
        <v>44171</v>
      </c>
      <c r="Q238" s="25">
        <f t="shared" si="2"/>
        <v>44184</v>
      </c>
    </row>
    <row r="239" ht="14.25" customHeight="1">
      <c r="A239" s="48" t="s">
        <v>604</v>
      </c>
      <c r="B239" s="51" t="s">
        <v>384</v>
      </c>
      <c r="C239" s="59">
        <v>32414.5245129563</v>
      </c>
      <c r="D239" s="53">
        <v>2255.0</v>
      </c>
      <c r="E239" s="54">
        <v>321.0</v>
      </c>
      <c r="F239" s="55">
        <v>70.73548593750535</v>
      </c>
      <c r="G239" s="56" t="s">
        <v>523</v>
      </c>
      <c r="H239" s="60" t="s">
        <v>393</v>
      </c>
      <c r="I239" s="54">
        <v>37803.0</v>
      </c>
      <c r="J239" s="54">
        <v>3254.0</v>
      </c>
      <c r="K239" s="54">
        <v>356.0</v>
      </c>
      <c r="L239" s="57">
        <v>0.10940381069452981</v>
      </c>
      <c r="M239" s="61" t="s">
        <v>393</v>
      </c>
      <c r="N239" s="58">
        <f>(J239/C239)*100000</f>
        <v>10038.70965</v>
      </c>
      <c r="O239" s="25">
        <v>44203.0</v>
      </c>
      <c r="P239" s="25">
        <f t="shared" si="1"/>
        <v>44185</v>
      </c>
      <c r="Q239" s="25">
        <f t="shared" si="2"/>
        <v>44198</v>
      </c>
    </row>
    <row r="240" ht="14.25" customHeight="1">
      <c r="A240" s="48" t="s">
        <v>604</v>
      </c>
      <c r="B240" s="51" t="s">
        <v>384</v>
      </c>
      <c r="C240" s="52">
        <v>32414.5245129563</v>
      </c>
      <c r="D240" s="53">
        <v>2065.0</v>
      </c>
      <c r="E240" s="54">
        <v>371.0</v>
      </c>
      <c r="F240" s="55">
        <v>81.75347440129123</v>
      </c>
      <c r="G240" s="56" t="s">
        <v>523</v>
      </c>
      <c r="H240" s="54" t="s">
        <v>393</v>
      </c>
      <c r="I240" s="54">
        <v>36087.0</v>
      </c>
      <c r="J240" s="54">
        <v>3743.0</v>
      </c>
      <c r="K240" s="54">
        <v>421.0</v>
      </c>
      <c r="L240" s="57">
        <v>0.11247662302965536</v>
      </c>
      <c r="M240" s="58" t="s">
        <v>393</v>
      </c>
      <c r="N240" s="51">
        <v>11547.292629586153</v>
      </c>
      <c r="O240" s="25">
        <v>44196.0</v>
      </c>
      <c r="P240" s="25">
        <f t="shared" si="1"/>
        <v>44178</v>
      </c>
      <c r="Q240" s="25">
        <f t="shared" si="2"/>
        <v>44191</v>
      </c>
    </row>
    <row r="241" ht="14.25" customHeight="1">
      <c r="A241" s="48" t="s">
        <v>604</v>
      </c>
      <c r="B241" s="51" t="s">
        <v>384</v>
      </c>
      <c r="C241" s="52">
        <v>32414.5245129563</v>
      </c>
      <c r="D241" s="53">
        <v>1895.0</v>
      </c>
      <c r="E241" s="54">
        <v>490.0</v>
      </c>
      <c r="F241" s="55">
        <v>107.97628694510163</v>
      </c>
      <c r="G241" s="56" t="s">
        <v>523</v>
      </c>
      <c r="H241" s="54" t="s">
        <v>393</v>
      </c>
      <c r="I241" s="54">
        <v>34423.0</v>
      </c>
      <c r="J241" s="54">
        <v>4385.0</v>
      </c>
      <c r="K241" s="54">
        <v>551.0</v>
      </c>
      <c r="L241" s="57">
        <v>0.12565564424173317</v>
      </c>
      <c r="M241" s="58" t="s">
        <v>393</v>
      </c>
      <c r="N241" s="51">
        <v>13527.886235836304</v>
      </c>
      <c r="O241" s="25">
        <v>44189.0</v>
      </c>
      <c r="P241" s="25">
        <f t="shared" si="1"/>
        <v>44171</v>
      </c>
      <c r="Q241" s="25">
        <f t="shared" si="2"/>
        <v>44184</v>
      </c>
    </row>
    <row r="242" ht="14.25" customHeight="1">
      <c r="A242" s="48" t="s">
        <v>605</v>
      </c>
      <c r="B242" s="51" t="s">
        <v>389</v>
      </c>
      <c r="C242" s="59">
        <v>12469.6895953656</v>
      </c>
      <c r="D242" s="53">
        <v>501.0</v>
      </c>
      <c r="E242" s="54">
        <v>95.0</v>
      </c>
      <c r="F242" s="55">
        <v>54.41766800864249</v>
      </c>
      <c r="G242" s="56" t="s">
        <v>523</v>
      </c>
      <c r="H242" s="60" t="s">
        <v>393</v>
      </c>
      <c r="I242" s="54">
        <v>27632.0</v>
      </c>
      <c r="J242" s="54">
        <v>1009.0</v>
      </c>
      <c r="K242" s="54">
        <v>106.0</v>
      </c>
      <c r="L242" s="57">
        <v>0.10505450941526263</v>
      </c>
      <c r="M242" s="61" t="s">
        <v>393</v>
      </c>
      <c r="N242" s="58">
        <f>(J242/C242)*100000</f>
        <v>8091.620824</v>
      </c>
      <c r="O242" s="25">
        <v>44203.0</v>
      </c>
      <c r="P242" s="25">
        <f t="shared" si="1"/>
        <v>44185</v>
      </c>
      <c r="Q242" s="25">
        <f t="shared" si="2"/>
        <v>44198</v>
      </c>
    </row>
    <row r="243" ht="14.25" customHeight="1">
      <c r="A243" s="48" t="s">
        <v>605</v>
      </c>
      <c r="B243" s="51" t="s">
        <v>389</v>
      </c>
      <c r="C243" s="52">
        <v>12469.6895953656</v>
      </c>
      <c r="D243" s="53">
        <v>394.0</v>
      </c>
      <c r="E243" s="54">
        <v>98.0</v>
      </c>
      <c r="F243" s="55">
        <v>56.1361206825996</v>
      </c>
      <c r="G243" s="56" t="s">
        <v>523</v>
      </c>
      <c r="H243" s="54" t="s">
        <v>394</v>
      </c>
      <c r="I243" s="54">
        <v>26585.0</v>
      </c>
      <c r="J243" s="54">
        <v>1095.0</v>
      </c>
      <c r="K243" s="54">
        <v>104.0</v>
      </c>
      <c r="L243" s="57">
        <v>0.09497716894977169</v>
      </c>
      <c r="M243" s="58" t="s">
        <v>394</v>
      </c>
      <c r="N243" s="51">
        <v>8781.293163920938</v>
      </c>
      <c r="O243" s="25">
        <v>44189.0</v>
      </c>
      <c r="P243" s="25">
        <f t="shared" si="1"/>
        <v>44171</v>
      </c>
      <c r="Q243" s="25">
        <f t="shared" si="2"/>
        <v>44184</v>
      </c>
    </row>
    <row r="244" ht="14.25" customHeight="1">
      <c r="A244" s="48" t="s">
        <v>605</v>
      </c>
      <c r="B244" s="51" t="s">
        <v>389</v>
      </c>
      <c r="C244" s="52">
        <v>12469.6895953656</v>
      </c>
      <c r="D244" s="53">
        <v>447.0</v>
      </c>
      <c r="E244" s="54">
        <v>109.0</v>
      </c>
      <c r="F244" s="55">
        <v>62.43711382044241</v>
      </c>
      <c r="G244" s="56" t="s">
        <v>523</v>
      </c>
      <c r="H244" s="54" t="s">
        <v>394</v>
      </c>
      <c r="I244" s="54">
        <v>27110.0</v>
      </c>
      <c r="J244" s="54">
        <v>1048.0</v>
      </c>
      <c r="K244" s="54">
        <v>120.0</v>
      </c>
      <c r="L244" s="57">
        <v>0.11450381679389313</v>
      </c>
      <c r="M244" s="58" t="s">
        <v>394</v>
      </c>
      <c r="N244" s="51">
        <v>8404.379210766341</v>
      </c>
      <c r="O244" s="25">
        <v>44196.0</v>
      </c>
      <c r="P244" s="25">
        <f t="shared" si="1"/>
        <v>44178</v>
      </c>
      <c r="Q244" s="25">
        <f t="shared" si="2"/>
        <v>44191</v>
      </c>
    </row>
    <row r="245" ht="14.25" customHeight="1">
      <c r="A245" s="48" t="s">
        <v>606</v>
      </c>
      <c r="B245" s="51" t="s">
        <v>384</v>
      </c>
      <c r="C245" s="59">
        <v>3330.26120665499</v>
      </c>
      <c r="D245" s="53">
        <v>88.0</v>
      </c>
      <c r="E245" s="54">
        <v>17.0</v>
      </c>
      <c r="F245" s="62">
        <v>36.46217635599153</v>
      </c>
      <c r="G245" s="56" t="s">
        <v>525</v>
      </c>
      <c r="H245" s="60" t="s">
        <v>394</v>
      </c>
      <c r="I245" s="54">
        <v>2820.0</v>
      </c>
      <c r="J245" s="54">
        <v>260.0</v>
      </c>
      <c r="K245" s="54">
        <v>20.0</v>
      </c>
      <c r="L245" s="63">
        <v>0.07692307692307693</v>
      </c>
      <c r="M245" s="61" t="s">
        <v>394</v>
      </c>
      <c r="N245" s="58">
        <f>(J245/C245)*100000</f>
        <v>7807.195408</v>
      </c>
      <c r="O245" s="25">
        <v>44203.0</v>
      </c>
      <c r="P245" s="25">
        <f t="shared" si="1"/>
        <v>44185</v>
      </c>
      <c r="Q245" s="25">
        <f t="shared" si="2"/>
        <v>44198</v>
      </c>
    </row>
    <row r="246" ht="14.25" customHeight="1">
      <c r="A246" s="48" t="s">
        <v>606</v>
      </c>
      <c r="B246" s="51" t="s">
        <v>384</v>
      </c>
      <c r="C246" s="52">
        <v>3330.26120665499</v>
      </c>
      <c r="D246" s="53">
        <v>71.0</v>
      </c>
      <c r="E246" s="54">
        <v>17.0</v>
      </c>
      <c r="F246" s="62">
        <v>36.46217635599154</v>
      </c>
      <c r="G246" s="56" t="s">
        <v>525</v>
      </c>
      <c r="H246" s="54" t="s">
        <v>393</v>
      </c>
      <c r="I246" s="54">
        <v>2553.0</v>
      </c>
      <c r="J246" s="54">
        <v>284.0</v>
      </c>
      <c r="K246" s="54">
        <v>21.0</v>
      </c>
      <c r="L246" s="63">
        <v>0.07394366197183098</v>
      </c>
      <c r="M246" s="58" t="s">
        <v>393</v>
      </c>
      <c r="N246" s="51">
        <v>8527.859599495432</v>
      </c>
      <c r="O246" s="25">
        <v>44189.0</v>
      </c>
      <c r="P246" s="25">
        <f t="shared" si="1"/>
        <v>44171</v>
      </c>
      <c r="Q246" s="25">
        <f t="shared" si="2"/>
        <v>44184</v>
      </c>
    </row>
    <row r="247" ht="14.25" customHeight="1">
      <c r="A247" s="48" t="s">
        <v>606</v>
      </c>
      <c r="B247" s="51" t="s">
        <v>384</v>
      </c>
      <c r="C247" s="52">
        <v>3330.26120665499</v>
      </c>
      <c r="D247" s="53">
        <v>83.0</v>
      </c>
      <c r="E247" s="54">
        <v>14.0</v>
      </c>
      <c r="F247" s="69">
        <v>30.027674646110675</v>
      </c>
      <c r="G247" s="56" t="s">
        <v>538</v>
      </c>
      <c r="H247" s="54" t="s">
        <v>393</v>
      </c>
      <c r="I247" s="54">
        <v>2703.0</v>
      </c>
      <c r="J247" s="54">
        <v>269.0</v>
      </c>
      <c r="K247" s="54">
        <v>18.0</v>
      </c>
      <c r="L247" s="70">
        <v>0.06691449814126393</v>
      </c>
      <c r="M247" s="58" t="s">
        <v>393</v>
      </c>
      <c r="N247" s="51">
        <v>8077.444479803772</v>
      </c>
      <c r="O247" s="25">
        <v>44196.0</v>
      </c>
      <c r="P247" s="25">
        <f t="shared" si="1"/>
        <v>44178</v>
      </c>
      <c r="Q247" s="25">
        <f t="shared" si="2"/>
        <v>44191</v>
      </c>
    </row>
    <row r="248" ht="14.25" customHeight="1">
      <c r="A248" s="48" t="s">
        <v>607</v>
      </c>
      <c r="B248" s="51" t="s">
        <v>387</v>
      </c>
      <c r="C248" s="59">
        <v>15120.3846289859</v>
      </c>
      <c r="D248" s="53">
        <v>460.0</v>
      </c>
      <c r="E248" s="54">
        <v>93.0</v>
      </c>
      <c r="F248" s="55">
        <v>43.933122773363394</v>
      </c>
      <c r="G248" s="56" t="s">
        <v>523</v>
      </c>
      <c r="H248" s="60" t="s">
        <v>394</v>
      </c>
      <c r="I248" s="54">
        <v>16886.0</v>
      </c>
      <c r="J248" s="54">
        <v>1717.0</v>
      </c>
      <c r="K248" s="54">
        <v>100.0</v>
      </c>
      <c r="L248" s="57">
        <v>0.05824111822947001</v>
      </c>
      <c r="M248" s="61" t="s">
        <v>394</v>
      </c>
      <c r="N248" s="58">
        <f>(J248/C248)*100000</f>
        <v>11355.53124</v>
      </c>
      <c r="O248" s="25">
        <v>44203.0</v>
      </c>
      <c r="P248" s="25">
        <f t="shared" si="1"/>
        <v>44185</v>
      </c>
      <c r="Q248" s="25">
        <f t="shared" si="2"/>
        <v>44198</v>
      </c>
    </row>
    <row r="249" ht="14.25" customHeight="1">
      <c r="A249" s="48" t="s">
        <v>607</v>
      </c>
      <c r="B249" s="51" t="s">
        <v>387</v>
      </c>
      <c r="C249" s="52">
        <v>15120.3846289859</v>
      </c>
      <c r="D249" s="53">
        <v>355.0</v>
      </c>
      <c r="E249" s="54">
        <v>70.0</v>
      </c>
      <c r="F249" s="62">
        <v>33.067941872424065</v>
      </c>
      <c r="G249" s="56" t="s">
        <v>525</v>
      </c>
      <c r="H249" s="54" t="s">
        <v>394</v>
      </c>
      <c r="I249" s="54">
        <v>15191.0</v>
      </c>
      <c r="J249" s="54">
        <v>1635.0</v>
      </c>
      <c r="K249" s="54">
        <v>79.0</v>
      </c>
      <c r="L249" s="63">
        <v>0.048318042813455656</v>
      </c>
      <c r="M249" s="58" t="s">
        <v>394</v>
      </c>
      <c r="N249" s="51">
        <v>10813.216992282669</v>
      </c>
      <c r="O249" s="25">
        <v>44189.0</v>
      </c>
      <c r="P249" s="25">
        <f t="shared" si="1"/>
        <v>44171</v>
      </c>
      <c r="Q249" s="25">
        <f t="shared" si="2"/>
        <v>44184</v>
      </c>
    </row>
    <row r="250" ht="14.25" customHeight="1">
      <c r="A250" s="48" t="s">
        <v>607</v>
      </c>
      <c r="B250" s="51" t="s">
        <v>387</v>
      </c>
      <c r="C250" s="52">
        <v>15120.3846289859</v>
      </c>
      <c r="D250" s="53">
        <v>395.0</v>
      </c>
      <c r="E250" s="54">
        <v>76.0</v>
      </c>
      <c r="F250" s="62">
        <v>35.90233689006041</v>
      </c>
      <c r="G250" s="56" t="s">
        <v>525</v>
      </c>
      <c r="H250" s="54" t="s">
        <v>394</v>
      </c>
      <c r="I250" s="54">
        <v>15963.0</v>
      </c>
      <c r="J250" s="54">
        <v>1664.0</v>
      </c>
      <c r="K250" s="54">
        <v>82.0</v>
      </c>
      <c r="L250" s="63">
        <v>0.04927884615384615</v>
      </c>
      <c r="M250" s="58" t="s">
        <v>394</v>
      </c>
      <c r="N250" s="51">
        <v>11005.011055142728</v>
      </c>
      <c r="O250" s="25">
        <v>44196.0</v>
      </c>
      <c r="P250" s="25">
        <f t="shared" si="1"/>
        <v>44178</v>
      </c>
      <c r="Q250" s="25">
        <f t="shared" si="2"/>
        <v>44191</v>
      </c>
    </row>
    <row r="251" ht="14.25" customHeight="1">
      <c r="A251" s="48" t="s">
        <v>608</v>
      </c>
      <c r="B251" s="51" t="s">
        <v>387</v>
      </c>
      <c r="C251" s="59">
        <v>14878.570537017</v>
      </c>
      <c r="D251" s="53">
        <v>649.0</v>
      </c>
      <c r="E251" s="54">
        <v>100.0</v>
      </c>
      <c r="F251" s="55">
        <v>48.00768410571525</v>
      </c>
      <c r="G251" s="56" t="s">
        <v>523</v>
      </c>
      <c r="H251" s="60" t="s">
        <v>393</v>
      </c>
      <c r="I251" s="54">
        <v>13125.0</v>
      </c>
      <c r="J251" s="54">
        <v>1205.0</v>
      </c>
      <c r="K251" s="54">
        <v>122.0</v>
      </c>
      <c r="L251" s="57">
        <v>0.1012448132780083</v>
      </c>
      <c r="M251" s="61" t="s">
        <v>393</v>
      </c>
      <c r="N251" s="58">
        <f>(J251/C251)*100000</f>
        <v>8098.896309</v>
      </c>
      <c r="O251" s="25">
        <v>44203.0</v>
      </c>
      <c r="P251" s="25">
        <f t="shared" si="1"/>
        <v>44185</v>
      </c>
      <c r="Q251" s="25">
        <f t="shared" si="2"/>
        <v>44198</v>
      </c>
    </row>
    <row r="252" ht="14.25" customHeight="1">
      <c r="A252" s="48" t="s">
        <v>608</v>
      </c>
      <c r="B252" s="51" t="s">
        <v>387</v>
      </c>
      <c r="C252" s="52">
        <v>14878.570537017</v>
      </c>
      <c r="D252" s="53">
        <v>591.0</v>
      </c>
      <c r="E252" s="54">
        <v>106.0</v>
      </c>
      <c r="F252" s="55">
        <v>50.88814515205816</v>
      </c>
      <c r="G252" s="56" t="s">
        <v>523</v>
      </c>
      <c r="H252" s="54" t="s">
        <v>393</v>
      </c>
      <c r="I252" s="54">
        <v>12428.0</v>
      </c>
      <c r="J252" s="54">
        <v>1309.0</v>
      </c>
      <c r="K252" s="54">
        <v>136.0</v>
      </c>
      <c r="L252" s="57">
        <v>0.1038961038961039</v>
      </c>
      <c r="M252" s="58" t="s">
        <v>394</v>
      </c>
      <c r="N252" s="51">
        <v>8797.888189213378</v>
      </c>
      <c r="O252" s="25">
        <v>44196.0</v>
      </c>
      <c r="P252" s="25">
        <f t="shared" si="1"/>
        <v>44178</v>
      </c>
      <c r="Q252" s="25">
        <f t="shared" si="2"/>
        <v>44191</v>
      </c>
    </row>
    <row r="253" ht="14.25" customHeight="1">
      <c r="A253" s="48" t="s">
        <v>608</v>
      </c>
      <c r="B253" s="51" t="s">
        <v>387</v>
      </c>
      <c r="C253" s="52">
        <v>14878.570537017</v>
      </c>
      <c r="D253" s="53">
        <v>542.0</v>
      </c>
      <c r="E253" s="54">
        <v>120.0</v>
      </c>
      <c r="F253" s="55">
        <v>57.60922092685831</v>
      </c>
      <c r="G253" s="56" t="s">
        <v>523</v>
      </c>
      <c r="H253" s="54" t="s">
        <v>393</v>
      </c>
      <c r="I253" s="54">
        <v>11824.0</v>
      </c>
      <c r="J253" s="54">
        <v>1624.0</v>
      </c>
      <c r="K253" s="54">
        <v>146.0</v>
      </c>
      <c r="L253" s="57">
        <v>0.08990147783251232</v>
      </c>
      <c r="M253" s="58" t="s">
        <v>394</v>
      </c>
      <c r="N253" s="51">
        <v>10915.02705827542</v>
      </c>
      <c r="O253" s="25">
        <v>44189.0</v>
      </c>
      <c r="P253" s="25">
        <f t="shared" si="1"/>
        <v>44171</v>
      </c>
      <c r="Q253" s="25">
        <f t="shared" si="2"/>
        <v>44184</v>
      </c>
    </row>
    <row r="254" ht="14.25" customHeight="1">
      <c r="A254" s="48" t="s">
        <v>609</v>
      </c>
      <c r="B254" s="51" t="s">
        <v>389</v>
      </c>
      <c r="C254" s="59">
        <v>2244.25864764525</v>
      </c>
      <c r="D254" s="53">
        <v>87.0</v>
      </c>
      <c r="E254" s="54">
        <v>33.0</v>
      </c>
      <c r="F254" s="55">
        <v>105.02991086237091</v>
      </c>
      <c r="G254" s="56" t="s">
        <v>523</v>
      </c>
      <c r="H254" s="60" t="s">
        <v>394</v>
      </c>
      <c r="I254" s="54">
        <v>1906.0</v>
      </c>
      <c r="J254" s="54">
        <v>221.0</v>
      </c>
      <c r="K254" s="54">
        <v>34.0</v>
      </c>
      <c r="L254" s="57">
        <v>0.15384615384615385</v>
      </c>
      <c r="M254" s="61" t="s">
        <v>394</v>
      </c>
      <c r="N254" s="58">
        <f>(J254/C254)*100000</f>
        <v>9847.349824</v>
      </c>
      <c r="O254" s="25">
        <v>44203.0</v>
      </c>
      <c r="P254" s="25">
        <f t="shared" si="1"/>
        <v>44185</v>
      </c>
      <c r="Q254" s="25">
        <f t="shared" si="2"/>
        <v>44198</v>
      </c>
    </row>
    <row r="255" ht="14.25" customHeight="1">
      <c r="A255" s="48" t="s">
        <v>609</v>
      </c>
      <c r="B255" s="51" t="s">
        <v>389</v>
      </c>
      <c r="C255" s="52">
        <v>2244.25864764525</v>
      </c>
      <c r="D255" s="53">
        <v>71.0</v>
      </c>
      <c r="E255" s="54">
        <v>22.0</v>
      </c>
      <c r="F255" s="62">
        <v>70.01994057491395</v>
      </c>
      <c r="G255" s="56" t="s">
        <v>525</v>
      </c>
      <c r="H255" s="54" t="s">
        <v>394</v>
      </c>
      <c r="I255" s="54">
        <v>1794.0</v>
      </c>
      <c r="J255" s="54">
        <v>197.0</v>
      </c>
      <c r="K255" s="54">
        <v>22.0</v>
      </c>
      <c r="L255" s="63">
        <v>0.1116751269035533</v>
      </c>
      <c r="M255" s="58" t="s">
        <v>394</v>
      </c>
      <c r="N255" s="51">
        <v>8777.954368436938</v>
      </c>
      <c r="O255" s="25">
        <v>44196.0</v>
      </c>
      <c r="P255" s="25">
        <f t="shared" si="1"/>
        <v>44178</v>
      </c>
      <c r="Q255" s="25">
        <f t="shared" si="2"/>
        <v>44191</v>
      </c>
    </row>
    <row r="256" ht="14.25" customHeight="1">
      <c r="A256" s="48" t="s">
        <v>609</v>
      </c>
      <c r="B256" s="51" t="s">
        <v>389</v>
      </c>
      <c r="C256" s="52">
        <v>2244.25864764525</v>
      </c>
      <c r="D256" s="53">
        <v>56.0</v>
      </c>
      <c r="E256" s="54">
        <v>13.0</v>
      </c>
      <c r="F256" s="69">
        <v>41.37541943063097</v>
      </c>
      <c r="G256" s="56" t="s">
        <v>538</v>
      </c>
      <c r="H256" s="54" t="s">
        <v>393</v>
      </c>
      <c r="I256" s="54">
        <v>1695.0</v>
      </c>
      <c r="J256" s="54">
        <v>176.0</v>
      </c>
      <c r="K256" s="54">
        <v>13.0</v>
      </c>
      <c r="L256" s="70">
        <v>0.07386363636363637</v>
      </c>
      <c r="M256" s="58" t="s">
        <v>393</v>
      </c>
      <c r="N256" s="51">
        <v>7842.233344390362</v>
      </c>
      <c r="O256" s="25">
        <v>44189.0</v>
      </c>
      <c r="P256" s="25">
        <f t="shared" si="1"/>
        <v>44171</v>
      </c>
      <c r="Q256" s="25">
        <f t="shared" si="2"/>
        <v>44184</v>
      </c>
    </row>
    <row r="257" ht="14.25" customHeight="1">
      <c r="A257" s="48" t="s">
        <v>610</v>
      </c>
      <c r="B257" s="51" t="s">
        <v>382</v>
      </c>
      <c r="C257" s="59">
        <v>17005.4395031259</v>
      </c>
      <c r="D257" s="53">
        <v>931.0</v>
      </c>
      <c r="E257" s="54">
        <v>134.0</v>
      </c>
      <c r="F257" s="55">
        <v>56.28451160976565</v>
      </c>
      <c r="G257" s="56" t="s">
        <v>523</v>
      </c>
      <c r="H257" s="60" t="s">
        <v>393</v>
      </c>
      <c r="I257" s="54">
        <v>22148.0</v>
      </c>
      <c r="J257" s="54">
        <v>2215.0</v>
      </c>
      <c r="K257" s="54">
        <v>157.0</v>
      </c>
      <c r="L257" s="57">
        <v>0.0708803611738149</v>
      </c>
      <c r="M257" s="61" t="s">
        <v>394</v>
      </c>
      <c r="N257" s="58">
        <f>(J257/C257)*100000</f>
        <v>13025.24407</v>
      </c>
      <c r="O257" s="25">
        <v>44203.0</v>
      </c>
      <c r="P257" s="25">
        <f t="shared" si="1"/>
        <v>44185</v>
      </c>
      <c r="Q257" s="25">
        <f t="shared" si="2"/>
        <v>44198</v>
      </c>
    </row>
    <row r="258" ht="14.25" customHeight="1">
      <c r="A258" s="48" t="s">
        <v>610</v>
      </c>
      <c r="B258" s="51" t="s">
        <v>382</v>
      </c>
      <c r="C258" s="52">
        <v>17005.4395031259</v>
      </c>
      <c r="D258" s="53">
        <v>860.0</v>
      </c>
      <c r="E258" s="54">
        <v>142.0</v>
      </c>
      <c r="F258" s="55">
        <v>59.64478095960239</v>
      </c>
      <c r="G258" s="56" t="s">
        <v>523</v>
      </c>
      <c r="H258" s="54" t="s">
        <v>393</v>
      </c>
      <c r="I258" s="54">
        <v>21009.0</v>
      </c>
      <c r="J258" s="54">
        <v>2493.0</v>
      </c>
      <c r="K258" s="54">
        <v>164.0</v>
      </c>
      <c r="L258" s="57">
        <v>0.06578419574809466</v>
      </c>
      <c r="M258" s="58" t="s">
        <v>393</v>
      </c>
      <c r="N258" s="51">
        <v>14660.015106000305</v>
      </c>
      <c r="O258" s="25">
        <v>44196.0</v>
      </c>
      <c r="P258" s="25">
        <f t="shared" si="1"/>
        <v>44178</v>
      </c>
      <c r="Q258" s="25">
        <f t="shared" si="2"/>
        <v>44191</v>
      </c>
    </row>
    <row r="259" ht="14.25" customHeight="1">
      <c r="A259" s="48" t="s">
        <v>610</v>
      </c>
      <c r="B259" s="51" t="s">
        <v>382</v>
      </c>
      <c r="C259" s="52">
        <v>17005.4395031259</v>
      </c>
      <c r="D259" s="53">
        <v>788.0</v>
      </c>
      <c r="E259" s="54">
        <v>145.0</v>
      </c>
      <c r="F259" s="55">
        <v>60.90488196579118</v>
      </c>
      <c r="G259" s="56" t="s">
        <v>523</v>
      </c>
      <c r="H259" s="54" t="s">
        <v>394</v>
      </c>
      <c r="I259" s="54">
        <v>19915.0</v>
      </c>
      <c r="J259" s="54">
        <v>2525.0</v>
      </c>
      <c r="K259" s="54">
        <v>168.0</v>
      </c>
      <c r="L259" s="57">
        <v>0.06653465346534654</v>
      </c>
      <c r="M259" s="58" t="s">
        <v>394</v>
      </c>
      <c r="N259" s="51">
        <v>14848.190189591161</v>
      </c>
      <c r="O259" s="25">
        <v>44189.0</v>
      </c>
      <c r="P259" s="25">
        <f t="shared" si="1"/>
        <v>44171</v>
      </c>
      <c r="Q259" s="25">
        <f t="shared" si="2"/>
        <v>44184</v>
      </c>
    </row>
    <row r="260" ht="14.25" customHeight="1">
      <c r="A260" s="48" t="s">
        <v>611</v>
      </c>
      <c r="B260" s="51" t="s">
        <v>376</v>
      </c>
      <c r="C260" s="52">
        <v>4602.61502950431</v>
      </c>
      <c r="D260" s="53">
        <v>47.0</v>
      </c>
      <c r="E260" s="54" t="s">
        <v>430</v>
      </c>
      <c r="F260" s="67">
        <v>4.655738377250124</v>
      </c>
      <c r="G260" s="65" t="s">
        <v>530</v>
      </c>
      <c r="H260" s="54" t="s">
        <v>393</v>
      </c>
      <c r="I260" s="54">
        <v>2840.0</v>
      </c>
      <c r="J260" s="54">
        <v>223.0</v>
      </c>
      <c r="K260" s="54">
        <v>3.0</v>
      </c>
      <c r="L260" s="68">
        <v>0.013452914798206279</v>
      </c>
      <c r="M260" s="58" t="s">
        <v>393</v>
      </c>
      <c r="N260" s="51">
        <v>4845.071737924963</v>
      </c>
      <c r="O260" s="25">
        <v>44196.0</v>
      </c>
      <c r="P260" s="25">
        <f t="shared" si="1"/>
        <v>44178</v>
      </c>
      <c r="Q260" s="25">
        <f t="shared" si="2"/>
        <v>44191</v>
      </c>
    </row>
    <row r="261" ht="14.25" customHeight="1">
      <c r="A261" s="48" t="s">
        <v>611</v>
      </c>
      <c r="B261" s="51" t="s">
        <v>376</v>
      </c>
      <c r="C261" s="59">
        <v>4602.61502950431</v>
      </c>
      <c r="D261" s="53">
        <v>52.0</v>
      </c>
      <c r="E261" s="54">
        <v>6.0</v>
      </c>
      <c r="F261" s="67">
        <v>9.311476754500248</v>
      </c>
      <c r="G261" s="65" t="s">
        <v>530</v>
      </c>
      <c r="H261" s="60" t="s">
        <v>394</v>
      </c>
      <c r="I261" s="54">
        <v>2959.0</v>
      </c>
      <c r="J261" s="54">
        <v>240.0</v>
      </c>
      <c r="K261" s="54">
        <v>6.0</v>
      </c>
      <c r="L261" s="68">
        <v>0.025</v>
      </c>
      <c r="M261" s="61" t="s">
        <v>394</v>
      </c>
      <c r="N261" s="58">
        <f>(J261/C261)*100000</f>
        <v>5214.426983</v>
      </c>
      <c r="O261" s="25">
        <v>44203.0</v>
      </c>
      <c r="P261" s="25">
        <f t="shared" si="1"/>
        <v>44185</v>
      </c>
      <c r="Q261" s="25">
        <f t="shared" si="2"/>
        <v>44198</v>
      </c>
    </row>
    <row r="262" ht="14.25" customHeight="1">
      <c r="A262" s="48" t="s">
        <v>611</v>
      </c>
      <c r="B262" s="51" t="s">
        <v>376</v>
      </c>
      <c r="C262" s="52">
        <v>4602.61502950431</v>
      </c>
      <c r="D262" s="53">
        <v>46.0</v>
      </c>
      <c r="E262" s="54">
        <v>8.0</v>
      </c>
      <c r="F262" s="67">
        <v>12.415302339333664</v>
      </c>
      <c r="G262" s="65" t="s">
        <v>530</v>
      </c>
      <c r="H262" s="54" t="s">
        <v>393</v>
      </c>
      <c r="I262" s="54">
        <v>2716.0</v>
      </c>
      <c r="J262" s="54">
        <v>254.0</v>
      </c>
      <c r="K262" s="54">
        <v>9.0</v>
      </c>
      <c r="L262" s="68">
        <v>0.03543307086614173</v>
      </c>
      <c r="M262" s="58" t="s">
        <v>393</v>
      </c>
      <c r="N262" s="51">
        <v>5518.601889833814</v>
      </c>
      <c r="O262" s="25">
        <v>44189.0</v>
      </c>
      <c r="P262" s="25">
        <f t="shared" si="1"/>
        <v>44171</v>
      </c>
      <c r="Q262" s="25">
        <f t="shared" si="2"/>
        <v>44184</v>
      </c>
    </row>
    <row r="263" ht="14.25" customHeight="1">
      <c r="A263" s="48" t="s">
        <v>612</v>
      </c>
      <c r="B263" s="51" t="s">
        <v>383</v>
      </c>
      <c r="C263" s="59">
        <v>16194.1783185606</v>
      </c>
      <c r="D263" s="53">
        <v>490.0</v>
      </c>
      <c r="E263" s="54">
        <v>96.0</v>
      </c>
      <c r="F263" s="55">
        <v>42.34325893079548</v>
      </c>
      <c r="G263" s="56" t="s">
        <v>523</v>
      </c>
      <c r="H263" s="60" t="s">
        <v>394</v>
      </c>
      <c r="I263" s="54">
        <v>31153.0</v>
      </c>
      <c r="J263" s="54">
        <v>2021.0</v>
      </c>
      <c r="K263" s="54">
        <v>108.0</v>
      </c>
      <c r="L263" s="57">
        <v>0.05343889163780307</v>
      </c>
      <c r="M263" s="61" t="s">
        <v>394</v>
      </c>
      <c r="N263" s="58">
        <f>(J263/C263)*100000</f>
        <v>12479.79342</v>
      </c>
      <c r="O263" s="25">
        <v>44203.0</v>
      </c>
      <c r="P263" s="25">
        <f t="shared" si="1"/>
        <v>44185</v>
      </c>
      <c r="Q263" s="25">
        <f t="shared" si="2"/>
        <v>44198</v>
      </c>
    </row>
    <row r="264" ht="14.25" customHeight="1">
      <c r="A264" s="48" t="s">
        <v>612</v>
      </c>
      <c r="B264" s="51" t="s">
        <v>383</v>
      </c>
      <c r="C264" s="52">
        <v>16194.1783185606</v>
      </c>
      <c r="D264" s="53">
        <v>415.0</v>
      </c>
      <c r="E264" s="54">
        <v>64.0</v>
      </c>
      <c r="F264" s="62">
        <v>28.228839287196994</v>
      </c>
      <c r="G264" s="56" t="s">
        <v>525</v>
      </c>
      <c r="H264" s="54" t="s">
        <v>393</v>
      </c>
      <c r="I264" s="54">
        <v>29911.0</v>
      </c>
      <c r="J264" s="54">
        <v>2573.0</v>
      </c>
      <c r="K264" s="54">
        <v>73.0</v>
      </c>
      <c r="L264" s="63">
        <v>0.028371550719005052</v>
      </c>
      <c r="M264" s="58" t="s">
        <v>393</v>
      </c>
      <c r="N264" s="51">
        <v>15888.42576255328</v>
      </c>
      <c r="O264" s="25">
        <v>44196.0</v>
      </c>
      <c r="P264" s="25">
        <f t="shared" si="1"/>
        <v>44178</v>
      </c>
      <c r="Q264" s="25">
        <f t="shared" si="2"/>
        <v>44191</v>
      </c>
    </row>
    <row r="265" ht="14.25" customHeight="1">
      <c r="A265" s="48" t="s">
        <v>612</v>
      </c>
      <c r="B265" s="51" t="s">
        <v>383</v>
      </c>
      <c r="C265" s="52">
        <v>16194.1783185606</v>
      </c>
      <c r="D265" s="53">
        <v>371.0</v>
      </c>
      <c r="E265" s="54">
        <v>69.0</v>
      </c>
      <c r="F265" s="62">
        <v>30.434217356509258</v>
      </c>
      <c r="G265" s="56" t="s">
        <v>525</v>
      </c>
      <c r="H265" s="54" t="s">
        <v>393</v>
      </c>
      <c r="I265" s="54">
        <v>28776.0</v>
      </c>
      <c r="J265" s="54">
        <v>2841.0</v>
      </c>
      <c r="K265" s="54">
        <v>84.0</v>
      </c>
      <c r="L265" s="63">
        <v>0.029567053854276663</v>
      </c>
      <c r="M265" s="58" t="s">
        <v>393</v>
      </c>
      <c r="N265" s="51">
        <v>17543.341465765203</v>
      </c>
      <c r="O265" s="25">
        <v>44189.0</v>
      </c>
      <c r="P265" s="25">
        <f t="shared" si="1"/>
        <v>44171</v>
      </c>
      <c r="Q265" s="25">
        <f t="shared" si="2"/>
        <v>44184</v>
      </c>
    </row>
    <row r="266" ht="14.25" customHeight="1">
      <c r="A266" s="48" t="s">
        <v>613</v>
      </c>
      <c r="B266" s="51" t="s">
        <v>378</v>
      </c>
      <c r="C266" s="52">
        <v>23741.0672346814</v>
      </c>
      <c r="D266" s="53">
        <v>809.0</v>
      </c>
      <c r="E266" s="54">
        <v>148.0</v>
      </c>
      <c r="F266" s="55">
        <v>44.52802591783081</v>
      </c>
      <c r="G266" s="56" t="s">
        <v>523</v>
      </c>
      <c r="H266" s="54" t="s">
        <v>394</v>
      </c>
      <c r="I266" s="54">
        <v>52549.0</v>
      </c>
      <c r="J266" s="54">
        <v>2885.0</v>
      </c>
      <c r="K266" s="54">
        <v>169.0</v>
      </c>
      <c r="L266" s="57">
        <v>0.058578856152513</v>
      </c>
      <c r="M266" s="58" t="s">
        <v>394</v>
      </c>
      <c r="N266" s="51">
        <v>12151.938965008016</v>
      </c>
      <c r="O266" s="25">
        <v>44189.0</v>
      </c>
      <c r="P266" s="25">
        <f t="shared" si="1"/>
        <v>44171</v>
      </c>
      <c r="Q266" s="25">
        <f t="shared" si="2"/>
        <v>44184</v>
      </c>
    </row>
    <row r="267" ht="14.25" customHeight="1">
      <c r="A267" s="48" t="s">
        <v>613</v>
      </c>
      <c r="B267" s="51" t="s">
        <v>378</v>
      </c>
      <c r="C267" s="52">
        <v>23741.0672346814</v>
      </c>
      <c r="D267" s="53">
        <v>899.0</v>
      </c>
      <c r="E267" s="54">
        <v>157.0</v>
      </c>
      <c r="F267" s="55">
        <v>47.23581127769889</v>
      </c>
      <c r="G267" s="56" t="s">
        <v>523</v>
      </c>
      <c r="H267" s="54" t="s">
        <v>398</v>
      </c>
      <c r="I267" s="54">
        <v>53754.0</v>
      </c>
      <c r="J267" s="54">
        <v>2658.0</v>
      </c>
      <c r="K267" s="54">
        <v>171.0</v>
      </c>
      <c r="L267" s="57">
        <v>0.06433408577878104</v>
      </c>
      <c r="M267" s="58" t="s">
        <v>394</v>
      </c>
      <c r="N267" s="51">
        <v>11195.789867934596</v>
      </c>
      <c r="O267" s="25">
        <v>44196.0</v>
      </c>
      <c r="P267" s="25">
        <f t="shared" si="1"/>
        <v>44178</v>
      </c>
      <c r="Q267" s="25">
        <f t="shared" si="2"/>
        <v>44191</v>
      </c>
    </row>
    <row r="268" ht="14.25" customHeight="1">
      <c r="A268" s="48" t="s">
        <v>613</v>
      </c>
      <c r="B268" s="51" t="s">
        <v>378</v>
      </c>
      <c r="C268" s="59">
        <v>23741.0672346814</v>
      </c>
      <c r="D268" s="53">
        <v>1023.0</v>
      </c>
      <c r="E268" s="54">
        <v>200.0</v>
      </c>
      <c r="F268" s="55">
        <v>60.17300799706866</v>
      </c>
      <c r="G268" s="56" t="s">
        <v>523</v>
      </c>
      <c r="H268" s="60" t="s">
        <v>394</v>
      </c>
      <c r="I268" s="54">
        <v>55188.0</v>
      </c>
      <c r="J268" s="54">
        <v>2591.0</v>
      </c>
      <c r="K268" s="54">
        <v>221.0</v>
      </c>
      <c r="L268" s="57">
        <v>0.08529525279814744</v>
      </c>
      <c r="M268" s="61" t="s">
        <v>394</v>
      </c>
      <c r="N268" s="58">
        <f>(J268/C268)*100000</f>
        <v>10913.57846</v>
      </c>
      <c r="O268" s="25">
        <v>44203.0</v>
      </c>
      <c r="P268" s="25">
        <f t="shared" si="1"/>
        <v>44185</v>
      </c>
      <c r="Q268" s="25">
        <f t="shared" si="2"/>
        <v>44198</v>
      </c>
    </row>
    <row r="269" ht="14.25" customHeight="1">
      <c r="A269" s="48" t="s">
        <v>614</v>
      </c>
      <c r="B269" s="51" t="s">
        <v>379</v>
      </c>
      <c r="C269" s="52">
        <v>4086.1741400713</v>
      </c>
      <c r="D269" s="53">
        <v>130.0</v>
      </c>
      <c r="E269" s="54">
        <v>28.0</v>
      </c>
      <c r="F269" s="55">
        <v>48.9455400440937</v>
      </c>
      <c r="G269" s="56" t="s">
        <v>523</v>
      </c>
      <c r="H269" s="54" t="s">
        <v>393</v>
      </c>
      <c r="I269" s="54">
        <v>7596.0</v>
      </c>
      <c r="J269" s="54">
        <v>756.0</v>
      </c>
      <c r="K269" s="54">
        <v>31.0</v>
      </c>
      <c r="L269" s="57">
        <v>0.041005291005291</v>
      </c>
      <c r="M269" s="58" t="s">
        <v>393</v>
      </c>
      <c r="N269" s="51">
        <v>18501.414136667423</v>
      </c>
      <c r="O269" s="25">
        <v>44189.0</v>
      </c>
      <c r="P269" s="25">
        <f t="shared" si="1"/>
        <v>44171</v>
      </c>
      <c r="Q269" s="25">
        <f t="shared" si="2"/>
        <v>44184</v>
      </c>
    </row>
    <row r="270" ht="14.25" customHeight="1">
      <c r="A270" s="48" t="s">
        <v>614</v>
      </c>
      <c r="B270" s="51" t="s">
        <v>379</v>
      </c>
      <c r="C270" s="59">
        <v>4086.1741400713</v>
      </c>
      <c r="D270" s="53">
        <v>159.0</v>
      </c>
      <c r="E270" s="54">
        <v>20.0</v>
      </c>
      <c r="F270" s="62">
        <v>34.96110003149551</v>
      </c>
      <c r="G270" s="56" t="s">
        <v>525</v>
      </c>
      <c r="H270" s="60" t="s">
        <v>394</v>
      </c>
      <c r="I270" s="54">
        <v>8229.0</v>
      </c>
      <c r="J270" s="54">
        <v>578.0</v>
      </c>
      <c r="K270" s="54">
        <v>21.0</v>
      </c>
      <c r="L270" s="63">
        <v>0.03633217993079585</v>
      </c>
      <c r="M270" s="61" t="s">
        <v>394</v>
      </c>
      <c r="N270" s="58">
        <f>(J270/C270)*100000</f>
        <v>14145.26107</v>
      </c>
      <c r="O270" s="25">
        <v>44203.0</v>
      </c>
      <c r="P270" s="25">
        <f t="shared" si="1"/>
        <v>44185</v>
      </c>
      <c r="Q270" s="25">
        <f t="shared" si="2"/>
        <v>44198</v>
      </c>
    </row>
    <row r="271" ht="14.25" customHeight="1">
      <c r="A271" s="48" t="s">
        <v>614</v>
      </c>
      <c r="B271" s="51" t="s">
        <v>379</v>
      </c>
      <c r="C271" s="52">
        <v>4086.1741400713</v>
      </c>
      <c r="D271" s="53">
        <v>136.0</v>
      </c>
      <c r="E271" s="54">
        <v>15.0</v>
      </c>
      <c r="F271" s="69">
        <v>26.220825023621632</v>
      </c>
      <c r="G271" s="56" t="s">
        <v>538</v>
      </c>
      <c r="H271" s="54" t="s">
        <v>393</v>
      </c>
      <c r="I271" s="54">
        <v>7893.0</v>
      </c>
      <c r="J271" s="54">
        <v>699.0</v>
      </c>
      <c r="K271" s="54">
        <v>16.0</v>
      </c>
      <c r="L271" s="70">
        <v>0.022889842632331903</v>
      </c>
      <c r="M271" s="58" t="s">
        <v>393</v>
      </c>
      <c r="N271" s="51">
        <v>17106.466245410753</v>
      </c>
      <c r="O271" s="25">
        <v>44196.0</v>
      </c>
      <c r="P271" s="25">
        <f t="shared" si="1"/>
        <v>44178</v>
      </c>
      <c r="Q271" s="25">
        <f t="shared" si="2"/>
        <v>44191</v>
      </c>
    </row>
    <row r="272" ht="14.25" customHeight="1">
      <c r="A272" s="48" t="s">
        <v>615</v>
      </c>
      <c r="B272" s="51" t="s">
        <v>377</v>
      </c>
      <c r="C272" s="52">
        <v>1073.55719304948</v>
      </c>
      <c r="D272" s="53">
        <v>9.0</v>
      </c>
      <c r="E272" s="54">
        <v>0.0</v>
      </c>
      <c r="F272" s="64">
        <v>0.0</v>
      </c>
      <c r="G272" s="65" t="s">
        <v>530</v>
      </c>
      <c r="H272" s="54" t="s">
        <v>393</v>
      </c>
      <c r="I272" s="54">
        <v>790.0</v>
      </c>
      <c r="J272" s="54">
        <v>100.0</v>
      </c>
      <c r="K272" s="54">
        <v>0.0</v>
      </c>
      <c r="L272" s="66">
        <v>0.0</v>
      </c>
      <c r="M272" s="58" t="s">
        <v>393</v>
      </c>
      <c r="N272" s="51">
        <v>9314.827439788858</v>
      </c>
      <c r="O272" s="25">
        <v>44189.0</v>
      </c>
      <c r="P272" s="25">
        <f t="shared" si="1"/>
        <v>44171</v>
      </c>
      <c r="Q272" s="25">
        <f t="shared" si="2"/>
        <v>44184</v>
      </c>
    </row>
    <row r="273" ht="14.25" customHeight="1">
      <c r="A273" s="48" t="s">
        <v>615</v>
      </c>
      <c r="B273" s="51" t="s">
        <v>377</v>
      </c>
      <c r="C273" s="52">
        <v>1073.55719304948</v>
      </c>
      <c r="D273" s="53">
        <v>9.0</v>
      </c>
      <c r="E273" s="54">
        <v>0.0</v>
      </c>
      <c r="F273" s="64">
        <v>0.0</v>
      </c>
      <c r="G273" s="65" t="s">
        <v>530</v>
      </c>
      <c r="H273" s="54" t="s">
        <v>398</v>
      </c>
      <c r="I273" s="54">
        <v>817.0</v>
      </c>
      <c r="J273" s="54">
        <v>89.0</v>
      </c>
      <c r="K273" s="54">
        <v>0.0</v>
      </c>
      <c r="L273" s="66">
        <v>0.0</v>
      </c>
      <c r="M273" s="58" t="s">
        <v>398</v>
      </c>
      <c r="N273" s="51">
        <v>8290.196421412084</v>
      </c>
      <c r="O273" s="25">
        <v>44196.0</v>
      </c>
      <c r="P273" s="25">
        <f t="shared" si="1"/>
        <v>44178</v>
      </c>
      <c r="Q273" s="25">
        <f t="shared" si="2"/>
        <v>44191</v>
      </c>
    </row>
    <row r="274" ht="14.25" customHeight="1">
      <c r="A274" s="48" t="s">
        <v>615</v>
      </c>
      <c r="B274" s="51" t="s">
        <v>377</v>
      </c>
      <c r="C274" s="59">
        <v>1073.55719304948</v>
      </c>
      <c r="D274" s="53">
        <v>10.0</v>
      </c>
      <c r="E274" s="54">
        <v>0.0</v>
      </c>
      <c r="F274" s="64">
        <v>0.0</v>
      </c>
      <c r="G274" s="65" t="s">
        <v>530</v>
      </c>
      <c r="H274" s="60" t="s">
        <v>398</v>
      </c>
      <c r="I274" s="54">
        <v>846.0</v>
      </c>
      <c r="J274" s="54">
        <v>53.0</v>
      </c>
      <c r="K274" s="54">
        <v>0.0</v>
      </c>
      <c r="L274" s="66">
        <v>0.0</v>
      </c>
      <c r="M274" s="61" t="s">
        <v>398</v>
      </c>
      <c r="N274" s="58">
        <f t="shared" ref="N274:N275" si="15">(J274/C274)*100000</f>
        <v>4936.858543</v>
      </c>
      <c r="O274" s="25">
        <v>44203.0</v>
      </c>
      <c r="P274" s="25">
        <f t="shared" si="1"/>
        <v>44185</v>
      </c>
      <c r="Q274" s="25">
        <f t="shared" si="2"/>
        <v>44198</v>
      </c>
    </row>
    <row r="275" ht="14.25" customHeight="1">
      <c r="A275" s="48" t="s">
        <v>616</v>
      </c>
      <c r="B275" s="51" t="s">
        <v>381</v>
      </c>
      <c r="C275" s="59">
        <v>2112.68740941559</v>
      </c>
      <c r="D275" s="53">
        <v>31.0</v>
      </c>
      <c r="E275" s="54" t="s">
        <v>430</v>
      </c>
      <c r="F275" s="67">
        <v>6.761868425043528</v>
      </c>
      <c r="G275" s="65" t="s">
        <v>530</v>
      </c>
      <c r="H275" s="60" t="s">
        <v>393</v>
      </c>
      <c r="I275" s="54">
        <v>1866.0</v>
      </c>
      <c r="J275" s="54">
        <v>125.0</v>
      </c>
      <c r="K275" s="54">
        <v>3.0</v>
      </c>
      <c r="L275" s="68">
        <v>0.024</v>
      </c>
      <c r="M275" s="61" t="s">
        <v>393</v>
      </c>
      <c r="N275" s="58">
        <f t="shared" si="15"/>
        <v>5916.634872</v>
      </c>
      <c r="O275" s="25">
        <v>44203.0</v>
      </c>
      <c r="P275" s="25">
        <f t="shared" si="1"/>
        <v>44185</v>
      </c>
      <c r="Q275" s="25">
        <f t="shared" si="2"/>
        <v>44198</v>
      </c>
    </row>
    <row r="276" ht="14.25" customHeight="1">
      <c r="A276" s="48" t="s">
        <v>616</v>
      </c>
      <c r="B276" s="51" t="s">
        <v>381</v>
      </c>
      <c r="C276" s="52">
        <v>2112.68740941559</v>
      </c>
      <c r="D276" s="53">
        <v>30.0</v>
      </c>
      <c r="E276" s="54">
        <v>8.0</v>
      </c>
      <c r="F276" s="67">
        <v>27.047473700174105</v>
      </c>
      <c r="G276" s="56" t="s">
        <v>530</v>
      </c>
      <c r="H276" s="54" t="s">
        <v>393</v>
      </c>
      <c r="I276" s="54">
        <v>1799.0</v>
      </c>
      <c r="J276" s="54">
        <v>161.0</v>
      </c>
      <c r="K276" s="54">
        <v>9.0</v>
      </c>
      <c r="L276" s="68">
        <v>0.055900621118012424</v>
      </c>
      <c r="M276" s="58" t="s">
        <v>394</v>
      </c>
      <c r="N276" s="51">
        <v>7620.625715024055</v>
      </c>
      <c r="O276" s="25">
        <v>44196.0</v>
      </c>
      <c r="P276" s="25">
        <f t="shared" si="1"/>
        <v>44178</v>
      </c>
      <c r="Q276" s="25">
        <f t="shared" si="2"/>
        <v>44191</v>
      </c>
    </row>
    <row r="277" ht="14.25" customHeight="1">
      <c r="A277" s="48" t="s">
        <v>616</v>
      </c>
      <c r="B277" s="51" t="s">
        <v>381</v>
      </c>
      <c r="C277" s="52">
        <v>2112.68740941559</v>
      </c>
      <c r="D277" s="53">
        <v>27.0</v>
      </c>
      <c r="E277" s="54">
        <v>9.0</v>
      </c>
      <c r="F277" s="67">
        <v>30.42840791269588</v>
      </c>
      <c r="G277" s="56" t="s">
        <v>530</v>
      </c>
      <c r="H277" s="54" t="s">
        <v>394</v>
      </c>
      <c r="I277" s="54">
        <v>1736.0</v>
      </c>
      <c r="J277" s="54">
        <v>222.0</v>
      </c>
      <c r="K277" s="54">
        <v>11.0</v>
      </c>
      <c r="L277" s="68">
        <v>0.04954954954954955</v>
      </c>
      <c r="M277" s="58" t="s">
        <v>393</v>
      </c>
      <c r="N277" s="51">
        <v>10507.943532517642</v>
      </c>
      <c r="O277" s="25">
        <v>44189.0</v>
      </c>
      <c r="P277" s="25">
        <f t="shared" si="1"/>
        <v>44171</v>
      </c>
      <c r="Q277" s="25">
        <f t="shared" si="2"/>
        <v>44184</v>
      </c>
    </row>
    <row r="278" ht="14.25" customHeight="1">
      <c r="A278" s="48" t="s">
        <v>380</v>
      </c>
      <c r="B278" s="51" t="s">
        <v>380</v>
      </c>
      <c r="C278" s="52">
        <v>3727.91584807558</v>
      </c>
      <c r="D278" s="53">
        <v>81.0</v>
      </c>
      <c r="E278" s="54">
        <v>19.0</v>
      </c>
      <c r="F278" s="62">
        <v>36.404868362128916</v>
      </c>
      <c r="G278" s="56" t="s">
        <v>525</v>
      </c>
      <c r="H278" s="54" t="s">
        <v>393</v>
      </c>
      <c r="I278" s="54">
        <v>2990.0</v>
      </c>
      <c r="J278" s="54">
        <v>396.0</v>
      </c>
      <c r="K278" s="54">
        <v>21.0</v>
      </c>
      <c r="L278" s="63">
        <v>0.05303030303030303</v>
      </c>
      <c r="M278" s="58" t="s">
        <v>393</v>
      </c>
      <c r="N278" s="51">
        <v>10622.557378928566</v>
      </c>
      <c r="O278" s="25">
        <v>44196.0</v>
      </c>
      <c r="P278" s="25">
        <f t="shared" si="1"/>
        <v>44178</v>
      </c>
      <c r="Q278" s="25">
        <f t="shared" si="2"/>
        <v>44191</v>
      </c>
    </row>
    <row r="279" ht="14.25" customHeight="1">
      <c r="A279" s="48" t="s">
        <v>380</v>
      </c>
      <c r="B279" s="51" t="s">
        <v>380</v>
      </c>
      <c r="C279" s="59">
        <v>3727.91584807558</v>
      </c>
      <c r="D279" s="53">
        <v>90.0</v>
      </c>
      <c r="E279" s="54">
        <v>19.0</v>
      </c>
      <c r="F279" s="62">
        <v>36.40486836212892</v>
      </c>
      <c r="G279" s="56" t="s">
        <v>525</v>
      </c>
      <c r="H279" s="60" t="s">
        <v>398</v>
      </c>
      <c r="I279" s="54">
        <v>3203.0</v>
      </c>
      <c r="J279" s="54">
        <v>409.0</v>
      </c>
      <c r="K279" s="54">
        <v>23.0</v>
      </c>
      <c r="L279" s="63">
        <v>0.05623471882640587</v>
      </c>
      <c r="M279" s="61" t="s">
        <v>394</v>
      </c>
      <c r="N279" s="58">
        <f>(J279/C279)*100000</f>
        <v>10971.2777</v>
      </c>
      <c r="O279" s="25">
        <v>44203.0</v>
      </c>
      <c r="P279" s="25">
        <f t="shared" si="1"/>
        <v>44185</v>
      </c>
      <c r="Q279" s="25">
        <f t="shared" si="2"/>
        <v>44198</v>
      </c>
    </row>
    <row r="280" ht="14.25" customHeight="1">
      <c r="A280" s="48" t="s">
        <v>380</v>
      </c>
      <c r="B280" s="51" t="s">
        <v>380</v>
      </c>
      <c r="C280" s="52">
        <v>3727.91584807558</v>
      </c>
      <c r="D280" s="53">
        <v>71.0</v>
      </c>
      <c r="E280" s="54">
        <v>23.0</v>
      </c>
      <c r="F280" s="62">
        <v>44.069051175208706</v>
      </c>
      <c r="G280" s="56" t="s">
        <v>525</v>
      </c>
      <c r="H280" s="54" t="s">
        <v>398</v>
      </c>
      <c r="I280" s="54">
        <v>2813.0</v>
      </c>
      <c r="J280" s="54">
        <v>388.0</v>
      </c>
      <c r="K280" s="54">
        <v>26.0</v>
      </c>
      <c r="L280" s="63">
        <v>0.06701030927835051</v>
      </c>
      <c r="M280" s="58" t="s">
        <v>394</v>
      </c>
      <c r="N280" s="51">
        <v>10407.960260162334</v>
      </c>
      <c r="O280" s="25">
        <v>44189.0</v>
      </c>
      <c r="P280" s="25">
        <f t="shared" si="1"/>
        <v>44171</v>
      </c>
      <c r="Q280" s="25">
        <f t="shared" si="2"/>
        <v>44184</v>
      </c>
    </row>
    <row r="281" ht="14.25" customHeight="1">
      <c r="A281" s="48" t="s">
        <v>617</v>
      </c>
      <c r="B281" s="51" t="s">
        <v>384</v>
      </c>
      <c r="C281" s="59">
        <v>48551.911070702</v>
      </c>
      <c r="D281" s="53">
        <v>5661.0</v>
      </c>
      <c r="E281" s="54">
        <v>667.0</v>
      </c>
      <c r="F281" s="55">
        <v>98.12766602220645</v>
      </c>
      <c r="G281" s="56" t="s">
        <v>523</v>
      </c>
      <c r="H281" s="60" t="s">
        <v>393</v>
      </c>
      <c r="I281" s="54">
        <v>71726.0</v>
      </c>
      <c r="J281" s="54">
        <v>6186.0</v>
      </c>
      <c r="K281" s="54">
        <v>799.0</v>
      </c>
      <c r="L281" s="57">
        <v>0.12916262528289688</v>
      </c>
      <c r="M281" s="61" t="s">
        <v>394</v>
      </c>
      <c r="N281" s="58">
        <f>(J281/C281)*100000</f>
        <v>12741.00208</v>
      </c>
      <c r="O281" s="25">
        <v>44203.0</v>
      </c>
      <c r="P281" s="25">
        <f t="shared" si="1"/>
        <v>44185</v>
      </c>
      <c r="Q281" s="25">
        <f t="shared" si="2"/>
        <v>44198</v>
      </c>
    </row>
    <row r="282" ht="14.25" customHeight="1">
      <c r="A282" s="48" t="s">
        <v>617</v>
      </c>
      <c r="B282" s="51" t="s">
        <v>384</v>
      </c>
      <c r="C282" s="52">
        <v>48551.911070702</v>
      </c>
      <c r="D282" s="53">
        <v>5276.0</v>
      </c>
      <c r="E282" s="54">
        <v>706.0</v>
      </c>
      <c r="F282" s="55">
        <v>103.8652656846743</v>
      </c>
      <c r="G282" s="56" t="s">
        <v>523</v>
      </c>
      <c r="H282" s="54" t="s">
        <v>393</v>
      </c>
      <c r="I282" s="54">
        <v>68588.0</v>
      </c>
      <c r="J282" s="54">
        <v>6792.0</v>
      </c>
      <c r="K282" s="54">
        <v>857.0</v>
      </c>
      <c r="L282" s="57">
        <v>0.12617785630153122</v>
      </c>
      <c r="M282" s="58" t="s">
        <v>394</v>
      </c>
      <c r="N282" s="51">
        <v>13989.150684736984</v>
      </c>
      <c r="O282" s="25">
        <v>44196.0</v>
      </c>
      <c r="P282" s="25">
        <f t="shared" si="1"/>
        <v>44178</v>
      </c>
      <c r="Q282" s="25">
        <f t="shared" si="2"/>
        <v>44191</v>
      </c>
    </row>
    <row r="283" ht="14.25" customHeight="1">
      <c r="A283" s="48" t="s">
        <v>617</v>
      </c>
      <c r="B283" s="51" t="s">
        <v>384</v>
      </c>
      <c r="C283" s="52">
        <v>48551.911070702</v>
      </c>
      <c r="D283" s="53">
        <v>4930.0</v>
      </c>
      <c r="E283" s="54">
        <v>808.0</v>
      </c>
      <c r="F283" s="55">
        <v>118.87129557112867</v>
      </c>
      <c r="G283" s="56" t="s">
        <v>523</v>
      </c>
      <c r="H283" s="54" t="s">
        <v>394</v>
      </c>
      <c r="I283" s="54">
        <v>65225.0</v>
      </c>
      <c r="J283" s="54">
        <v>8127.0</v>
      </c>
      <c r="K283" s="54">
        <v>982.0</v>
      </c>
      <c r="L283" s="57">
        <v>0.1208317952503999</v>
      </c>
      <c r="M283" s="58" t="s">
        <v>394</v>
      </c>
      <c r="N283" s="51">
        <v>16738.78498451965</v>
      </c>
      <c r="O283" s="25">
        <v>44189.0</v>
      </c>
      <c r="P283" s="25">
        <f t="shared" si="1"/>
        <v>44171</v>
      </c>
      <c r="Q283" s="25">
        <f t="shared" si="2"/>
        <v>44184</v>
      </c>
    </row>
    <row r="284" ht="14.25" customHeight="1">
      <c r="A284" s="48" t="s">
        <v>618</v>
      </c>
      <c r="B284" s="51" t="s">
        <v>378</v>
      </c>
      <c r="C284" s="52">
        <v>16012.7421223003</v>
      </c>
      <c r="D284" s="53">
        <v>861.0</v>
      </c>
      <c r="E284" s="54">
        <v>144.0</v>
      </c>
      <c r="F284" s="55">
        <v>64.2345589977983</v>
      </c>
      <c r="G284" s="56" t="s">
        <v>523</v>
      </c>
      <c r="H284" s="54" t="s">
        <v>393</v>
      </c>
      <c r="I284" s="54">
        <v>20559.0</v>
      </c>
      <c r="J284" s="54">
        <v>2538.0</v>
      </c>
      <c r="K284" s="54">
        <v>167.0</v>
      </c>
      <c r="L284" s="57">
        <v>0.06579984239558707</v>
      </c>
      <c r="M284" s="58" t="s">
        <v>393</v>
      </c>
      <c r="N284" s="51">
        <v>15849.87743270673</v>
      </c>
      <c r="O284" s="25">
        <v>44189.0</v>
      </c>
      <c r="P284" s="25">
        <f t="shared" si="1"/>
        <v>44171</v>
      </c>
      <c r="Q284" s="25">
        <f t="shared" si="2"/>
        <v>44184</v>
      </c>
    </row>
    <row r="285" ht="14.25" customHeight="1">
      <c r="A285" s="48" t="s">
        <v>618</v>
      </c>
      <c r="B285" s="51" t="s">
        <v>378</v>
      </c>
      <c r="C285" s="52">
        <v>16012.7421223003</v>
      </c>
      <c r="D285" s="53">
        <v>971.0</v>
      </c>
      <c r="E285" s="54">
        <v>179.0</v>
      </c>
      <c r="F285" s="55">
        <v>79.84712542087428</v>
      </c>
      <c r="G285" s="56" t="s">
        <v>523</v>
      </c>
      <c r="H285" s="54" t="s">
        <v>393</v>
      </c>
      <c r="I285" s="54">
        <v>21915.0</v>
      </c>
      <c r="J285" s="54">
        <v>2446.0</v>
      </c>
      <c r="K285" s="54">
        <v>207.0</v>
      </c>
      <c r="L285" s="57">
        <v>0.08462796402289452</v>
      </c>
      <c r="M285" s="58" t="s">
        <v>394</v>
      </c>
      <c r="N285" s="51">
        <v>15275.334988337536</v>
      </c>
      <c r="O285" s="25">
        <v>44196.0</v>
      </c>
      <c r="P285" s="25">
        <f t="shared" si="1"/>
        <v>44178</v>
      </c>
      <c r="Q285" s="25">
        <f t="shared" si="2"/>
        <v>44191</v>
      </c>
    </row>
    <row r="286" ht="14.25" customHeight="1">
      <c r="A286" s="48" t="s">
        <v>618</v>
      </c>
      <c r="B286" s="51" t="s">
        <v>378</v>
      </c>
      <c r="C286" s="59">
        <v>16012.7421223003</v>
      </c>
      <c r="D286" s="53">
        <v>1129.0</v>
      </c>
      <c r="E286" s="54">
        <v>201.0</v>
      </c>
      <c r="F286" s="55">
        <v>89.66073860109347</v>
      </c>
      <c r="G286" s="56" t="s">
        <v>523</v>
      </c>
      <c r="H286" s="60" t="s">
        <v>394</v>
      </c>
      <c r="I286" s="54">
        <v>23307.0</v>
      </c>
      <c r="J286" s="54">
        <v>2387.0</v>
      </c>
      <c r="K286" s="54">
        <v>236.0</v>
      </c>
      <c r="L286" s="57">
        <v>0.09886887306242145</v>
      </c>
      <c r="M286" s="61" t="s">
        <v>394</v>
      </c>
      <c r="N286" s="58">
        <f>(J286/C286)*100000</f>
        <v>14906.87842</v>
      </c>
      <c r="O286" s="25">
        <v>44203.0</v>
      </c>
      <c r="P286" s="25">
        <f t="shared" si="1"/>
        <v>44185</v>
      </c>
      <c r="Q286" s="25">
        <f t="shared" si="2"/>
        <v>44198</v>
      </c>
    </row>
    <row r="287" ht="14.25" customHeight="1">
      <c r="A287" s="48" t="s">
        <v>619</v>
      </c>
      <c r="B287" s="51" t="s">
        <v>378</v>
      </c>
      <c r="C287" s="52">
        <v>89317.1201647741</v>
      </c>
      <c r="D287" s="53">
        <v>7813.0</v>
      </c>
      <c r="E287" s="54">
        <v>1281.0</v>
      </c>
      <c r="F287" s="55">
        <v>102.44396576065023</v>
      </c>
      <c r="G287" s="56" t="s">
        <v>523</v>
      </c>
      <c r="H287" s="54" t="s">
        <v>393</v>
      </c>
      <c r="I287" s="54">
        <v>109155.0</v>
      </c>
      <c r="J287" s="54">
        <v>11216.0</v>
      </c>
      <c r="K287" s="54">
        <v>1525.0</v>
      </c>
      <c r="L287" s="57">
        <v>0.13596647646219687</v>
      </c>
      <c r="M287" s="58" t="s">
        <v>394</v>
      </c>
      <c r="N287" s="51">
        <v>12557.502950507682</v>
      </c>
      <c r="O287" s="25">
        <v>44196.0</v>
      </c>
      <c r="P287" s="25">
        <f t="shared" si="1"/>
        <v>44178</v>
      </c>
      <c r="Q287" s="25">
        <f t="shared" si="2"/>
        <v>44191</v>
      </c>
    </row>
    <row r="288" ht="14.25" customHeight="1">
      <c r="A288" s="48" t="s">
        <v>619</v>
      </c>
      <c r="B288" s="51" t="s">
        <v>378</v>
      </c>
      <c r="C288" s="52">
        <v>89317.1201647741</v>
      </c>
      <c r="D288" s="53">
        <v>7079.0</v>
      </c>
      <c r="E288" s="54">
        <v>1296.0</v>
      </c>
      <c r="F288" s="55">
        <v>103.64354381405364</v>
      </c>
      <c r="G288" s="56" t="s">
        <v>523</v>
      </c>
      <c r="H288" s="54" t="s">
        <v>393</v>
      </c>
      <c r="I288" s="54">
        <v>103104.0</v>
      </c>
      <c r="J288" s="54">
        <v>12192.0</v>
      </c>
      <c r="K288" s="54">
        <v>1577.0</v>
      </c>
      <c r="L288" s="57">
        <v>0.1293471128608924</v>
      </c>
      <c r="M288" s="58" t="s">
        <v>398</v>
      </c>
      <c r="N288" s="51">
        <v>13650.238585287952</v>
      </c>
      <c r="O288" s="25">
        <v>44189.0</v>
      </c>
      <c r="P288" s="25">
        <f t="shared" si="1"/>
        <v>44171</v>
      </c>
      <c r="Q288" s="25">
        <f t="shared" si="2"/>
        <v>44184</v>
      </c>
    </row>
    <row r="289" ht="14.25" customHeight="1">
      <c r="A289" s="48" t="s">
        <v>619</v>
      </c>
      <c r="B289" s="51" t="s">
        <v>378</v>
      </c>
      <c r="C289" s="59">
        <v>89317.1201647741</v>
      </c>
      <c r="D289" s="53">
        <v>8629.0</v>
      </c>
      <c r="E289" s="54">
        <v>1407.0</v>
      </c>
      <c r="F289" s="55">
        <v>112.52042140923878</v>
      </c>
      <c r="G289" s="56" t="s">
        <v>523</v>
      </c>
      <c r="H289" s="60" t="s">
        <v>394</v>
      </c>
      <c r="I289" s="54">
        <v>115067.0</v>
      </c>
      <c r="J289" s="54">
        <v>10848.0</v>
      </c>
      <c r="K289" s="54">
        <v>1622.0</v>
      </c>
      <c r="L289" s="57">
        <v>0.14952064896755163</v>
      </c>
      <c r="M289" s="61" t="s">
        <v>394</v>
      </c>
      <c r="N289" s="58">
        <f t="shared" ref="N289:N290" si="16">(J289/C289)*100000</f>
        <v>12145.48788</v>
      </c>
      <c r="O289" s="25">
        <v>44203.0</v>
      </c>
      <c r="P289" s="25">
        <f t="shared" si="1"/>
        <v>44185</v>
      </c>
      <c r="Q289" s="25">
        <f t="shared" si="2"/>
        <v>44198</v>
      </c>
    </row>
    <row r="290" ht="14.25" customHeight="1">
      <c r="A290" s="48" t="s">
        <v>620</v>
      </c>
      <c r="B290" s="51" t="s">
        <v>376</v>
      </c>
      <c r="C290" s="59">
        <v>31190.3374670891</v>
      </c>
      <c r="D290" s="53">
        <v>741.0</v>
      </c>
      <c r="E290" s="54">
        <v>111.0</v>
      </c>
      <c r="F290" s="62">
        <v>25.419960386569613</v>
      </c>
      <c r="G290" s="56" t="s">
        <v>525</v>
      </c>
      <c r="H290" s="60" t="s">
        <v>393</v>
      </c>
      <c r="I290" s="54">
        <v>36677.0</v>
      </c>
      <c r="J290" s="54">
        <v>3063.0</v>
      </c>
      <c r="K290" s="54">
        <v>129.0</v>
      </c>
      <c r="L290" s="63">
        <v>0.04211557296767875</v>
      </c>
      <c r="M290" s="61" t="s">
        <v>398</v>
      </c>
      <c r="N290" s="58">
        <f t="shared" si="16"/>
        <v>9820.349021</v>
      </c>
      <c r="O290" s="25">
        <v>44203.0</v>
      </c>
      <c r="P290" s="25">
        <f t="shared" si="1"/>
        <v>44185</v>
      </c>
      <c r="Q290" s="25">
        <f t="shared" si="2"/>
        <v>44198</v>
      </c>
    </row>
    <row r="291" ht="14.25" customHeight="1">
      <c r="A291" s="48" t="s">
        <v>620</v>
      </c>
      <c r="B291" s="51" t="s">
        <v>376</v>
      </c>
      <c r="C291" s="52">
        <v>31190.3374670891</v>
      </c>
      <c r="D291" s="53">
        <v>685.0</v>
      </c>
      <c r="E291" s="54">
        <v>127.0</v>
      </c>
      <c r="F291" s="62">
        <v>29.084098820669734</v>
      </c>
      <c r="G291" s="56" t="s">
        <v>525</v>
      </c>
      <c r="H291" s="54" t="s">
        <v>393</v>
      </c>
      <c r="I291" s="54">
        <v>35222.0</v>
      </c>
      <c r="J291" s="54">
        <v>3520.0</v>
      </c>
      <c r="K291" s="54">
        <v>148.0</v>
      </c>
      <c r="L291" s="63">
        <v>0.042045454545454546</v>
      </c>
      <c r="M291" s="58" t="s">
        <v>394</v>
      </c>
      <c r="N291" s="51">
        <v>11285.546377028382</v>
      </c>
      <c r="O291" s="25">
        <v>44196.0</v>
      </c>
      <c r="P291" s="25">
        <f t="shared" si="1"/>
        <v>44178</v>
      </c>
      <c r="Q291" s="25">
        <f t="shared" si="2"/>
        <v>44191</v>
      </c>
    </row>
    <row r="292" ht="14.25" customHeight="1">
      <c r="A292" s="48" t="s">
        <v>620</v>
      </c>
      <c r="B292" s="51" t="s">
        <v>376</v>
      </c>
      <c r="C292" s="52">
        <v>31190.3374670891</v>
      </c>
      <c r="D292" s="53">
        <v>627.0</v>
      </c>
      <c r="E292" s="54">
        <v>129.0</v>
      </c>
      <c r="F292" s="62">
        <v>29.54211612493225</v>
      </c>
      <c r="G292" s="56" t="s">
        <v>525</v>
      </c>
      <c r="H292" s="54" t="s">
        <v>394</v>
      </c>
      <c r="I292" s="54">
        <v>33598.0</v>
      </c>
      <c r="J292" s="54">
        <v>4176.0</v>
      </c>
      <c r="K292" s="54">
        <v>164.0</v>
      </c>
      <c r="L292" s="63">
        <v>0.039272030651340994</v>
      </c>
      <c r="M292" s="58" t="s">
        <v>394</v>
      </c>
      <c r="N292" s="51">
        <v>13388.761838201854</v>
      </c>
      <c r="O292" s="25">
        <v>44189.0</v>
      </c>
      <c r="P292" s="25">
        <f t="shared" si="1"/>
        <v>44171</v>
      </c>
      <c r="Q292" s="25">
        <f t="shared" si="2"/>
        <v>44184</v>
      </c>
    </row>
    <row r="293" ht="14.25" customHeight="1">
      <c r="A293" s="48" t="s">
        <v>621</v>
      </c>
      <c r="B293" s="51" t="s">
        <v>389</v>
      </c>
      <c r="C293" s="52">
        <v>42123.2580854246</v>
      </c>
      <c r="D293" s="53">
        <v>2728.0</v>
      </c>
      <c r="E293" s="54">
        <v>455.0</v>
      </c>
      <c r="F293" s="55">
        <v>77.15452573514389</v>
      </c>
      <c r="G293" s="56" t="s">
        <v>523</v>
      </c>
      <c r="H293" s="54" t="s">
        <v>393</v>
      </c>
      <c r="I293" s="54">
        <v>45773.0</v>
      </c>
      <c r="J293" s="54">
        <v>4520.0</v>
      </c>
      <c r="K293" s="54">
        <v>517.0</v>
      </c>
      <c r="L293" s="57">
        <v>0.11438053097345133</v>
      </c>
      <c r="M293" s="58" t="s">
        <v>394</v>
      </c>
      <c r="N293" s="51">
        <v>10730.414040703088</v>
      </c>
      <c r="O293" s="25">
        <v>44196.0</v>
      </c>
      <c r="P293" s="25">
        <f t="shared" si="1"/>
        <v>44178</v>
      </c>
      <c r="Q293" s="25">
        <f t="shared" si="2"/>
        <v>44191</v>
      </c>
    </row>
    <row r="294" ht="14.25" customHeight="1">
      <c r="A294" s="48" t="s">
        <v>621</v>
      </c>
      <c r="B294" s="51" t="s">
        <v>389</v>
      </c>
      <c r="C294" s="59">
        <v>42123.2580854246</v>
      </c>
      <c r="D294" s="53">
        <v>2997.0</v>
      </c>
      <c r="E294" s="54">
        <v>458.0</v>
      </c>
      <c r="F294" s="55">
        <v>77.66323689383714</v>
      </c>
      <c r="G294" s="56" t="s">
        <v>523</v>
      </c>
      <c r="H294" s="60" t="s">
        <v>393</v>
      </c>
      <c r="I294" s="54">
        <v>48318.0</v>
      </c>
      <c r="J294" s="54">
        <v>4701.0</v>
      </c>
      <c r="K294" s="54">
        <v>526.0</v>
      </c>
      <c r="L294" s="57">
        <v>0.11189108700276537</v>
      </c>
      <c r="M294" s="61" t="s">
        <v>393</v>
      </c>
      <c r="N294" s="58">
        <f>(J294/C294)*100000</f>
        <v>11160.1054</v>
      </c>
      <c r="O294" s="25">
        <v>44203.0</v>
      </c>
      <c r="P294" s="25">
        <f t="shared" si="1"/>
        <v>44185</v>
      </c>
      <c r="Q294" s="25">
        <f t="shared" si="2"/>
        <v>44198</v>
      </c>
    </row>
    <row r="295" ht="14.25" customHeight="1">
      <c r="A295" s="48" t="s">
        <v>621</v>
      </c>
      <c r="B295" s="51" t="s">
        <v>389</v>
      </c>
      <c r="C295" s="52">
        <v>42123.2580854246</v>
      </c>
      <c r="D295" s="53">
        <v>2522.0</v>
      </c>
      <c r="E295" s="54">
        <v>476.0</v>
      </c>
      <c r="F295" s="55">
        <v>80.71550384599668</v>
      </c>
      <c r="G295" s="56" t="s">
        <v>523</v>
      </c>
      <c r="H295" s="54" t="s">
        <v>393</v>
      </c>
      <c r="I295" s="54">
        <v>43628.0</v>
      </c>
      <c r="J295" s="54">
        <v>4814.0</v>
      </c>
      <c r="K295" s="54">
        <v>524.0</v>
      </c>
      <c r="L295" s="57">
        <v>0.10884918986289988</v>
      </c>
      <c r="M295" s="58" t="s">
        <v>394</v>
      </c>
      <c r="N295" s="51">
        <v>11428.365750430235</v>
      </c>
      <c r="O295" s="25">
        <v>44189.0</v>
      </c>
      <c r="P295" s="25">
        <f t="shared" si="1"/>
        <v>44171</v>
      </c>
      <c r="Q295" s="25">
        <f t="shared" si="2"/>
        <v>44184</v>
      </c>
    </row>
    <row r="296" ht="14.25" customHeight="1">
      <c r="A296" s="48" t="s">
        <v>622</v>
      </c>
      <c r="B296" s="51" t="s">
        <v>377</v>
      </c>
      <c r="C296" s="52">
        <v>783.912918937091</v>
      </c>
      <c r="D296" s="53" t="s">
        <v>430</v>
      </c>
      <c r="E296" s="54">
        <v>0.0</v>
      </c>
      <c r="F296" s="64">
        <v>0.0</v>
      </c>
      <c r="G296" s="65" t="s">
        <v>530</v>
      </c>
      <c r="H296" s="54" t="s">
        <v>393</v>
      </c>
      <c r="I296" s="54">
        <v>380.0</v>
      </c>
      <c r="J296" s="54">
        <v>38.0</v>
      </c>
      <c r="K296" s="54">
        <v>0.0</v>
      </c>
      <c r="L296" s="66">
        <v>0.0</v>
      </c>
      <c r="M296" s="58" t="s">
        <v>393</v>
      </c>
      <c r="N296" s="51">
        <v>4847.47719829956</v>
      </c>
      <c r="O296" s="25">
        <v>44189.0</v>
      </c>
      <c r="P296" s="25">
        <f t="shared" si="1"/>
        <v>44171</v>
      </c>
      <c r="Q296" s="25">
        <f t="shared" si="2"/>
        <v>44184</v>
      </c>
    </row>
    <row r="297" ht="14.25" customHeight="1">
      <c r="A297" s="48" t="s">
        <v>622</v>
      </c>
      <c r="B297" s="51" t="s">
        <v>377</v>
      </c>
      <c r="C297" s="52">
        <v>783.912918937091</v>
      </c>
      <c r="D297" s="53" t="s">
        <v>430</v>
      </c>
      <c r="E297" s="54">
        <v>0.0</v>
      </c>
      <c r="F297" s="64">
        <v>0.0</v>
      </c>
      <c r="G297" s="65" t="s">
        <v>530</v>
      </c>
      <c r="H297" s="54" t="s">
        <v>398</v>
      </c>
      <c r="I297" s="54">
        <v>395.0</v>
      </c>
      <c r="J297" s="54">
        <v>33.0</v>
      </c>
      <c r="K297" s="54">
        <v>0.0</v>
      </c>
      <c r="L297" s="66">
        <v>0.0</v>
      </c>
      <c r="M297" s="58" t="s">
        <v>398</v>
      </c>
      <c r="N297" s="51">
        <v>4209.651251154881</v>
      </c>
      <c r="O297" s="25">
        <v>44196.0</v>
      </c>
      <c r="P297" s="25">
        <f t="shared" si="1"/>
        <v>44178</v>
      </c>
      <c r="Q297" s="25">
        <f t="shared" si="2"/>
        <v>44191</v>
      </c>
    </row>
    <row r="298" ht="14.25" customHeight="1">
      <c r="A298" s="48" t="s">
        <v>622</v>
      </c>
      <c r="B298" s="51" t="s">
        <v>377</v>
      </c>
      <c r="C298" s="59">
        <v>783.912918937091</v>
      </c>
      <c r="D298" s="53">
        <v>5.0</v>
      </c>
      <c r="E298" s="54" t="s">
        <v>430</v>
      </c>
      <c r="F298" s="67">
        <v>9.111799244923985</v>
      </c>
      <c r="G298" s="65" t="s">
        <v>530</v>
      </c>
      <c r="H298" s="60" t="s">
        <v>394</v>
      </c>
      <c r="I298" s="54">
        <v>414.0</v>
      </c>
      <c r="J298" s="54">
        <v>33.0</v>
      </c>
      <c r="K298" s="54">
        <v>1.0</v>
      </c>
      <c r="L298" s="68">
        <v>0.030303030303030304</v>
      </c>
      <c r="M298" s="61" t="s">
        <v>394</v>
      </c>
      <c r="N298" s="58">
        <f>(J298/C298)*100000</f>
        <v>4209.651251</v>
      </c>
      <c r="O298" s="25">
        <v>44203.0</v>
      </c>
      <c r="P298" s="25">
        <f t="shared" si="1"/>
        <v>44185</v>
      </c>
      <c r="Q298" s="25">
        <f t="shared" si="2"/>
        <v>44198</v>
      </c>
    </row>
    <row r="299" ht="14.25" customHeight="1">
      <c r="A299" s="48" t="s">
        <v>623</v>
      </c>
      <c r="B299" s="51" t="s">
        <v>386</v>
      </c>
      <c r="C299" s="52">
        <v>18209.4611585974</v>
      </c>
      <c r="D299" s="53">
        <v>586.0</v>
      </c>
      <c r="E299" s="54">
        <v>111.0</v>
      </c>
      <c r="F299" s="55">
        <v>43.540944784233986</v>
      </c>
      <c r="G299" s="56" t="s">
        <v>523</v>
      </c>
      <c r="H299" s="54" t="s">
        <v>393</v>
      </c>
      <c r="I299" s="54">
        <v>31254.0</v>
      </c>
      <c r="J299" s="54">
        <v>2559.0</v>
      </c>
      <c r="K299" s="54">
        <v>128.0</v>
      </c>
      <c r="L299" s="57">
        <v>0.05001953888237593</v>
      </c>
      <c r="M299" s="58" t="s">
        <v>398</v>
      </c>
      <c r="N299" s="51">
        <v>14053.134124684386</v>
      </c>
      <c r="O299" s="25">
        <v>44196.0</v>
      </c>
      <c r="P299" s="25">
        <f t="shared" si="1"/>
        <v>44178</v>
      </c>
      <c r="Q299" s="25">
        <f t="shared" si="2"/>
        <v>44191</v>
      </c>
    </row>
    <row r="300" ht="14.25" customHeight="1">
      <c r="A300" s="48" t="s">
        <v>623</v>
      </c>
      <c r="B300" s="51" t="s">
        <v>386</v>
      </c>
      <c r="C300" s="59">
        <v>18209.4611585974</v>
      </c>
      <c r="D300" s="53">
        <v>666.0</v>
      </c>
      <c r="E300" s="54">
        <v>127.0</v>
      </c>
      <c r="F300" s="55">
        <v>49.81711700538483</v>
      </c>
      <c r="G300" s="56" t="s">
        <v>523</v>
      </c>
      <c r="H300" s="60" t="s">
        <v>394</v>
      </c>
      <c r="I300" s="54">
        <v>32475.0</v>
      </c>
      <c r="J300" s="54">
        <v>2376.0</v>
      </c>
      <c r="K300" s="54">
        <v>138.0</v>
      </c>
      <c r="L300" s="57">
        <v>0.05808080808080808</v>
      </c>
      <c r="M300" s="61" t="s">
        <v>394</v>
      </c>
      <c r="N300" s="58">
        <f>(J300/C300)*100000</f>
        <v>13048.16205</v>
      </c>
      <c r="O300" s="25">
        <v>44203.0</v>
      </c>
      <c r="P300" s="25">
        <f t="shared" si="1"/>
        <v>44185</v>
      </c>
      <c r="Q300" s="25">
        <f t="shared" si="2"/>
        <v>44198</v>
      </c>
    </row>
    <row r="301" ht="14.25" customHeight="1">
      <c r="A301" s="48" t="s">
        <v>623</v>
      </c>
      <c r="B301" s="51" t="s">
        <v>386</v>
      </c>
      <c r="C301" s="52">
        <v>18209.4611585974</v>
      </c>
      <c r="D301" s="53">
        <v>525.0</v>
      </c>
      <c r="E301" s="54">
        <v>109.0</v>
      </c>
      <c r="F301" s="62">
        <v>42.75642325659013</v>
      </c>
      <c r="G301" s="56" t="s">
        <v>525</v>
      </c>
      <c r="H301" s="54" t="s">
        <v>393</v>
      </c>
      <c r="I301" s="54">
        <v>29983.0</v>
      </c>
      <c r="J301" s="54">
        <v>2654.0</v>
      </c>
      <c r="K301" s="54">
        <v>130.0</v>
      </c>
      <c r="L301" s="63">
        <v>0.048982667671439335</v>
      </c>
      <c r="M301" s="58" t="s">
        <v>394</v>
      </c>
      <c r="N301" s="51">
        <v>14574.840940567548</v>
      </c>
      <c r="O301" s="25">
        <v>44189.0</v>
      </c>
      <c r="P301" s="25">
        <f t="shared" si="1"/>
        <v>44171</v>
      </c>
      <c r="Q301" s="25">
        <f t="shared" si="2"/>
        <v>44184</v>
      </c>
    </row>
    <row r="302" ht="14.25" customHeight="1">
      <c r="A302" s="48" t="s">
        <v>624</v>
      </c>
      <c r="B302" s="51" t="s">
        <v>384</v>
      </c>
      <c r="C302" s="59">
        <v>74397.7674877156</v>
      </c>
      <c r="D302" s="53">
        <v>5295.0</v>
      </c>
      <c r="E302" s="54">
        <v>586.0</v>
      </c>
      <c r="F302" s="55">
        <v>56.26128884049406</v>
      </c>
      <c r="G302" s="56" t="s">
        <v>523</v>
      </c>
      <c r="H302" s="60" t="s">
        <v>393</v>
      </c>
      <c r="I302" s="54">
        <v>99473.0</v>
      </c>
      <c r="J302" s="54">
        <v>8961.0</v>
      </c>
      <c r="K302" s="54">
        <v>682.0</v>
      </c>
      <c r="L302" s="57">
        <v>0.0761075772793215</v>
      </c>
      <c r="M302" s="61" t="s">
        <v>394</v>
      </c>
      <c r="N302" s="58">
        <f>(J302/C302)*100000</f>
        <v>12044.71626</v>
      </c>
      <c r="O302" s="25">
        <v>44203.0</v>
      </c>
      <c r="P302" s="25">
        <f t="shared" si="1"/>
        <v>44185</v>
      </c>
      <c r="Q302" s="25">
        <f t="shared" si="2"/>
        <v>44198</v>
      </c>
    </row>
    <row r="303" ht="14.25" customHeight="1">
      <c r="A303" s="48" t="s">
        <v>624</v>
      </c>
      <c r="B303" s="51" t="s">
        <v>384</v>
      </c>
      <c r="C303" s="52">
        <v>74397.7674877156</v>
      </c>
      <c r="D303" s="53">
        <v>4998.0</v>
      </c>
      <c r="E303" s="54">
        <v>597.0</v>
      </c>
      <c r="F303" s="55">
        <v>57.31738811906989</v>
      </c>
      <c r="G303" s="56" t="s">
        <v>523</v>
      </c>
      <c r="H303" s="54" t="s">
        <v>393</v>
      </c>
      <c r="I303" s="54">
        <v>94845.0</v>
      </c>
      <c r="J303" s="54">
        <v>9689.0</v>
      </c>
      <c r="K303" s="54">
        <v>711.0</v>
      </c>
      <c r="L303" s="57">
        <v>0.07338218598410569</v>
      </c>
      <c r="M303" s="58" t="s">
        <v>393</v>
      </c>
      <c r="N303" s="51">
        <v>13023.24024924515</v>
      </c>
      <c r="O303" s="25">
        <v>44196.0</v>
      </c>
      <c r="P303" s="25">
        <f t="shared" si="1"/>
        <v>44178</v>
      </c>
      <c r="Q303" s="25">
        <f t="shared" si="2"/>
        <v>44191</v>
      </c>
    </row>
    <row r="304" ht="14.25" customHeight="1">
      <c r="A304" s="48" t="s">
        <v>624</v>
      </c>
      <c r="B304" s="51" t="s">
        <v>384</v>
      </c>
      <c r="C304" s="52">
        <v>74397.7674877156</v>
      </c>
      <c r="D304" s="53">
        <v>4681.0</v>
      </c>
      <c r="E304" s="54">
        <v>723.0</v>
      </c>
      <c r="F304" s="55">
        <v>69.41452531002936</v>
      </c>
      <c r="G304" s="56" t="s">
        <v>523</v>
      </c>
      <c r="H304" s="54" t="s">
        <v>393</v>
      </c>
      <c r="I304" s="54">
        <v>90388.0</v>
      </c>
      <c r="J304" s="54">
        <v>10990.0</v>
      </c>
      <c r="K304" s="54">
        <v>869.0</v>
      </c>
      <c r="L304" s="57">
        <v>0.07907188353048225</v>
      </c>
      <c r="M304" s="58" t="s">
        <v>393</v>
      </c>
      <c r="N304" s="51">
        <v>14771.948636516068</v>
      </c>
      <c r="O304" s="25">
        <v>44189.0</v>
      </c>
      <c r="P304" s="25">
        <f t="shared" si="1"/>
        <v>44171</v>
      </c>
      <c r="Q304" s="25">
        <f t="shared" si="2"/>
        <v>44184</v>
      </c>
    </row>
    <row r="305" ht="14.25" customHeight="1">
      <c r="A305" s="48" t="s">
        <v>381</v>
      </c>
      <c r="B305" s="51" t="s">
        <v>386</v>
      </c>
      <c r="C305" s="59">
        <v>33920.0551131428</v>
      </c>
      <c r="D305" s="53">
        <v>925.0</v>
      </c>
      <c r="E305" s="54">
        <v>167.0</v>
      </c>
      <c r="F305" s="55">
        <v>35.166721836927486</v>
      </c>
      <c r="G305" s="56" t="s">
        <v>523</v>
      </c>
      <c r="H305" s="60" t="s">
        <v>393</v>
      </c>
      <c r="I305" s="54">
        <v>30939.0</v>
      </c>
      <c r="J305" s="54">
        <v>2676.0</v>
      </c>
      <c r="K305" s="54">
        <v>189.0</v>
      </c>
      <c r="L305" s="57">
        <v>0.07062780269058296</v>
      </c>
      <c r="M305" s="61" t="s">
        <v>393</v>
      </c>
      <c r="N305" s="58">
        <f>(J305/C305)*100000</f>
        <v>7889.138125</v>
      </c>
      <c r="O305" s="25">
        <v>44203.0</v>
      </c>
      <c r="P305" s="25">
        <f t="shared" si="1"/>
        <v>44185</v>
      </c>
      <c r="Q305" s="25">
        <f t="shared" si="2"/>
        <v>44198</v>
      </c>
    </row>
    <row r="306" ht="14.25" customHeight="1">
      <c r="A306" s="48" t="s">
        <v>381</v>
      </c>
      <c r="B306" s="51" t="s">
        <v>386</v>
      </c>
      <c r="C306" s="52">
        <v>33920.0551131428</v>
      </c>
      <c r="D306" s="53">
        <v>762.0</v>
      </c>
      <c r="E306" s="54">
        <v>173.0</v>
      </c>
      <c r="F306" s="55">
        <v>36.43019687298476</v>
      </c>
      <c r="G306" s="56" t="s">
        <v>523</v>
      </c>
      <c r="H306" s="54" t="s">
        <v>394</v>
      </c>
      <c r="I306" s="54">
        <v>28192.0</v>
      </c>
      <c r="J306" s="54">
        <v>3139.0</v>
      </c>
      <c r="K306" s="54">
        <v>189.0</v>
      </c>
      <c r="L306" s="57">
        <v>0.060210258043963044</v>
      </c>
      <c r="M306" s="58" t="s">
        <v>394</v>
      </c>
      <c r="N306" s="51">
        <v>9254.112322428835</v>
      </c>
      <c r="O306" s="25">
        <v>44189.0</v>
      </c>
      <c r="P306" s="25">
        <f t="shared" si="1"/>
        <v>44171</v>
      </c>
      <c r="Q306" s="25">
        <f t="shared" si="2"/>
        <v>44184</v>
      </c>
    </row>
    <row r="307" ht="14.25" customHeight="1">
      <c r="A307" s="48" t="s">
        <v>381</v>
      </c>
      <c r="B307" s="51" t="s">
        <v>386</v>
      </c>
      <c r="C307" s="52">
        <v>33920.0551131428</v>
      </c>
      <c r="D307" s="53">
        <v>849.0</v>
      </c>
      <c r="E307" s="54">
        <v>199.0</v>
      </c>
      <c r="F307" s="55">
        <v>41.90525536256628</v>
      </c>
      <c r="G307" s="56" t="s">
        <v>523</v>
      </c>
      <c r="H307" s="54" t="s">
        <v>394</v>
      </c>
      <c r="I307" s="54">
        <v>29541.0</v>
      </c>
      <c r="J307" s="54">
        <v>2961.0</v>
      </c>
      <c r="K307" s="54">
        <v>218.0</v>
      </c>
      <c r="L307" s="57">
        <v>0.07362377575143532</v>
      </c>
      <c r="M307" s="58" t="s">
        <v>394</v>
      </c>
      <c r="N307" s="51">
        <v>8729.349024119714</v>
      </c>
      <c r="O307" s="25">
        <v>44196.0</v>
      </c>
      <c r="P307" s="25">
        <f t="shared" si="1"/>
        <v>44178</v>
      </c>
      <c r="Q307" s="25">
        <f t="shared" si="2"/>
        <v>44191</v>
      </c>
    </row>
    <row r="308" ht="14.25" customHeight="1">
      <c r="A308" s="48" t="s">
        <v>625</v>
      </c>
      <c r="B308" s="51" t="s">
        <v>378</v>
      </c>
      <c r="C308" s="59">
        <v>9049.17518654971</v>
      </c>
      <c r="D308" s="53">
        <v>526.0</v>
      </c>
      <c r="E308" s="54">
        <v>105.0</v>
      </c>
      <c r="F308" s="55">
        <v>82.88048187140487</v>
      </c>
      <c r="G308" s="56" t="s">
        <v>523</v>
      </c>
      <c r="H308" s="60" t="s">
        <v>393</v>
      </c>
      <c r="I308" s="54">
        <v>8889.0</v>
      </c>
      <c r="J308" s="54">
        <v>814.0</v>
      </c>
      <c r="K308" s="54">
        <v>116.0</v>
      </c>
      <c r="L308" s="57">
        <v>0.14250614250614252</v>
      </c>
      <c r="M308" s="61" t="s">
        <v>394</v>
      </c>
      <c r="N308" s="58">
        <f>(J308/C308)*100000</f>
        <v>8995.294966</v>
      </c>
      <c r="O308" s="25">
        <v>44203.0</v>
      </c>
      <c r="P308" s="25">
        <f t="shared" si="1"/>
        <v>44185</v>
      </c>
      <c r="Q308" s="25">
        <f t="shared" si="2"/>
        <v>44198</v>
      </c>
    </row>
    <row r="309" ht="14.25" customHeight="1">
      <c r="A309" s="48" t="s">
        <v>625</v>
      </c>
      <c r="B309" s="51" t="s">
        <v>378</v>
      </c>
      <c r="C309" s="52">
        <v>9049.17518654971</v>
      </c>
      <c r="D309" s="53">
        <v>415.0</v>
      </c>
      <c r="E309" s="54">
        <v>106.0</v>
      </c>
      <c r="F309" s="55">
        <v>83.66981979398967</v>
      </c>
      <c r="G309" s="56" t="s">
        <v>523</v>
      </c>
      <c r="H309" s="54" t="s">
        <v>394</v>
      </c>
      <c r="I309" s="54">
        <v>8072.0</v>
      </c>
      <c r="J309" s="54">
        <v>981.0</v>
      </c>
      <c r="K309" s="54">
        <v>115.0</v>
      </c>
      <c r="L309" s="57">
        <v>0.11722731906218145</v>
      </c>
      <c r="M309" s="58" t="s">
        <v>394</v>
      </c>
      <c r="N309" s="51">
        <v>10840.767028779755</v>
      </c>
      <c r="O309" s="25">
        <v>44189.0</v>
      </c>
      <c r="P309" s="25">
        <f t="shared" si="1"/>
        <v>44171</v>
      </c>
      <c r="Q309" s="25">
        <f t="shared" si="2"/>
        <v>44184</v>
      </c>
    </row>
    <row r="310" ht="14.25" customHeight="1">
      <c r="A310" s="48" t="s">
        <v>625</v>
      </c>
      <c r="B310" s="51" t="s">
        <v>378</v>
      </c>
      <c r="C310" s="52">
        <v>9049.17518654971</v>
      </c>
      <c r="D310" s="53">
        <v>465.0</v>
      </c>
      <c r="E310" s="54">
        <v>114.0</v>
      </c>
      <c r="F310" s="55">
        <v>89.98452317466813</v>
      </c>
      <c r="G310" s="56" t="s">
        <v>523</v>
      </c>
      <c r="H310" s="54" t="s">
        <v>394</v>
      </c>
      <c r="I310" s="54">
        <v>8458.0</v>
      </c>
      <c r="J310" s="54">
        <v>881.0</v>
      </c>
      <c r="K310" s="54">
        <v>123.0</v>
      </c>
      <c r="L310" s="57">
        <v>0.13961407491486946</v>
      </c>
      <c r="M310" s="58" t="s">
        <v>394</v>
      </c>
      <c r="N310" s="51">
        <v>9735.693937161024</v>
      </c>
      <c r="O310" s="25">
        <v>44196.0</v>
      </c>
      <c r="P310" s="25">
        <f t="shared" si="1"/>
        <v>44178</v>
      </c>
      <c r="Q310" s="25">
        <f t="shared" si="2"/>
        <v>44191</v>
      </c>
    </row>
    <row r="311" ht="14.25" customHeight="1">
      <c r="A311" s="48" t="s">
        <v>626</v>
      </c>
      <c r="B311" s="51" t="s">
        <v>389</v>
      </c>
      <c r="C311" s="52">
        <v>19873.653859741695</v>
      </c>
      <c r="D311" s="53">
        <v>856.0</v>
      </c>
      <c r="E311" s="54">
        <v>245.0</v>
      </c>
      <c r="F311" s="55">
        <v>88.05627854598981</v>
      </c>
      <c r="G311" s="56" t="s">
        <v>523</v>
      </c>
      <c r="H311" s="54" t="s">
        <v>394</v>
      </c>
      <c r="I311" s="54">
        <v>22269.0</v>
      </c>
      <c r="J311" s="54">
        <v>2597.0</v>
      </c>
      <c r="K311" s="54">
        <v>285.0</v>
      </c>
      <c r="L311" s="57">
        <v>0.10974201001155179</v>
      </c>
      <c r="M311" s="58" t="s">
        <v>394</v>
      </c>
      <c r="N311" s="51">
        <v>13067.551736224887</v>
      </c>
      <c r="O311" s="25">
        <v>44189.0</v>
      </c>
      <c r="P311" s="25">
        <f t="shared" si="1"/>
        <v>44171</v>
      </c>
      <c r="Q311" s="25">
        <f t="shared" si="2"/>
        <v>44184</v>
      </c>
    </row>
    <row r="312" ht="14.25" customHeight="1">
      <c r="A312" s="48" t="s">
        <v>626</v>
      </c>
      <c r="B312" s="51" t="s">
        <v>389</v>
      </c>
      <c r="C312" s="52">
        <v>19873.653859741695</v>
      </c>
      <c r="D312" s="53">
        <v>1033.0</v>
      </c>
      <c r="E312" s="54">
        <v>320.0</v>
      </c>
      <c r="F312" s="55">
        <v>115.0122821825173</v>
      </c>
      <c r="G312" s="56" t="s">
        <v>523</v>
      </c>
      <c r="H312" s="54" t="s">
        <v>393</v>
      </c>
      <c r="I312" s="54">
        <v>23232.0</v>
      </c>
      <c r="J312" s="54">
        <v>2326.0</v>
      </c>
      <c r="K312" s="54">
        <v>354.0</v>
      </c>
      <c r="L312" s="57">
        <v>0.15219260533104043</v>
      </c>
      <c r="M312" s="58" t="s">
        <v>394</v>
      </c>
      <c r="N312" s="51">
        <v>11703.937365598416</v>
      </c>
      <c r="O312" s="25">
        <v>44196.0</v>
      </c>
      <c r="P312" s="25">
        <f t="shared" si="1"/>
        <v>44178</v>
      </c>
      <c r="Q312" s="25">
        <f t="shared" si="2"/>
        <v>44191</v>
      </c>
    </row>
    <row r="313" ht="14.25" customHeight="1">
      <c r="A313" s="48" t="s">
        <v>626</v>
      </c>
      <c r="B313" s="51" t="s">
        <v>389</v>
      </c>
      <c r="C313" s="59">
        <v>19873.653859741695</v>
      </c>
      <c r="D313" s="53">
        <v>1264.0</v>
      </c>
      <c r="E313" s="54">
        <v>321.0</v>
      </c>
      <c r="F313" s="55">
        <v>115.37169556433766</v>
      </c>
      <c r="G313" s="56" t="s">
        <v>523</v>
      </c>
      <c r="H313" s="60" t="s">
        <v>394</v>
      </c>
      <c r="I313" s="54">
        <v>24352.0</v>
      </c>
      <c r="J313" s="54">
        <v>1939.0</v>
      </c>
      <c r="K313" s="54">
        <v>348.0</v>
      </c>
      <c r="L313" s="57">
        <v>0.17947395564724083</v>
      </c>
      <c r="M313" s="61" t="s">
        <v>394</v>
      </c>
      <c r="N313" s="58">
        <f>(J313/C313)*100000</f>
        <v>9756.635663</v>
      </c>
      <c r="O313" s="25">
        <v>44203.0</v>
      </c>
      <c r="P313" s="25">
        <f t="shared" si="1"/>
        <v>44185</v>
      </c>
      <c r="Q313" s="25">
        <f t="shared" si="2"/>
        <v>44198</v>
      </c>
    </row>
    <row r="314" ht="14.25" customHeight="1">
      <c r="A314" s="48" t="s">
        <v>627</v>
      </c>
      <c r="B314" s="51" t="s">
        <v>380</v>
      </c>
      <c r="C314" s="52">
        <v>8985.77576284363</v>
      </c>
      <c r="D314" s="53">
        <v>246.0</v>
      </c>
      <c r="E314" s="54">
        <v>43.0</v>
      </c>
      <c r="F314" s="55">
        <v>34.18100620904645</v>
      </c>
      <c r="G314" s="56" t="s">
        <v>523</v>
      </c>
      <c r="H314" s="54" t="s">
        <v>393</v>
      </c>
      <c r="I314" s="54">
        <v>7956.0</v>
      </c>
      <c r="J314" s="54">
        <v>943.0</v>
      </c>
      <c r="K314" s="54">
        <v>47.0</v>
      </c>
      <c r="L314" s="57">
        <v>0.04984093319194061</v>
      </c>
      <c r="M314" s="58" t="s">
        <v>393</v>
      </c>
      <c r="N314" s="51">
        <v>10494.363813298398</v>
      </c>
      <c r="O314" s="25">
        <v>44189.0</v>
      </c>
      <c r="P314" s="25">
        <f t="shared" si="1"/>
        <v>44171</v>
      </c>
      <c r="Q314" s="25">
        <f t="shared" si="2"/>
        <v>44184</v>
      </c>
    </row>
    <row r="315" ht="14.25" customHeight="1">
      <c r="A315" s="48" t="s">
        <v>627</v>
      </c>
      <c r="B315" s="51" t="s">
        <v>380</v>
      </c>
      <c r="C315" s="52">
        <v>8985.77576284363</v>
      </c>
      <c r="D315" s="53">
        <v>275.0</v>
      </c>
      <c r="E315" s="54">
        <v>51.0</v>
      </c>
      <c r="F315" s="55">
        <v>40.54026317817136</v>
      </c>
      <c r="G315" s="56" t="s">
        <v>523</v>
      </c>
      <c r="H315" s="54" t="s">
        <v>394</v>
      </c>
      <c r="I315" s="54">
        <v>8432.0</v>
      </c>
      <c r="J315" s="54">
        <v>942.0</v>
      </c>
      <c r="K315" s="54">
        <v>55.0</v>
      </c>
      <c r="L315" s="57">
        <v>0.058386411889596604</v>
      </c>
      <c r="M315" s="58" t="s">
        <v>394</v>
      </c>
      <c r="N315" s="51">
        <v>10483.23511360243</v>
      </c>
      <c r="O315" s="25">
        <v>44196.0</v>
      </c>
      <c r="P315" s="25">
        <f t="shared" si="1"/>
        <v>44178</v>
      </c>
      <c r="Q315" s="25">
        <f t="shared" si="2"/>
        <v>44191</v>
      </c>
    </row>
    <row r="316" ht="14.25" customHeight="1">
      <c r="A316" s="48" t="s">
        <v>627</v>
      </c>
      <c r="B316" s="51" t="s">
        <v>380</v>
      </c>
      <c r="C316" s="59">
        <v>8985.77576284363</v>
      </c>
      <c r="D316" s="53">
        <v>307.0</v>
      </c>
      <c r="E316" s="54">
        <v>54.0</v>
      </c>
      <c r="F316" s="55">
        <v>42.92498454159321</v>
      </c>
      <c r="G316" s="56" t="s">
        <v>523</v>
      </c>
      <c r="H316" s="60" t="s">
        <v>394</v>
      </c>
      <c r="I316" s="54">
        <v>8859.0</v>
      </c>
      <c r="J316" s="54">
        <v>874.0</v>
      </c>
      <c r="K316" s="54">
        <v>62.0</v>
      </c>
      <c r="L316" s="57">
        <v>0.07093821510297482</v>
      </c>
      <c r="M316" s="61" t="s">
        <v>394</v>
      </c>
      <c r="N316" s="58">
        <f>(J316/C316)*100000</f>
        <v>9726.483534</v>
      </c>
      <c r="O316" s="25">
        <v>44203.0</v>
      </c>
      <c r="P316" s="25">
        <f t="shared" si="1"/>
        <v>44185</v>
      </c>
      <c r="Q316" s="25">
        <f t="shared" si="2"/>
        <v>44198</v>
      </c>
    </row>
    <row r="317" ht="14.25" customHeight="1">
      <c r="A317" s="48" t="s">
        <v>628</v>
      </c>
      <c r="B317" s="51" t="s">
        <v>381</v>
      </c>
      <c r="C317" s="52">
        <v>1671.6385468424</v>
      </c>
      <c r="D317" s="53">
        <v>16.0</v>
      </c>
      <c r="E317" s="54" t="s">
        <v>430</v>
      </c>
      <c r="F317" s="67">
        <v>8.545934952683957</v>
      </c>
      <c r="G317" s="65" t="s">
        <v>530</v>
      </c>
      <c r="H317" s="54" t="s">
        <v>393</v>
      </c>
      <c r="I317" s="54">
        <v>2884.0</v>
      </c>
      <c r="J317" s="54">
        <v>175.0</v>
      </c>
      <c r="K317" s="54">
        <v>3.0</v>
      </c>
      <c r="L317" s="68">
        <v>0.017142857142857144</v>
      </c>
      <c r="M317" s="58" t="s">
        <v>393</v>
      </c>
      <c r="N317" s="51">
        <v>10468.770317037848</v>
      </c>
      <c r="O317" s="25">
        <v>44196.0</v>
      </c>
      <c r="P317" s="25">
        <f t="shared" si="1"/>
        <v>44178</v>
      </c>
      <c r="Q317" s="25">
        <f t="shared" si="2"/>
        <v>44191</v>
      </c>
    </row>
    <row r="318" ht="14.25" customHeight="1">
      <c r="A318" s="48" t="s">
        <v>628</v>
      </c>
      <c r="B318" s="51" t="s">
        <v>381</v>
      </c>
      <c r="C318" s="59">
        <v>1671.6385468424</v>
      </c>
      <c r="D318" s="53">
        <v>18.0</v>
      </c>
      <c r="E318" s="54" t="s">
        <v>430</v>
      </c>
      <c r="F318" s="67">
        <v>8.545934952683957</v>
      </c>
      <c r="G318" s="65" t="s">
        <v>530</v>
      </c>
      <c r="H318" s="60" t="s">
        <v>393</v>
      </c>
      <c r="I318" s="54">
        <v>2933.0</v>
      </c>
      <c r="J318" s="54">
        <v>90.0</v>
      </c>
      <c r="K318" s="54">
        <v>3.0</v>
      </c>
      <c r="L318" s="68">
        <v>0.03333333333333333</v>
      </c>
      <c r="M318" s="61" t="s">
        <v>394</v>
      </c>
      <c r="N318" s="58">
        <f>(J318/C318)*100000</f>
        <v>5383.93902</v>
      </c>
      <c r="O318" s="25">
        <v>44203.0</v>
      </c>
      <c r="P318" s="25">
        <f t="shared" si="1"/>
        <v>44185</v>
      </c>
      <c r="Q318" s="25">
        <f t="shared" si="2"/>
        <v>44198</v>
      </c>
    </row>
    <row r="319" ht="14.25" customHeight="1">
      <c r="A319" s="48" t="s">
        <v>628</v>
      </c>
      <c r="B319" s="51" t="s">
        <v>381</v>
      </c>
      <c r="C319" s="52">
        <v>1671.6385468424</v>
      </c>
      <c r="D319" s="53">
        <v>17.0</v>
      </c>
      <c r="E319" s="54">
        <v>6.0</v>
      </c>
      <c r="F319" s="67">
        <v>25.637804858051872</v>
      </c>
      <c r="G319" s="56" t="s">
        <v>530</v>
      </c>
      <c r="H319" s="54" t="s">
        <v>393</v>
      </c>
      <c r="I319" s="54">
        <v>2841.0</v>
      </c>
      <c r="J319" s="54">
        <v>194.0</v>
      </c>
      <c r="K319" s="54">
        <v>6.0</v>
      </c>
      <c r="L319" s="68">
        <v>0.030927835051546393</v>
      </c>
      <c r="M319" s="58" t="s">
        <v>393</v>
      </c>
      <c r="N319" s="51">
        <v>11605.379665744815</v>
      </c>
      <c r="O319" s="25">
        <v>44189.0</v>
      </c>
      <c r="P319" s="25">
        <f t="shared" si="1"/>
        <v>44171</v>
      </c>
      <c r="Q319" s="25">
        <f t="shared" si="2"/>
        <v>44184</v>
      </c>
    </row>
    <row r="320" ht="14.25" customHeight="1">
      <c r="A320" s="48" t="s">
        <v>629</v>
      </c>
      <c r="B320" s="51" t="s">
        <v>380</v>
      </c>
      <c r="C320" s="52">
        <v>28406.3955463956</v>
      </c>
      <c r="D320" s="53">
        <v>827.0</v>
      </c>
      <c r="E320" s="54">
        <v>149.0</v>
      </c>
      <c r="F320" s="55">
        <v>37.46641183487843</v>
      </c>
      <c r="G320" s="56" t="s">
        <v>523</v>
      </c>
      <c r="H320" s="54" t="s">
        <v>393</v>
      </c>
      <c r="I320" s="54">
        <v>25903.0</v>
      </c>
      <c r="J320" s="54">
        <v>3348.0</v>
      </c>
      <c r="K320" s="54">
        <v>175.0</v>
      </c>
      <c r="L320" s="57">
        <v>0.052270011947431305</v>
      </c>
      <c r="M320" s="58" t="s">
        <v>393</v>
      </c>
      <c r="N320" s="51">
        <v>11786.078224996121</v>
      </c>
      <c r="O320" s="25">
        <v>44189.0</v>
      </c>
      <c r="P320" s="25">
        <f t="shared" si="1"/>
        <v>44171</v>
      </c>
      <c r="Q320" s="25">
        <f t="shared" si="2"/>
        <v>44184</v>
      </c>
    </row>
    <row r="321" ht="14.25" customHeight="1">
      <c r="A321" s="48" t="s">
        <v>629</v>
      </c>
      <c r="B321" s="51" t="s">
        <v>380</v>
      </c>
      <c r="C321" s="59">
        <v>28406.3955463956</v>
      </c>
      <c r="D321" s="53">
        <v>1014.0</v>
      </c>
      <c r="E321" s="54">
        <v>164.0</v>
      </c>
      <c r="F321" s="55">
        <v>41.238198261208474</v>
      </c>
      <c r="G321" s="56" t="s">
        <v>523</v>
      </c>
      <c r="H321" s="60" t="s">
        <v>394</v>
      </c>
      <c r="I321" s="54">
        <v>28817.0</v>
      </c>
      <c r="J321" s="54">
        <v>2863.0</v>
      </c>
      <c r="K321" s="54">
        <v>178.0</v>
      </c>
      <c r="L321" s="57">
        <v>0.062172546280125744</v>
      </c>
      <c r="M321" s="61" t="s">
        <v>394</v>
      </c>
      <c r="N321" s="58">
        <f>(J321/C321)*100000</f>
        <v>10078.71624</v>
      </c>
      <c r="O321" s="25">
        <v>44203.0</v>
      </c>
      <c r="P321" s="25">
        <f t="shared" si="1"/>
        <v>44185</v>
      </c>
      <c r="Q321" s="25">
        <f t="shared" si="2"/>
        <v>44198</v>
      </c>
    </row>
    <row r="322" ht="14.25" customHeight="1">
      <c r="A322" s="48" t="s">
        <v>629</v>
      </c>
      <c r="B322" s="51" t="s">
        <v>380</v>
      </c>
      <c r="C322" s="52">
        <v>28406.3955463956</v>
      </c>
      <c r="D322" s="53">
        <v>900.0</v>
      </c>
      <c r="E322" s="54">
        <v>138.0</v>
      </c>
      <c r="F322" s="62">
        <v>34.70043512223639</v>
      </c>
      <c r="G322" s="56" t="s">
        <v>525</v>
      </c>
      <c r="H322" s="54" t="s">
        <v>393</v>
      </c>
      <c r="I322" s="54">
        <v>27330.0</v>
      </c>
      <c r="J322" s="54">
        <v>3019.0</v>
      </c>
      <c r="K322" s="54">
        <v>149.0</v>
      </c>
      <c r="L322" s="63">
        <v>0.04935409075852931</v>
      </c>
      <c r="M322" s="58" t="s">
        <v>393</v>
      </c>
      <c r="N322" s="51">
        <v>10627.888339684376</v>
      </c>
      <c r="O322" s="25">
        <v>44196.0</v>
      </c>
      <c r="P322" s="25">
        <f t="shared" si="1"/>
        <v>44178</v>
      </c>
      <c r="Q322" s="25">
        <f t="shared" si="2"/>
        <v>44191</v>
      </c>
    </row>
    <row r="323" ht="14.25" customHeight="1">
      <c r="A323" s="48" t="s">
        <v>630</v>
      </c>
      <c r="B323" s="51" t="s">
        <v>383</v>
      </c>
      <c r="C323" s="52">
        <v>1156.54214761482</v>
      </c>
      <c r="D323" s="53">
        <v>13.0</v>
      </c>
      <c r="E323" s="54">
        <v>0.0</v>
      </c>
      <c r="F323" s="64">
        <v>0.0</v>
      </c>
      <c r="G323" s="65" t="s">
        <v>530</v>
      </c>
      <c r="H323" s="54" t="s">
        <v>393</v>
      </c>
      <c r="I323" s="54">
        <v>487.0</v>
      </c>
      <c r="J323" s="54">
        <v>43.0</v>
      </c>
      <c r="K323" s="54">
        <v>0.0</v>
      </c>
      <c r="L323" s="66">
        <v>0.0</v>
      </c>
      <c r="M323" s="58" t="s">
        <v>398</v>
      </c>
      <c r="N323" s="51">
        <v>3717.9795037025247</v>
      </c>
      <c r="O323" s="25">
        <v>44196.0</v>
      </c>
      <c r="P323" s="25">
        <f t="shared" si="1"/>
        <v>44178</v>
      </c>
      <c r="Q323" s="25">
        <f t="shared" si="2"/>
        <v>44191</v>
      </c>
    </row>
    <row r="324" ht="14.25" customHeight="1">
      <c r="A324" s="48" t="s">
        <v>630</v>
      </c>
      <c r="B324" s="51" t="s">
        <v>383</v>
      </c>
      <c r="C324" s="59">
        <v>1156.54214761482</v>
      </c>
      <c r="D324" s="53">
        <v>13.0</v>
      </c>
      <c r="E324" s="54">
        <v>0.0</v>
      </c>
      <c r="F324" s="64">
        <v>0.0</v>
      </c>
      <c r="G324" s="65" t="s">
        <v>530</v>
      </c>
      <c r="H324" s="60" t="s">
        <v>398</v>
      </c>
      <c r="I324" s="54">
        <v>508.0</v>
      </c>
      <c r="J324" s="54">
        <v>45.0</v>
      </c>
      <c r="K324" s="54">
        <v>0.0</v>
      </c>
      <c r="L324" s="66">
        <v>0.0</v>
      </c>
      <c r="M324" s="61" t="s">
        <v>398</v>
      </c>
      <c r="N324" s="58">
        <f>(J324/C324)*100000</f>
        <v>3890.908783</v>
      </c>
      <c r="O324" s="25">
        <v>44203.0</v>
      </c>
      <c r="P324" s="25">
        <f t="shared" si="1"/>
        <v>44185</v>
      </c>
      <c r="Q324" s="25">
        <f t="shared" si="2"/>
        <v>44198</v>
      </c>
    </row>
    <row r="325" ht="14.25" customHeight="1">
      <c r="A325" s="48" t="s">
        <v>630</v>
      </c>
      <c r="B325" s="51" t="s">
        <v>383</v>
      </c>
      <c r="C325" s="52">
        <v>1156.54214761482</v>
      </c>
      <c r="D325" s="53">
        <v>13.0</v>
      </c>
      <c r="E325" s="54" t="s">
        <v>430</v>
      </c>
      <c r="F325" s="67">
        <v>6.176045687213495</v>
      </c>
      <c r="G325" s="65" t="s">
        <v>530</v>
      </c>
      <c r="H325" s="54" t="s">
        <v>393</v>
      </c>
      <c r="I325" s="54">
        <v>463.0</v>
      </c>
      <c r="J325" s="54">
        <v>64.0</v>
      </c>
      <c r="K325" s="54">
        <v>1.0</v>
      </c>
      <c r="L325" s="68">
        <v>0.015625</v>
      </c>
      <c r="M325" s="58" t="s">
        <v>393</v>
      </c>
      <c r="N325" s="51">
        <v>5533.736935743292</v>
      </c>
      <c r="O325" s="25">
        <v>44189.0</v>
      </c>
      <c r="P325" s="25">
        <f t="shared" si="1"/>
        <v>44171</v>
      </c>
      <c r="Q325" s="25">
        <f t="shared" si="2"/>
        <v>44184</v>
      </c>
    </row>
    <row r="326" ht="14.25" customHeight="1">
      <c r="A326" s="48" t="s">
        <v>631</v>
      </c>
      <c r="B326" s="51" t="s">
        <v>379</v>
      </c>
      <c r="C326" s="52">
        <v>44.6709542026238</v>
      </c>
      <c r="D326" s="53">
        <v>5.0</v>
      </c>
      <c r="E326" s="54">
        <v>0.0</v>
      </c>
      <c r="F326" s="64">
        <v>0.0</v>
      </c>
      <c r="G326" s="65" t="s">
        <v>530</v>
      </c>
      <c r="H326" s="54" t="s">
        <v>398</v>
      </c>
      <c r="I326" s="54">
        <v>112.0</v>
      </c>
      <c r="J326" s="54">
        <v>0.0</v>
      </c>
      <c r="K326" s="54">
        <v>0.0</v>
      </c>
      <c r="L326" s="66">
        <v>0.0</v>
      </c>
      <c r="M326" s="58" t="s">
        <v>398</v>
      </c>
      <c r="N326" s="51">
        <v>0.0</v>
      </c>
      <c r="O326" s="25">
        <v>44189.0</v>
      </c>
      <c r="P326" s="25">
        <f t="shared" si="1"/>
        <v>44171</v>
      </c>
      <c r="Q326" s="25">
        <f t="shared" si="2"/>
        <v>44184</v>
      </c>
    </row>
    <row r="327" ht="14.25" customHeight="1">
      <c r="A327" s="48" t="s">
        <v>631</v>
      </c>
      <c r="B327" s="51" t="s">
        <v>379</v>
      </c>
      <c r="C327" s="52">
        <v>44.6709542026238</v>
      </c>
      <c r="D327" s="53">
        <v>5.0</v>
      </c>
      <c r="E327" s="54">
        <v>0.0</v>
      </c>
      <c r="F327" s="64">
        <v>0.0</v>
      </c>
      <c r="G327" s="65" t="s">
        <v>530</v>
      </c>
      <c r="H327" s="54" t="s">
        <v>398</v>
      </c>
      <c r="I327" s="54">
        <v>113.0</v>
      </c>
      <c r="J327" s="54">
        <v>2.0</v>
      </c>
      <c r="K327" s="54">
        <v>0.0</v>
      </c>
      <c r="L327" s="66">
        <v>0.0</v>
      </c>
      <c r="M327" s="58" t="s">
        <v>393</v>
      </c>
      <c r="N327" s="51">
        <v>4477.182177323017</v>
      </c>
      <c r="O327" s="25">
        <v>44196.0</v>
      </c>
      <c r="P327" s="25">
        <f t="shared" si="1"/>
        <v>44178</v>
      </c>
      <c r="Q327" s="25">
        <f t="shared" si="2"/>
        <v>44191</v>
      </c>
    </row>
    <row r="328" ht="14.25" customHeight="1">
      <c r="A328" s="48" t="s">
        <v>631</v>
      </c>
      <c r="B328" s="51" t="s">
        <v>379</v>
      </c>
      <c r="C328" s="59">
        <v>44.6709542026238</v>
      </c>
      <c r="D328" s="53">
        <v>5.0</v>
      </c>
      <c r="E328" s="54">
        <v>0.0</v>
      </c>
      <c r="F328" s="64">
        <v>0.0</v>
      </c>
      <c r="G328" s="65" t="s">
        <v>530</v>
      </c>
      <c r="H328" s="60" t="s">
        <v>398</v>
      </c>
      <c r="I328" s="54">
        <v>115.0</v>
      </c>
      <c r="J328" s="54">
        <v>3.0</v>
      </c>
      <c r="K328" s="54">
        <v>0.0</v>
      </c>
      <c r="L328" s="66">
        <v>0.0</v>
      </c>
      <c r="M328" s="61" t="s">
        <v>398</v>
      </c>
      <c r="N328" s="58">
        <f t="shared" ref="N328:N329" si="17">(J328/C328)*100000</f>
        <v>6715.773266</v>
      </c>
      <c r="O328" s="25">
        <v>44203.0</v>
      </c>
      <c r="P328" s="25">
        <f t="shared" si="1"/>
        <v>44185</v>
      </c>
      <c r="Q328" s="25">
        <f t="shared" si="2"/>
        <v>44198</v>
      </c>
    </row>
    <row r="329" ht="14.25" customHeight="1">
      <c r="A329" s="48" t="s">
        <v>632</v>
      </c>
      <c r="B329" s="51" t="s">
        <v>389</v>
      </c>
      <c r="C329" s="59">
        <v>20124.9022539387</v>
      </c>
      <c r="D329" s="53">
        <v>606.0</v>
      </c>
      <c r="E329" s="54">
        <v>86.0</v>
      </c>
      <c r="F329" s="55">
        <v>30.52366200514046</v>
      </c>
      <c r="G329" s="56" t="s">
        <v>523</v>
      </c>
      <c r="H329" s="60" t="s">
        <v>393</v>
      </c>
      <c r="I329" s="54">
        <v>23350.0</v>
      </c>
      <c r="J329" s="54">
        <v>2077.0</v>
      </c>
      <c r="K329" s="54">
        <v>108.0</v>
      </c>
      <c r="L329" s="57">
        <v>0.05199807414540202</v>
      </c>
      <c r="M329" s="61" t="s">
        <v>393</v>
      </c>
      <c r="N329" s="58">
        <f t="shared" si="17"/>
        <v>10320.54702</v>
      </c>
      <c r="O329" s="25">
        <v>44203.0</v>
      </c>
      <c r="P329" s="25">
        <f t="shared" si="1"/>
        <v>44185</v>
      </c>
      <c r="Q329" s="25">
        <f t="shared" si="2"/>
        <v>44198</v>
      </c>
    </row>
    <row r="330" ht="14.25" customHeight="1">
      <c r="A330" s="48" t="s">
        <v>632</v>
      </c>
      <c r="B330" s="51" t="s">
        <v>389</v>
      </c>
      <c r="C330" s="52">
        <v>20124.9022539387</v>
      </c>
      <c r="D330" s="53">
        <v>560.0</v>
      </c>
      <c r="E330" s="54">
        <v>100.0</v>
      </c>
      <c r="F330" s="55">
        <v>35.492630238535405</v>
      </c>
      <c r="G330" s="56" t="s">
        <v>523</v>
      </c>
      <c r="H330" s="54" t="s">
        <v>393</v>
      </c>
      <c r="I330" s="54">
        <v>22231.0</v>
      </c>
      <c r="J330" s="54">
        <v>2212.0</v>
      </c>
      <c r="K330" s="54">
        <v>129.0</v>
      </c>
      <c r="L330" s="57">
        <v>0.05831826401446655</v>
      </c>
      <c r="M330" s="58" t="s">
        <v>393</v>
      </c>
      <c r="N330" s="51">
        <v>10991.357732269647</v>
      </c>
      <c r="O330" s="25">
        <v>44196.0</v>
      </c>
      <c r="P330" s="25">
        <f t="shared" si="1"/>
        <v>44178</v>
      </c>
      <c r="Q330" s="25">
        <f t="shared" si="2"/>
        <v>44191</v>
      </c>
    </row>
    <row r="331" ht="14.25" customHeight="1">
      <c r="A331" s="48" t="s">
        <v>632</v>
      </c>
      <c r="B331" s="51" t="s">
        <v>389</v>
      </c>
      <c r="C331" s="52">
        <v>20124.9022539387</v>
      </c>
      <c r="D331" s="53">
        <v>515.0</v>
      </c>
      <c r="E331" s="54">
        <v>127.0</v>
      </c>
      <c r="F331" s="55">
        <v>45.07564040293998</v>
      </c>
      <c r="G331" s="56" t="s">
        <v>523</v>
      </c>
      <c r="H331" s="54" t="s">
        <v>393</v>
      </c>
      <c r="I331" s="54">
        <v>21193.0</v>
      </c>
      <c r="J331" s="54">
        <v>2421.0</v>
      </c>
      <c r="K331" s="54">
        <v>149.0</v>
      </c>
      <c r="L331" s="57">
        <v>0.06154481619165634</v>
      </c>
      <c r="M331" s="58" t="s">
        <v>393</v>
      </c>
      <c r="N331" s="51">
        <v>12029.872093049195</v>
      </c>
      <c r="O331" s="25">
        <v>44189.0</v>
      </c>
      <c r="P331" s="25">
        <f t="shared" si="1"/>
        <v>44171</v>
      </c>
      <c r="Q331" s="25">
        <f t="shared" si="2"/>
        <v>44184</v>
      </c>
    </row>
    <row r="332" ht="14.25" customHeight="1">
      <c r="A332" s="48" t="s">
        <v>633</v>
      </c>
      <c r="B332" s="51" t="s">
        <v>383</v>
      </c>
      <c r="C332" s="52">
        <v>6112.41136644179</v>
      </c>
      <c r="D332" s="53">
        <v>151.0</v>
      </c>
      <c r="E332" s="54">
        <v>28.0</v>
      </c>
      <c r="F332" s="55">
        <v>32.720310857681305</v>
      </c>
      <c r="G332" s="56" t="s">
        <v>523</v>
      </c>
      <c r="H332" s="54" t="s">
        <v>398</v>
      </c>
      <c r="I332" s="54">
        <v>6394.0</v>
      </c>
      <c r="J332" s="54">
        <v>671.0</v>
      </c>
      <c r="K332" s="54">
        <v>36.0</v>
      </c>
      <c r="L332" s="57">
        <v>0.05365126676602087</v>
      </c>
      <c r="M332" s="58" t="s">
        <v>394</v>
      </c>
      <c r="N332" s="51">
        <v>10977.664292752082</v>
      </c>
      <c r="O332" s="25">
        <v>44189.0</v>
      </c>
      <c r="P332" s="25">
        <f t="shared" si="1"/>
        <v>44171</v>
      </c>
      <c r="Q332" s="25">
        <f t="shared" si="2"/>
        <v>44184</v>
      </c>
    </row>
    <row r="333" ht="14.25" customHeight="1">
      <c r="A333" s="48" t="s">
        <v>633</v>
      </c>
      <c r="B333" s="51" t="s">
        <v>383</v>
      </c>
      <c r="C333" s="52">
        <v>6112.41136644179</v>
      </c>
      <c r="D333" s="53">
        <v>172.0</v>
      </c>
      <c r="E333" s="54">
        <v>35.0</v>
      </c>
      <c r="F333" s="55">
        <v>40.90038857210163</v>
      </c>
      <c r="G333" s="56" t="s">
        <v>523</v>
      </c>
      <c r="H333" s="54" t="s">
        <v>394</v>
      </c>
      <c r="I333" s="54">
        <v>6703.0</v>
      </c>
      <c r="J333" s="54">
        <v>627.0</v>
      </c>
      <c r="K333" s="54">
        <v>42.0</v>
      </c>
      <c r="L333" s="57">
        <v>0.06698564593301436</v>
      </c>
      <c r="M333" s="58" t="s">
        <v>394</v>
      </c>
      <c r="N333" s="51">
        <v>10257.817453883094</v>
      </c>
      <c r="O333" s="25">
        <v>44196.0</v>
      </c>
      <c r="P333" s="25">
        <f t="shared" si="1"/>
        <v>44178</v>
      </c>
      <c r="Q333" s="25">
        <f t="shared" si="2"/>
        <v>44191</v>
      </c>
    </row>
    <row r="334" ht="14.25" customHeight="1">
      <c r="A334" s="48" t="s">
        <v>633</v>
      </c>
      <c r="B334" s="51" t="s">
        <v>383</v>
      </c>
      <c r="C334" s="59">
        <v>6112.41136644179</v>
      </c>
      <c r="D334" s="53">
        <v>187.0</v>
      </c>
      <c r="E334" s="54">
        <v>38.0</v>
      </c>
      <c r="F334" s="55">
        <v>44.40613616399606</v>
      </c>
      <c r="G334" s="56" t="s">
        <v>523</v>
      </c>
      <c r="H334" s="60" t="s">
        <v>394</v>
      </c>
      <c r="I334" s="54">
        <v>7024.0</v>
      </c>
      <c r="J334" s="54">
        <v>617.0</v>
      </c>
      <c r="K334" s="54">
        <v>42.0</v>
      </c>
      <c r="L334" s="57">
        <v>0.06807131280388978</v>
      </c>
      <c r="M334" s="61" t="s">
        <v>398</v>
      </c>
      <c r="N334" s="58">
        <f>(J334/C334)*100000</f>
        <v>10094.2159</v>
      </c>
      <c r="O334" s="25">
        <v>44203.0</v>
      </c>
      <c r="P334" s="25">
        <f t="shared" si="1"/>
        <v>44185</v>
      </c>
      <c r="Q334" s="25">
        <f t="shared" si="2"/>
        <v>44198</v>
      </c>
    </row>
    <row r="335" ht="14.25" customHeight="1">
      <c r="A335" s="48" t="s">
        <v>634</v>
      </c>
      <c r="B335" s="51" t="s">
        <v>382</v>
      </c>
      <c r="C335" s="52">
        <v>1549.67718243236</v>
      </c>
      <c r="D335" s="53">
        <v>44.0</v>
      </c>
      <c r="E335" s="54">
        <v>8.0</v>
      </c>
      <c r="F335" s="67">
        <v>36.87403918096426</v>
      </c>
      <c r="G335" s="56" t="s">
        <v>530</v>
      </c>
      <c r="H335" s="54" t="s">
        <v>393</v>
      </c>
      <c r="I335" s="54">
        <v>1292.0</v>
      </c>
      <c r="J335" s="54">
        <v>124.0</v>
      </c>
      <c r="K335" s="54">
        <v>8.0</v>
      </c>
      <c r="L335" s="68">
        <v>0.06451612903225806</v>
      </c>
      <c r="M335" s="58" t="s">
        <v>393</v>
      </c>
      <c r="N335" s="51">
        <v>8001.666502269245</v>
      </c>
      <c r="O335" s="25">
        <v>44196.0</v>
      </c>
      <c r="P335" s="25">
        <f t="shared" si="1"/>
        <v>44178</v>
      </c>
      <c r="Q335" s="25">
        <f t="shared" si="2"/>
        <v>44191</v>
      </c>
    </row>
    <row r="336" ht="14.25" customHeight="1">
      <c r="A336" s="48" t="s">
        <v>634</v>
      </c>
      <c r="B336" s="51" t="s">
        <v>382</v>
      </c>
      <c r="C336" s="59">
        <v>1549.67718243236</v>
      </c>
      <c r="D336" s="53">
        <v>52.0</v>
      </c>
      <c r="E336" s="54">
        <v>10.0</v>
      </c>
      <c r="F336" s="67">
        <v>46.09254897620532</v>
      </c>
      <c r="G336" s="56" t="s">
        <v>530</v>
      </c>
      <c r="H336" s="60" t="s">
        <v>394</v>
      </c>
      <c r="I336" s="54">
        <v>1349.0</v>
      </c>
      <c r="J336" s="54">
        <v>109.0</v>
      </c>
      <c r="K336" s="54">
        <v>11.0</v>
      </c>
      <c r="L336" s="68">
        <v>0.10091743119266056</v>
      </c>
      <c r="M336" s="61" t="s">
        <v>394</v>
      </c>
      <c r="N336" s="58">
        <f>(J336/C336)*100000</f>
        <v>7033.722974</v>
      </c>
      <c r="O336" s="25">
        <v>44203.0</v>
      </c>
      <c r="P336" s="25">
        <f t="shared" si="1"/>
        <v>44185</v>
      </c>
      <c r="Q336" s="25">
        <f t="shared" si="2"/>
        <v>44198</v>
      </c>
    </row>
    <row r="337" ht="14.25" customHeight="1">
      <c r="A337" s="48" t="s">
        <v>634</v>
      </c>
      <c r="B337" s="51" t="s">
        <v>382</v>
      </c>
      <c r="C337" s="52">
        <v>1549.67718243236</v>
      </c>
      <c r="D337" s="53">
        <v>41.0</v>
      </c>
      <c r="E337" s="54">
        <v>11.0</v>
      </c>
      <c r="F337" s="69">
        <v>50.701803873825845</v>
      </c>
      <c r="G337" s="56" t="s">
        <v>538</v>
      </c>
      <c r="H337" s="54" t="s">
        <v>394</v>
      </c>
      <c r="I337" s="54">
        <v>1243.0</v>
      </c>
      <c r="J337" s="54">
        <v>140.0</v>
      </c>
      <c r="K337" s="54">
        <v>12.0</v>
      </c>
      <c r="L337" s="70">
        <v>0.08571428571428572</v>
      </c>
      <c r="M337" s="58" t="s">
        <v>394</v>
      </c>
      <c r="N337" s="51">
        <v>9034.139599336244</v>
      </c>
      <c r="O337" s="25">
        <v>44189.0</v>
      </c>
      <c r="P337" s="25">
        <f t="shared" si="1"/>
        <v>44171</v>
      </c>
      <c r="Q337" s="25">
        <f t="shared" si="2"/>
        <v>44184</v>
      </c>
    </row>
    <row r="338" ht="14.25" customHeight="1">
      <c r="A338" s="48" t="s">
        <v>635</v>
      </c>
      <c r="B338" s="51" t="s">
        <v>377</v>
      </c>
      <c r="C338" s="59">
        <v>6720.1246284322</v>
      </c>
      <c r="D338" s="53">
        <v>183.0</v>
      </c>
      <c r="E338" s="54">
        <v>30.0</v>
      </c>
      <c r="F338" s="55">
        <v>31.88716372596605</v>
      </c>
      <c r="G338" s="56" t="s">
        <v>523</v>
      </c>
      <c r="H338" s="60" t="s">
        <v>394</v>
      </c>
      <c r="I338" s="54">
        <v>16007.0</v>
      </c>
      <c r="J338" s="54">
        <v>1325.0</v>
      </c>
      <c r="K338" s="54">
        <v>30.0</v>
      </c>
      <c r="L338" s="57">
        <v>0.022641509433962263</v>
      </c>
      <c r="M338" s="61" t="s">
        <v>394</v>
      </c>
      <c r="N338" s="58">
        <f>(J338/C338)*100000</f>
        <v>19716.89624</v>
      </c>
      <c r="O338" s="25">
        <v>44203.0</v>
      </c>
      <c r="P338" s="25">
        <f t="shared" si="1"/>
        <v>44185</v>
      </c>
      <c r="Q338" s="25">
        <f t="shared" si="2"/>
        <v>44198</v>
      </c>
    </row>
    <row r="339" ht="14.25" customHeight="1">
      <c r="A339" s="48" t="s">
        <v>635</v>
      </c>
      <c r="B339" s="51" t="s">
        <v>377</v>
      </c>
      <c r="C339" s="52">
        <v>6720.1246284322</v>
      </c>
      <c r="D339" s="53">
        <v>164.0</v>
      </c>
      <c r="E339" s="54">
        <v>20.0</v>
      </c>
      <c r="F339" s="62">
        <v>21.25810915064403</v>
      </c>
      <c r="G339" s="56" t="s">
        <v>525</v>
      </c>
      <c r="H339" s="54" t="s">
        <v>398</v>
      </c>
      <c r="I339" s="54">
        <v>15250.0</v>
      </c>
      <c r="J339" s="54">
        <v>1128.0</v>
      </c>
      <c r="K339" s="54">
        <v>21.0</v>
      </c>
      <c r="L339" s="63">
        <v>0.018617021276595744</v>
      </c>
      <c r="M339" s="58" t="s">
        <v>398</v>
      </c>
      <c r="N339" s="51">
        <v>16785.402985348526</v>
      </c>
      <c r="O339" s="25">
        <v>44196.0</v>
      </c>
      <c r="P339" s="25">
        <f t="shared" si="1"/>
        <v>44178</v>
      </c>
      <c r="Q339" s="25">
        <f t="shared" si="2"/>
        <v>44191</v>
      </c>
    </row>
    <row r="340" ht="14.25" customHeight="1">
      <c r="A340" s="48" t="s">
        <v>635</v>
      </c>
      <c r="B340" s="51" t="s">
        <v>377</v>
      </c>
      <c r="C340" s="52">
        <v>6720.1246284322</v>
      </c>
      <c r="D340" s="53">
        <v>146.0</v>
      </c>
      <c r="E340" s="54">
        <v>20.0</v>
      </c>
      <c r="F340" s="62">
        <v>21.258109150644035</v>
      </c>
      <c r="G340" s="56" t="s">
        <v>525</v>
      </c>
      <c r="H340" s="54" t="s">
        <v>393</v>
      </c>
      <c r="I340" s="54">
        <v>14679.0</v>
      </c>
      <c r="J340" s="54">
        <v>1153.0</v>
      </c>
      <c r="K340" s="54">
        <v>22.0</v>
      </c>
      <c r="L340" s="63">
        <v>0.019080659150043366</v>
      </c>
      <c r="M340" s="58" t="s">
        <v>393</v>
      </c>
      <c r="N340" s="51">
        <v>17157.419895484796</v>
      </c>
      <c r="O340" s="25">
        <v>44189.0</v>
      </c>
      <c r="P340" s="25">
        <f t="shared" si="1"/>
        <v>44171</v>
      </c>
      <c r="Q340" s="25">
        <f t="shared" si="2"/>
        <v>44184</v>
      </c>
    </row>
    <row r="341" ht="14.25" customHeight="1">
      <c r="A341" s="48" t="s">
        <v>636</v>
      </c>
      <c r="B341" s="51" t="s">
        <v>381</v>
      </c>
      <c r="C341" s="59">
        <v>17148.4961974197</v>
      </c>
      <c r="D341" s="53">
        <v>527.0</v>
      </c>
      <c r="E341" s="54">
        <v>54.0</v>
      </c>
      <c r="F341" s="62">
        <v>22.492601174692123</v>
      </c>
      <c r="G341" s="56" t="s">
        <v>525</v>
      </c>
      <c r="H341" s="60" t="s">
        <v>393</v>
      </c>
      <c r="I341" s="54">
        <v>21371.0</v>
      </c>
      <c r="J341" s="54">
        <v>1873.0</v>
      </c>
      <c r="K341" s="54">
        <v>61.0</v>
      </c>
      <c r="L341" s="63">
        <v>0.032568072610784836</v>
      </c>
      <c r="M341" s="61" t="s">
        <v>394</v>
      </c>
      <c r="N341" s="58">
        <f>(J341/C341)*100000</f>
        <v>10922.24052</v>
      </c>
      <c r="O341" s="25">
        <v>44203.0</v>
      </c>
      <c r="P341" s="25">
        <f t="shared" si="1"/>
        <v>44185</v>
      </c>
      <c r="Q341" s="25">
        <f t="shared" si="2"/>
        <v>44198</v>
      </c>
    </row>
    <row r="342" ht="14.25" customHeight="1">
      <c r="A342" s="48" t="s">
        <v>636</v>
      </c>
      <c r="B342" s="51" t="s">
        <v>381</v>
      </c>
      <c r="C342" s="52">
        <v>17148.4961974197</v>
      </c>
      <c r="D342" s="53">
        <v>495.0</v>
      </c>
      <c r="E342" s="54">
        <v>67.0</v>
      </c>
      <c r="F342" s="62">
        <v>27.907486642673565</v>
      </c>
      <c r="G342" s="56" t="s">
        <v>525</v>
      </c>
      <c r="H342" s="54" t="s">
        <v>393</v>
      </c>
      <c r="I342" s="54">
        <v>20425.0</v>
      </c>
      <c r="J342" s="54">
        <v>2467.0</v>
      </c>
      <c r="K342" s="54">
        <v>77.0</v>
      </c>
      <c r="L342" s="63">
        <v>0.031211998378597488</v>
      </c>
      <c r="M342" s="58" t="s">
        <v>393</v>
      </c>
      <c r="N342" s="51">
        <v>14386.10109947253</v>
      </c>
      <c r="O342" s="25">
        <v>44196.0</v>
      </c>
      <c r="P342" s="25">
        <f t="shared" si="1"/>
        <v>44178</v>
      </c>
      <c r="Q342" s="25">
        <f t="shared" si="2"/>
        <v>44191</v>
      </c>
    </row>
    <row r="343" ht="14.25" customHeight="1">
      <c r="A343" s="48" t="s">
        <v>636</v>
      </c>
      <c r="B343" s="51" t="s">
        <v>381</v>
      </c>
      <c r="C343" s="52">
        <v>17148.4961974197</v>
      </c>
      <c r="D343" s="53">
        <v>467.0</v>
      </c>
      <c r="E343" s="54">
        <v>122.0</v>
      </c>
      <c r="F343" s="62">
        <v>50.816617468748866</v>
      </c>
      <c r="G343" s="56" t="s">
        <v>525</v>
      </c>
      <c r="H343" s="54" t="s">
        <v>393</v>
      </c>
      <c r="I343" s="54">
        <v>19508.0</v>
      </c>
      <c r="J343" s="54">
        <v>2820.0</v>
      </c>
      <c r="K343" s="54">
        <v>136.0</v>
      </c>
      <c r="L343" s="63">
        <v>0.04822695035460993</v>
      </c>
      <c r="M343" s="58" t="s">
        <v>393</v>
      </c>
      <c r="N343" s="51">
        <v>16444.590636608238</v>
      </c>
      <c r="O343" s="25">
        <v>44189.0</v>
      </c>
      <c r="P343" s="25">
        <f t="shared" si="1"/>
        <v>44171</v>
      </c>
      <c r="Q343" s="25">
        <f t="shared" si="2"/>
        <v>44184</v>
      </c>
    </row>
    <row r="344" ht="14.25" customHeight="1">
      <c r="A344" s="48" t="s">
        <v>637</v>
      </c>
      <c r="B344" s="51" t="s">
        <v>384</v>
      </c>
      <c r="C344" s="52">
        <v>11689.8515871555</v>
      </c>
      <c r="D344" s="53">
        <v>231.0</v>
      </c>
      <c r="E344" s="54">
        <v>39.0</v>
      </c>
      <c r="F344" s="62">
        <v>23.83019377915076</v>
      </c>
      <c r="G344" s="56" t="s">
        <v>525</v>
      </c>
      <c r="H344" s="54" t="s">
        <v>393</v>
      </c>
      <c r="I344" s="54">
        <v>13841.0</v>
      </c>
      <c r="J344" s="54">
        <v>1092.0</v>
      </c>
      <c r="K344" s="54">
        <v>46.0</v>
      </c>
      <c r="L344" s="63">
        <v>0.04212454212454213</v>
      </c>
      <c r="M344" s="58" t="s">
        <v>398</v>
      </c>
      <c r="N344" s="51">
        <v>9341.435961427096</v>
      </c>
      <c r="O344" s="25">
        <v>44196.0</v>
      </c>
      <c r="P344" s="25">
        <f t="shared" si="1"/>
        <v>44178</v>
      </c>
      <c r="Q344" s="25">
        <f t="shared" si="2"/>
        <v>44191</v>
      </c>
    </row>
    <row r="345" ht="14.25" customHeight="1">
      <c r="A345" s="48" t="s">
        <v>637</v>
      </c>
      <c r="B345" s="51" t="s">
        <v>384</v>
      </c>
      <c r="C345" s="59">
        <v>11689.8515871555</v>
      </c>
      <c r="D345" s="53">
        <v>252.0</v>
      </c>
      <c r="E345" s="54">
        <v>40.0</v>
      </c>
      <c r="F345" s="62">
        <v>24.44122438887257</v>
      </c>
      <c r="G345" s="56" t="s">
        <v>525</v>
      </c>
      <c r="H345" s="60" t="s">
        <v>394</v>
      </c>
      <c r="I345" s="54">
        <v>14522.0</v>
      </c>
      <c r="J345" s="54">
        <v>912.0</v>
      </c>
      <c r="K345" s="54">
        <v>45.0</v>
      </c>
      <c r="L345" s="63">
        <v>0.049342105263157895</v>
      </c>
      <c r="M345" s="61" t="s">
        <v>394</v>
      </c>
      <c r="N345" s="58">
        <f>(J345/C345)*100000</f>
        <v>7801.638825</v>
      </c>
      <c r="O345" s="25">
        <v>44203.0</v>
      </c>
      <c r="P345" s="25">
        <f t="shared" si="1"/>
        <v>44185</v>
      </c>
      <c r="Q345" s="25">
        <f t="shared" si="2"/>
        <v>44198</v>
      </c>
    </row>
    <row r="346" ht="14.25" customHeight="1">
      <c r="A346" s="48" t="s">
        <v>637</v>
      </c>
      <c r="B346" s="51" t="s">
        <v>384</v>
      </c>
      <c r="C346" s="52">
        <v>11689.8515871555</v>
      </c>
      <c r="D346" s="53">
        <v>213.0</v>
      </c>
      <c r="E346" s="54">
        <v>41.0</v>
      </c>
      <c r="F346" s="62">
        <v>25.052254998594385</v>
      </c>
      <c r="G346" s="56" t="s">
        <v>525</v>
      </c>
      <c r="H346" s="54" t="s">
        <v>393</v>
      </c>
      <c r="I346" s="54">
        <v>13415.0</v>
      </c>
      <c r="J346" s="54">
        <v>1116.0</v>
      </c>
      <c r="K346" s="54">
        <v>47.0</v>
      </c>
      <c r="L346" s="63">
        <v>0.042114695340501794</v>
      </c>
      <c r="M346" s="58" t="s">
        <v>393</v>
      </c>
      <c r="N346" s="51">
        <v>9546.742246293625</v>
      </c>
      <c r="O346" s="25">
        <v>44189.0</v>
      </c>
      <c r="P346" s="25">
        <f t="shared" si="1"/>
        <v>44171</v>
      </c>
      <c r="Q346" s="25">
        <f t="shared" si="2"/>
        <v>44184</v>
      </c>
    </row>
    <row r="347" ht="14.25" customHeight="1">
      <c r="A347" s="48" t="s">
        <v>638</v>
      </c>
      <c r="B347" s="51" t="s">
        <v>380</v>
      </c>
      <c r="C347" s="52">
        <v>6846.10777747643</v>
      </c>
      <c r="D347" s="53">
        <v>202.0</v>
      </c>
      <c r="E347" s="54">
        <v>60.0</v>
      </c>
      <c r="F347" s="55">
        <v>62.60074227598648</v>
      </c>
      <c r="G347" s="56" t="s">
        <v>523</v>
      </c>
      <c r="H347" s="54" t="s">
        <v>393</v>
      </c>
      <c r="I347" s="54">
        <v>6249.0</v>
      </c>
      <c r="J347" s="54">
        <v>770.0</v>
      </c>
      <c r="K347" s="54">
        <v>68.0</v>
      </c>
      <c r="L347" s="57">
        <v>0.08831168831168831</v>
      </c>
      <c r="M347" s="58" t="s">
        <v>393</v>
      </c>
      <c r="N347" s="51">
        <v>11247.26669558557</v>
      </c>
      <c r="O347" s="25">
        <v>44189.0</v>
      </c>
      <c r="P347" s="25">
        <f t="shared" si="1"/>
        <v>44171</v>
      </c>
      <c r="Q347" s="25">
        <f t="shared" si="2"/>
        <v>44184</v>
      </c>
    </row>
    <row r="348" ht="14.25" customHeight="1">
      <c r="A348" s="48" t="s">
        <v>638</v>
      </c>
      <c r="B348" s="51" t="s">
        <v>380</v>
      </c>
      <c r="C348" s="52">
        <v>6846.10777747643</v>
      </c>
      <c r="D348" s="53">
        <v>243.0</v>
      </c>
      <c r="E348" s="54">
        <v>63.0</v>
      </c>
      <c r="F348" s="55">
        <v>65.7307793897858</v>
      </c>
      <c r="G348" s="56" t="s">
        <v>523</v>
      </c>
      <c r="H348" s="54" t="s">
        <v>394</v>
      </c>
      <c r="I348" s="54">
        <v>6589.0</v>
      </c>
      <c r="J348" s="54">
        <v>711.0</v>
      </c>
      <c r="K348" s="54">
        <v>72.0</v>
      </c>
      <c r="L348" s="57">
        <v>0.10126582278481013</v>
      </c>
      <c r="M348" s="58" t="s">
        <v>394</v>
      </c>
      <c r="N348" s="51">
        <v>10385.463143586157</v>
      </c>
      <c r="O348" s="25">
        <v>44196.0</v>
      </c>
      <c r="P348" s="25">
        <f t="shared" si="1"/>
        <v>44178</v>
      </c>
      <c r="Q348" s="25">
        <f t="shared" si="2"/>
        <v>44191</v>
      </c>
    </row>
    <row r="349" ht="14.25" customHeight="1">
      <c r="A349" s="48" t="s">
        <v>638</v>
      </c>
      <c r="B349" s="51" t="s">
        <v>380</v>
      </c>
      <c r="C349" s="59">
        <v>6846.10777747643</v>
      </c>
      <c r="D349" s="53">
        <v>280.0</v>
      </c>
      <c r="E349" s="54">
        <v>74.0</v>
      </c>
      <c r="F349" s="55">
        <v>77.20758214038332</v>
      </c>
      <c r="G349" s="56" t="s">
        <v>523</v>
      </c>
      <c r="H349" s="60" t="s">
        <v>394</v>
      </c>
      <c r="I349" s="54">
        <v>6930.0</v>
      </c>
      <c r="J349" s="54">
        <v>665.0</v>
      </c>
      <c r="K349" s="54">
        <v>81.0</v>
      </c>
      <c r="L349" s="57">
        <v>0.12180451127819548</v>
      </c>
      <c r="M349" s="61" t="s">
        <v>394</v>
      </c>
      <c r="N349" s="58">
        <f>(J349/C349)*100000</f>
        <v>9713.54851</v>
      </c>
      <c r="O349" s="25">
        <v>44203.0</v>
      </c>
      <c r="P349" s="25">
        <f t="shared" si="1"/>
        <v>44185</v>
      </c>
      <c r="Q349" s="25">
        <f t="shared" si="2"/>
        <v>44198</v>
      </c>
    </row>
    <row r="350" ht="14.25" customHeight="1">
      <c r="A350" s="48" t="s">
        <v>639</v>
      </c>
      <c r="B350" s="51" t="s">
        <v>383</v>
      </c>
      <c r="C350" s="52">
        <v>5803.76089610741</v>
      </c>
      <c r="D350" s="53">
        <v>115.0</v>
      </c>
      <c r="E350" s="54">
        <v>34.0</v>
      </c>
      <c r="F350" s="55">
        <v>41.84478775134024</v>
      </c>
      <c r="G350" s="56" t="s">
        <v>523</v>
      </c>
      <c r="H350" s="54" t="s">
        <v>394</v>
      </c>
      <c r="I350" s="54">
        <v>13258.0</v>
      </c>
      <c r="J350" s="54">
        <v>1105.0</v>
      </c>
      <c r="K350" s="54">
        <v>34.0</v>
      </c>
      <c r="L350" s="57">
        <v>0.03076923076923077</v>
      </c>
      <c r="M350" s="58" t="s">
        <v>394</v>
      </c>
      <c r="N350" s="51">
        <v>19039.378426859814</v>
      </c>
      <c r="O350" s="25">
        <v>44189.0</v>
      </c>
      <c r="P350" s="25">
        <f t="shared" si="1"/>
        <v>44171</v>
      </c>
      <c r="Q350" s="25">
        <f t="shared" si="2"/>
        <v>44184</v>
      </c>
    </row>
    <row r="351" ht="14.25" customHeight="1">
      <c r="A351" s="48" t="s">
        <v>639</v>
      </c>
      <c r="B351" s="51" t="s">
        <v>383</v>
      </c>
      <c r="C351" s="59">
        <v>5803.76089610741</v>
      </c>
      <c r="D351" s="53">
        <v>163.0</v>
      </c>
      <c r="E351" s="54">
        <v>44.0</v>
      </c>
      <c r="F351" s="55">
        <v>54.15207826644031</v>
      </c>
      <c r="G351" s="56" t="s">
        <v>523</v>
      </c>
      <c r="H351" s="60" t="s">
        <v>393</v>
      </c>
      <c r="I351" s="54">
        <v>14247.0</v>
      </c>
      <c r="J351" s="54">
        <v>931.0</v>
      </c>
      <c r="K351" s="54">
        <v>56.0</v>
      </c>
      <c r="L351" s="57">
        <v>0.06015037593984962</v>
      </c>
      <c r="M351" s="61" t="s">
        <v>394</v>
      </c>
      <c r="N351" s="58">
        <f>(J351/C351)*100000</f>
        <v>16041.32246</v>
      </c>
      <c r="O351" s="25">
        <v>44203.0</v>
      </c>
      <c r="P351" s="25">
        <f t="shared" si="1"/>
        <v>44185</v>
      </c>
      <c r="Q351" s="25">
        <f t="shared" si="2"/>
        <v>44198</v>
      </c>
    </row>
    <row r="352" ht="14.25" customHeight="1">
      <c r="A352" s="48" t="s">
        <v>639</v>
      </c>
      <c r="B352" s="51" t="s">
        <v>383</v>
      </c>
      <c r="C352" s="52">
        <v>5803.76089610741</v>
      </c>
      <c r="D352" s="53">
        <v>143.0</v>
      </c>
      <c r="E352" s="54">
        <v>48.0</v>
      </c>
      <c r="F352" s="55">
        <v>59.074994472480356</v>
      </c>
      <c r="G352" s="56" t="s">
        <v>523</v>
      </c>
      <c r="H352" s="54" t="s">
        <v>394</v>
      </c>
      <c r="I352" s="54">
        <v>13837.0</v>
      </c>
      <c r="J352" s="54">
        <v>1061.0</v>
      </c>
      <c r="K352" s="54">
        <v>60.0</v>
      </c>
      <c r="L352" s="57">
        <v>0.05655042412818096</v>
      </c>
      <c r="M352" s="58" t="s">
        <v>394</v>
      </c>
      <c r="N352" s="51">
        <v>18281.24933112965</v>
      </c>
      <c r="O352" s="25">
        <v>44196.0</v>
      </c>
      <c r="P352" s="25">
        <f t="shared" si="1"/>
        <v>44178</v>
      </c>
      <c r="Q352" s="25">
        <f t="shared" si="2"/>
        <v>44191</v>
      </c>
    </row>
    <row r="353" ht="14.25" customHeight="1">
      <c r="A353" s="48" t="s">
        <v>640</v>
      </c>
      <c r="B353" s="51" t="s">
        <v>387</v>
      </c>
      <c r="C353" s="52">
        <v>7644.330144987219</v>
      </c>
      <c r="D353" s="53">
        <v>217.0</v>
      </c>
      <c r="E353" s="54">
        <v>45.0</v>
      </c>
      <c r="F353" s="55">
        <v>42.04797089243309</v>
      </c>
      <c r="G353" s="56" t="s">
        <v>523</v>
      </c>
      <c r="H353" s="54" t="s">
        <v>393</v>
      </c>
      <c r="I353" s="54">
        <v>5915.0</v>
      </c>
      <c r="J353" s="54">
        <v>698.0</v>
      </c>
      <c r="K353" s="54">
        <v>50.0</v>
      </c>
      <c r="L353" s="57">
        <v>0.07163323782234957</v>
      </c>
      <c r="M353" s="58" t="s">
        <v>393</v>
      </c>
      <c r="N353" s="51">
        <v>9130.950479130137</v>
      </c>
      <c r="O353" s="25">
        <v>44189.0</v>
      </c>
      <c r="P353" s="25">
        <f t="shared" si="1"/>
        <v>44171</v>
      </c>
      <c r="Q353" s="25">
        <f t="shared" si="2"/>
        <v>44184</v>
      </c>
    </row>
    <row r="354" ht="14.25" customHeight="1">
      <c r="A354" s="48" t="s">
        <v>640</v>
      </c>
      <c r="B354" s="51" t="s">
        <v>387</v>
      </c>
      <c r="C354" s="52">
        <v>7644.330144987219</v>
      </c>
      <c r="D354" s="71">
        <v>247.0</v>
      </c>
      <c r="E354" s="71">
        <v>53.0</v>
      </c>
      <c r="F354" s="72">
        <v>49.523165717754516</v>
      </c>
      <c r="G354" s="56" t="s">
        <v>523</v>
      </c>
      <c r="H354" s="58" t="s">
        <v>394</v>
      </c>
      <c r="I354" s="58">
        <v>6235.0</v>
      </c>
      <c r="J354" s="71">
        <v>633.0</v>
      </c>
      <c r="K354" s="58">
        <v>58.0</v>
      </c>
      <c r="L354" s="73">
        <v>0.09162717219589257</v>
      </c>
      <c r="M354" s="58" t="s">
        <v>394</v>
      </c>
      <c r="N354" s="51">
        <v>8280.647067749824</v>
      </c>
      <c r="O354" s="25">
        <v>44196.0</v>
      </c>
      <c r="P354" s="25">
        <f t="shared" si="1"/>
        <v>44178</v>
      </c>
      <c r="Q354" s="25">
        <f t="shared" si="2"/>
        <v>44191</v>
      </c>
    </row>
    <row r="355" ht="14.25" customHeight="1">
      <c r="A355" s="48" t="s">
        <v>640</v>
      </c>
      <c r="B355" s="51" t="s">
        <v>387</v>
      </c>
      <c r="C355" s="59">
        <v>7644.330144987219</v>
      </c>
      <c r="D355" s="71">
        <v>273.0</v>
      </c>
      <c r="E355" s="71">
        <v>57.0</v>
      </c>
      <c r="F355" s="72">
        <v>53.26076313041524</v>
      </c>
      <c r="G355" s="56" t="s">
        <v>523</v>
      </c>
      <c r="H355" s="74" t="s">
        <v>394</v>
      </c>
      <c r="I355" s="58">
        <v>6577.0</v>
      </c>
      <c r="J355" s="71">
        <v>631.0</v>
      </c>
      <c r="K355" s="58">
        <v>63.0</v>
      </c>
      <c r="L355" s="73">
        <v>0.09984152139461172</v>
      </c>
      <c r="M355" s="61" t="s">
        <v>394</v>
      </c>
      <c r="N355" s="58">
        <f>(J355/C355)*100000</f>
        <v>8254.483886</v>
      </c>
      <c r="O355" s="25">
        <v>44203.0</v>
      </c>
      <c r="P355" s="25">
        <f t="shared" si="1"/>
        <v>44185</v>
      </c>
      <c r="Q355" s="25">
        <f t="shared" si="2"/>
        <v>44198</v>
      </c>
    </row>
    <row r="356" ht="14.25" customHeight="1">
      <c r="A356" s="48" t="s">
        <v>641</v>
      </c>
      <c r="B356" s="51" t="s">
        <v>380</v>
      </c>
      <c r="C356" s="52">
        <v>7375.13688387124</v>
      </c>
      <c r="D356" s="71">
        <v>156.0</v>
      </c>
      <c r="E356" s="71">
        <v>32.0</v>
      </c>
      <c r="F356" s="72">
        <v>30.992160846708305</v>
      </c>
      <c r="G356" s="56" t="s">
        <v>523</v>
      </c>
      <c r="H356" s="58" t="s">
        <v>393</v>
      </c>
      <c r="I356" s="58">
        <v>8308.0</v>
      </c>
      <c r="J356" s="71">
        <v>1530.0</v>
      </c>
      <c r="K356" s="58">
        <v>36.0</v>
      </c>
      <c r="L356" s="73">
        <v>0.023529411764705882</v>
      </c>
      <c r="M356" s="58" t="s">
        <v>393</v>
      </c>
      <c r="N356" s="51">
        <v>20745.377666765373</v>
      </c>
      <c r="O356" s="25">
        <v>44196.0</v>
      </c>
      <c r="P356" s="25">
        <f t="shared" si="1"/>
        <v>44178</v>
      </c>
      <c r="Q356" s="25">
        <f t="shared" si="2"/>
        <v>44191</v>
      </c>
    </row>
    <row r="357" ht="14.25" customHeight="1">
      <c r="A357" s="48" t="s">
        <v>641</v>
      </c>
      <c r="B357" s="51" t="s">
        <v>380</v>
      </c>
      <c r="C357" s="52">
        <v>7375.13688387124</v>
      </c>
      <c r="D357" s="71">
        <v>141.0</v>
      </c>
      <c r="E357" s="71">
        <v>32.0</v>
      </c>
      <c r="F357" s="72">
        <v>30.99216084670831</v>
      </c>
      <c r="G357" s="56" t="s">
        <v>523</v>
      </c>
      <c r="H357" s="58" t="s">
        <v>394</v>
      </c>
      <c r="I357" s="58">
        <v>7520.0</v>
      </c>
      <c r="J357" s="71">
        <v>1225.0</v>
      </c>
      <c r="K357" s="58">
        <v>35.0</v>
      </c>
      <c r="L357" s="73">
        <v>0.02857142857142857</v>
      </c>
      <c r="M357" s="58" t="s">
        <v>394</v>
      </c>
      <c r="N357" s="51">
        <v>16609.861203782737</v>
      </c>
      <c r="O357" s="25">
        <v>44189.0</v>
      </c>
      <c r="P357" s="25">
        <f t="shared" si="1"/>
        <v>44171</v>
      </c>
      <c r="Q357" s="25">
        <f t="shared" si="2"/>
        <v>44184</v>
      </c>
    </row>
    <row r="358" ht="14.25" customHeight="1">
      <c r="A358" s="48" t="s">
        <v>641</v>
      </c>
      <c r="B358" s="51" t="s">
        <v>380</v>
      </c>
      <c r="C358" s="59">
        <v>7375.13688387124</v>
      </c>
      <c r="D358" s="71">
        <v>175.0</v>
      </c>
      <c r="E358" s="71">
        <v>34.0</v>
      </c>
      <c r="F358" s="72">
        <v>32.92917089962758</v>
      </c>
      <c r="G358" s="56" t="s">
        <v>523</v>
      </c>
      <c r="H358" s="74" t="s">
        <v>394</v>
      </c>
      <c r="I358" s="58">
        <v>8742.0</v>
      </c>
      <c r="J358" s="71">
        <v>1381.0</v>
      </c>
      <c r="K358" s="58">
        <v>36.0</v>
      </c>
      <c r="L358" s="73">
        <v>0.02606806661839247</v>
      </c>
      <c r="M358" s="61" t="s">
        <v>394</v>
      </c>
      <c r="N358" s="58">
        <f t="shared" ref="N358:N359" si="18">(J358/C358)*100000</f>
        <v>18725.07618</v>
      </c>
      <c r="O358" s="25">
        <v>44203.0</v>
      </c>
      <c r="P358" s="25">
        <f t="shared" si="1"/>
        <v>44185</v>
      </c>
      <c r="Q358" s="25">
        <f t="shared" si="2"/>
        <v>44198</v>
      </c>
    </row>
    <row r="359" ht="14.25" customHeight="1">
      <c r="A359" s="48" t="s">
        <v>382</v>
      </c>
      <c r="B359" s="51" t="s">
        <v>382</v>
      </c>
      <c r="C359" s="59">
        <v>4897.54383264303</v>
      </c>
      <c r="D359" s="71">
        <v>246.0</v>
      </c>
      <c r="E359" s="71">
        <v>34.0</v>
      </c>
      <c r="F359" s="72">
        <v>49.58753839801398</v>
      </c>
      <c r="G359" s="56" t="s">
        <v>523</v>
      </c>
      <c r="H359" s="74" t="s">
        <v>394</v>
      </c>
      <c r="I359" s="58">
        <v>6263.0</v>
      </c>
      <c r="J359" s="71">
        <v>676.0</v>
      </c>
      <c r="K359" s="58">
        <v>35.0</v>
      </c>
      <c r="L359" s="73">
        <v>0.051775147928994084</v>
      </c>
      <c r="M359" s="61" t="s">
        <v>394</v>
      </c>
      <c r="N359" s="58">
        <f t="shared" si="18"/>
        <v>13802.83716</v>
      </c>
      <c r="O359" s="25">
        <v>44203.0</v>
      </c>
      <c r="P359" s="25">
        <f t="shared" si="1"/>
        <v>44185</v>
      </c>
      <c r="Q359" s="25">
        <f t="shared" si="2"/>
        <v>44198</v>
      </c>
    </row>
    <row r="360" ht="14.25" customHeight="1">
      <c r="A360" s="48" t="s">
        <v>382</v>
      </c>
      <c r="B360" s="51" t="s">
        <v>382</v>
      </c>
      <c r="C360" s="52">
        <v>4897.54383264303</v>
      </c>
      <c r="D360" s="71">
        <v>212.0</v>
      </c>
      <c r="E360" s="71">
        <v>23.0</v>
      </c>
      <c r="F360" s="75">
        <v>33.54451126924476</v>
      </c>
      <c r="G360" s="56" t="s">
        <v>525</v>
      </c>
      <c r="H360" s="58" t="s">
        <v>393</v>
      </c>
      <c r="I360" s="58">
        <v>5581.0</v>
      </c>
      <c r="J360" s="71">
        <v>629.0</v>
      </c>
      <c r="K360" s="58">
        <v>27.0</v>
      </c>
      <c r="L360" s="76">
        <v>0.04292527821939587</v>
      </c>
      <c r="M360" s="58" t="s">
        <v>394</v>
      </c>
      <c r="N360" s="51">
        <v>12843.172445085624</v>
      </c>
      <c r="O360" s="25">
        <v>44189.0</v>
      </c>
      <c r="P360" s="25">
        <f t="shared" si="1"/>
        <v>44171</v>
      </c>
      <c r="Q360" s="25">
        <f t="shared" si="2"/>
        <v>44184</v>
      </c>
    </row>
    <row r="361" ht="14.25" customHeight="1">
      <c r="A361" s="48" t="s">
        <v>382</v>
      </c>
      <c r="B361" s="51" t="s">
        <v>382</v>
      </c>
      <c r="C361" s="52">
        <v>4897.54383264303</v>
      </c>
      <c r="D361" s="71">
        <v>231.0</v>
      </c>
      <c r="E361" s="71">
        <v>23.0</v>
      </c>
      <c r="F361" s="75">
        <v>33.54451126924476</v>
      </c>
      <c r="G361" s="56" t="s">
        <v>525</v>
      </c>
      <c r="H361" s="58" t="s">
        <v>393</v>
      </c>
      <c r="I361" s="58">
        <v>5976.0</v>
      </c>
      <c r="J361" s="71">
        <v>693.0</v>
      </c>
      <c r="K361" s="58">
        <v>26.0</v>
      </c>
      <c r="L361" s="76">
        <v>0.03751803751803752</v>
      </c>
      <c r="M361" s="58" t="s">
        <v>393</v>
      </c>
      <c r="N361" s="51">
        <v>14149.949927574462</v>
      </c>
      <c r="O361" s="25">
        <v>44196.0</v>
      </c>
      <c r="P361" s="25">
        <f t="shared" si="1"/>
        <v>44178</v>
      </c>
      <c r="Q361" s="25">
        <f t="shared" si="2"/>
        <v>44191</v>
      </c>
    </row>
    <row r="362" ht="14.25" customHeight="1">
      <c r="A362" s="48" t="s">
        <v>642</v>
      </c>
      <c r="B362" s="51" t="s">
        <v>377</v>
      </c>
      <c r="C362" s="59">
        <v>640.69980114845</v>
      </c>
      <c r="D362" s="71">
        <v>12.0</v>
      </c>
      <c r="E362" s="71">
        <v>0.0</v>
      </c>
      <c r="F362" s="77">
        <v>0.0</v>
      </c>
      <c r="G362" s="65" t="s">
        <v>530</v>
      </c>
      <c r="H362" s="74" t="s">
        <v>393</v>
      </c>
      <c r="I362" s="58">
        <v>179.0</v>
      </c>
      <c r="J362" s="71">
        <v>17.0</v>
      </c>
      <c r="K362" s="58">
        <v>0.0</v>
      </c>
      <c r="L362" s="78">
        <v>0.0</v>
      </c>
      <c r="M362" s="61" t="s">
        <v>393</v>
      </c>
      <c r="N362" s="58">
        <f>(J362/C362)*100000</f>
        <v>2653.348724</v>
      </c>
      <c r="O362" s="25">
        <v>44203.0</v>
      </c>
      <c r="P362" s="25">
        <f t="shared" si="1"/>
        <v>44185</v>
      </c>
      <c r="Q362" s="25">
        <f t="shared" si="2"/>
        <v>44198</v>
      </c>
    </row>
    <row r="363" ht="14.25" customHeight="1">
      <c r="A363" s="48" t="s">
        <v>642</v>
      </c>
      <c r="B363" s="51" t="s">
        <v>377</v>
      </c>
      <c r="C363" s="52">
        <v>640.69980114845</v>
      </c>
      <c r="D363" s="71">
        <v>12.0</v>
      </c>
      <c r="E363" s="71" t="s">
        <v>430</v>
      </c>
      <c r="F363" s="79">
        <v>33.445572154323855</v>
      </c>
      <c r="G363" s="56" t="s">
        <v>530</v>
      </c>
      <c r="H363" s="58" t="s">
        <v>398</v>
      </c>
      <c r="I363" s="58">
        <v>159.0</v>
      </c>
      <c r="J363" s="71">
        <v>12.0</v>
      </c>
      <c r="K363" s="58">
        <v>3.0</v>
      </c>
      <c r="L363" s="80">
        <v>0.25</v>
      </c>
      <c r="M363" s="58" t="s">
        <v>394</v>
      </c>
      <c r="N363" s="51">
        <v>1872.952040642136</v>
      </c>
      <c r="O363" s="25">
        <v>44189.0</v>
      </c>
      <c r="P363" s="25">
        <f t="shared" si="1"/>
        <v>44171</v>
      </c>
      <c r="Q363" s="25">
        <f t="shared" si="2"/>
        <v>44184</v>
      </c>
    </row>
    <row r="364" ht="14.25" customHeight="1">
      <c r="A364" s="48" t="s">
        <v>642</v>
      </c>
      <c r="B364" s="51" t="s">
        <v>377</v>
      </c>
      <c r="C364" s="52">
        <v>640.69980114845</v>
      </c>
      <c r="D364" s="71">
        <v>12.0</v>
      </c>
      <c r="E364" s="71" t="s">
        <v>430</v>
      </c>
      <c r="F364" s="79">
        <v>33.445572154323855</v>
      </c>
      <c r="G364" s="56" t="s">
        <v>530</v>
      </c>
      <c r="H364" s="58" t="s">
        <v>398</v>
      </c>
      <c r="I364" s="58">
        <v>172.0</v>
      </c>
      <c r="J364" s="71">
        <v>18.0</v>
      </c>
      <c r="K364" s="58">
        <v>3.0</v>
      </c>
      <c r="L364" s="80">
        <v>0.16666666666666666</v>
      </c>
      <c r="M364" s="58" t="s">
        <v>393</v>
      </c>
      <c r="N364" s="51">
        <v>2809.4280609632037</v>
      </c>
      <c r="O364" s="25">
        <v>44196.0</v>
      </c>
      <c r="P364" s="25">
        <f t="shared" si="1"/>
        <v>44178</v>
      </c>
      <c r="Q364" s="25">
        <f t="shared" si="2"/>
        <v>44191</v>
      </c>
    </row>
    <row r="365" ht="14.25" customHeight="1">
      <c r="A365" s="48" t="s">
        <v>643</v>
      </c>
      <c r="B365" s="51" t="s">
        <v>387</v>
      </c>
      <c r="C365" s="52">
        <v>14379.4508026329</v>
      </c>
      <c r="D365" s="71">
        <v>528.0</v>
      </c>
      <c r="E365" s="71">
        <v>186.0</v>
      </c>
      <c r="F365" s="72">
        <v>92.39375319731717</v>
      </c>
      <c r="G365" s="56" t="s">
        <v>523</v>
      </c>
      <c r="H365" s="58" t="s">
        <v>394</v>
      </c>
      <c r="I365" s="58">
        <v>12188.0</v>
      </c>
      <c r="J365" s="71">
        <v>1682.0</v>
      </c>
      <c r="K365" s="58">
        <v>209.0</v>
      </c>
      <c r="L365" s="73">
        <v>0.12425683709869204</v>
      </c>
      <c r="M365" s="58" t="s">
        <v>394</v>
      </c>
      <c r="N365" s="51">
        <v>11697.24785102379</v>
      </c>
      <c r="O365" s="25">
        <v>44189.0</v>
      </c>
      <c r="P365" s="25">
        <f t="shared" si="1"/>
        <v>44171</v>
      </c>
      <c r="Q365" s="25">
        <f t="shared" si="2"/>
        <v>44184</v>
      </c>
    </row>
    <row r="366" ht="14.25" customHeight="1">
      <c r="A366" s="48" t="s">
        <v>643</v>
      </c>
      <c r="B366" s="51" t="s">
        <v>387</v>
      </c>
      <c r="C366" s="59">
        <v>14379.4508026329</v>
      </c>
      <c r="D366" s="71">
        <v>710.0</v>
      </c>
      <c r="E366" s="71">
        <v>191.0</v>
      </c>
      <c r="F366" s="72">
        <v>94.87745624025581</v>
      </c>
      <c r="G366" s="56" t="s">
        <v>523</v>
      </c>
      <c r="H366" s="74" t="s">
        <v>393</v>
      </c>
      <c r="I366" s="58">
        <v>13939.0</v>
      </c>
      <c r="J366" s="71">
        <v>1776.0</v>
      </c>
      <c r="K366" s="58">
        <v>206.0</v>
      </c>
      <c r="L366" s="73">
        <v>0.11599099099099099</v>
      </c>
      <c r="M366" s="61" t="s">
        <v>393</v>
      </c>
      <c r="N366" s="58">
        <f>(J366/C366)*100000</f>
        <v>12350.95849</v>
      </c>
      <c r="O366" s="25">
        <v>44203.0</v>
      </c>
      <c r="P366" s="25">
        <f t="shared" si="1"/>
        <v>44185</v>
      </c>
      <c r="Q366" s="25">
        <f t="shared" si="2"/>
        <v>44198</v>
      </c>
    </row>
    <row r="367" ht="14.25" customHeight="1">
      <c r="A367" s="48" t="s">
        <v>643</v>
      </c>
      <c r="B367" s="51" t="s">
        <v>387</v>
      </c>
      <c r="C367" s="52">
        <v>14379.4508026329</v>
      </c>
      <c r="D367" s="71">
        <v>642.0</v>
      </c>
      <c r="E367" s="71">
        <v>239.0</v>
      </c>
      <c r="F367" s="72">
        <v>118.72100545246668</v>
      </c>
      <c r="G367" s="56" t="s">
        <v>523</v>
      </c>
      <c r="H367" s="58" t="s">
        <v>394</v>
      </c>
      <c r="I367" s="58">
        <v>13092.0</v>
      </c>
      <c r="J367" s="71">
        <v>1864.0</v>
      </c>
      <c r="K367" s="58">
        <v>256.0</v>
      </c>
      <c r="L367" s="73">
        <v>0.13733905579399142</v>
      </c>
      <c r="M367" s="58" t="s">
        <v>394</v>
      </c>
      <c r="N367" s="51">
        <v>12962.942921705317</v>
      </c>
      <c r="O367" s="25">
        <v>44196.0</v>
      </c>
      <c r="P367" s="25">
        <f t="shared" si="1"/>
        <v>44178</v>
      </c>
      <c r="Q367" s="25">
        <f t="shared" si="2"/>
        <v>44191</v>
      </c>
    </row>
    <row r="368" ht="14.25" customHeight="1">
      <c r="A368" s="48" t="s">
        <v>644</v>
      </c>
      <c r="B368" s="51" t="s">
        <v>387</v>
      </c>
      <c r="C368" s="59">
        <v>10764.140179352</v>
      </c>
      <c r="D368" s="71">
        <v>469.0</v>
      </c>
      <c r="E368" s="71">
        <v>79.0</v>
      </c>
      <c r="F368" s="72">
        <v>52.42273928837706</v>
      </c>
      <c r="G368" s="56" t="s">
        <v>523</v>
      </c>
      <c r="H368" s="74" t="s">
        <v>393</v>
      </c>
      <c r="I368" s="58">
        <v>9892.0</v>
      </c>
      <c r="J368" s="71">
        <v>1128.0</v>
      </c>
      <c r="K368" s="58">
        <v>93.0</v>
      </c>
      <c r="L368" s="73">
        <v>0.08244680851063829</v>
      </c>
      <c r="M368" s="61" t="s">
        <v>394</v>
      </c>
      <c r="N368" s="58">
        <f>(J368/C368)*100000</f>
        <v>10479.23923</v>
      </c>
      <c r="O368" s="25">
        <v>44203.0</v>
      </c>
      <c r="P368" s="25">
        <f t="shared" si="1"/>
        <v>44185</v>
      </c>
      <c r="Q368" s="25">
        <f t="shared" si="2"/>
        <v>44198</v>
      </c>
    </row>
    <row r="369" ht="14.25" customHeight="1">
      <c r="A369" s="48" t="s">
        <v>644</v>
      </c>
      <c r="B369" s="51" t="s">
        <v>387</v>
      </c>
      <c r="C369" s="52">
        <v>10764.140179352</v>
      </c>
      <c r="D369" s="71">
        <v>426.0</v>
      </c>
      <c r="E369" s="71">
        <v>83.0</v>
      </c>
      <c r="F369" s="72">
        <v>55.07705520171262</v>
      </c>
      <c r="G369" s="56" t="s">
        <v>523</v>
      </c>
      <c r="H369" s="58" t="s">
        <v>393</v>
      </c>
      <c r="I369" s="58">
        <v>9320.0</v>
      </c>
      <c r="J369" s="71">
        <v>1215.0</v>
      </c>
      <c r="K369" s="58">
        <v>99.0</v>
      </c>
      <c r="L369" s="73">
        <v>0.08148148148148149</v>
      </c>
      <c r="M369" s="58" t="s">
        <v>393</v>
      </c>
      <c r="N369" s="51">
        <v>11287.478421459416</v>
      </c>
      <c r="O369" s="25">
        <v>44196.0</v>
      </c>
      <c r="P369" s="25">
        <f t="shared" si="1"/>
        <v>44178</v>
      </c>
      <c r="Q369" s="25">
        <f t="shared" si="2"/>
        <v>44191</v>
      </c>
    </row>
    <row r="370" ht="14.25" customHeight="1">
      <c r="A370" s="48" t="s">
        <v>644</v>
      </c>
      <c r="B370" s="51" t="s">
        <v>387</v>
      </c>
      <c r="C370" s="52">
        <v>10764.140179352</v>
      </c>
      <c r="D370" s="71">
        <v>380.0</v>
      </c>
      <c r="E370" s="71">
        <v>96.0</v>
      </c>
      <c r="F370" s="72">
        <v>63.703581920053146</v>
      </c>
      <c r="G370" s="56" t="s">
        <v>523</v>
      </c>
      <c r="H370" s="58" t="s">
        <v>393</v>
      </c>
      <c r="I370" s="58">
        <v>8631.0</v>
      </c>
      <c r="J370" s="71">
        <v>1133.0</v>
      </c>
      <c r="K370" s="58">
        <v>107.0</v>
      </c>
      <c r="L370" s="73">
        <v>0.09443954104148279</v>
      </c>
      <c r="M370" s="58" t="s">
        <v>393</v>
      </c>
      <c r="N370" s="51">
        <v>10525.689754332116</v>
      </c>
      <c r="O370" s="25">
        <v>44189.0</v>
      </c>
      <c r="P370" s="25">
        <f t="shared" si="1"/>
        <v>44171</v>
      </c>
      <c r="Q370" s="25">
        <f t="shared" si="2"/>
        <v>44184</v>
      </c>
    </row>
    <row r="371" ht="14.25" customHeight="1">
      <c r="A371" s="48" t="s">
        <v>645</v>
      </c>
      <c r="B371" s="51" t="s">
        <v>389</v>
      </c>
      <c r="C371" s="52">
        <v>3341.07569139258</v>
      </c>
      <c r="D371" s="71">
        <v>34.0</v>
      </c>
      <c r="E371" s="71" t="s">
        <v>430</v>
      </c>
      <c r="F371" s="79">
        <v>8.551565786143511</v>
      </c>
      <c r="G371" s="65" t="s">
        <v>530</v>
      </c>
      <c r="H371" s="58" t="s">
        <v>393</v>
      </c>
      <c r="I371" s="58">
        <v>1958.0</v>
      </c>
      <c r="J371" s="71">
        <v>151.0</v>
      </c>
      <c r="K371" s="58">
        <v>5.0</v>
      </c>
      <c r="L371" s="80">
        <v>0.033112582781456956</v>
      </c>
      <c r="M371" s="58" t="s">
        <v>393</v>
      </c>
      <c r="N371" s="51">
        <v>4519.502517976846</v>
      </c>
      <c r="O371" s="25">
        <v>44196.0</v>
      </c>
      <c r="P371" s="25">
        <f t="shared" si="1"/>
        <v>44178</v>
      </c>
      <c r="Q371" s="25">
        <f t="shared" si="2"/>
        <v>44191</v>
      </c>
    </row>
    <row r="372" ht="14.25" customHeight="1">
      <c r="A372" s="48" t="s">
        <v>645</v>
      </c>
      <c r="B372" s="51" t="s">
        <v>389</v>
      </c>
      <c r="C372" s="52">
        <v>3341.07569139258</v>
      </c>
      <c r="D372" s="71">
        <v>34.0</v>
      </c>
      <c r="E372" s="71">
        <v>9.0</v>
      </c>
      <c r="F372" s="79">
        <v>19.241023018822904</v>
      </c>
      <c r="G372" s="56" t="s">
        <v>530</v>
      </c>
      <c r="H372" s="58" t="s">
        <v>393</v>
      </c>
      <c r="I372" s="58">
        <v>1915.0</v>
      </c>
      <c r="J372" s="71">
        <v>161.0</v>
      </c>
      <c r="K372" s="58">
        <v>10.0</v>
      </c>
      <c r="L372" s="80">
        <v>0.062111801242236024</v>
      </c>
      <c r="M372" s="58" t="s">
        <v>393</v>
      </c>
      <c r="N372" s="51">
        <v>4818.80732049187</v>
      </c>
      <c r="O372" s="25">
        <v>44189.0</v>
      </c>
      <c r="P372" s="25">
        <f t="shared" si="1"/>
        <v>44171</v>
      </c>
      <c r="Q372" s="25">
        <f t="shared" si="2"/>
        <v>44184</v>
      </c>
    </row>
    <row r="373" ht="14.25" customHeight="1">
      <c r="A373" s="48" t="s">
        <v>645</v>
      </c>
      <c r="B373" s="51" t="s">
        <v>389</v>
      </c>
      <c r="C373" s="59">
        <v>3341.07569139258</v>
      </c>
      <c r="D373" s="71">
        <v>45.0</v>
      </c>
      <c r="E373" s="71">
        <v>11.0</v>
      </c>
      <c r="F373" s="81">
        <v>23.51680591189466</v>
      </c>
      <c r="G373" s="56" t="s">
        <v>538</v>
      </c>
      <c r="H373" s="74" t="s">
        <v>394</v>
      </c>
      <c r="I373" s="58">
        <v>2048.0</v>
      </c>
      <c r="J373" s="71">
        <v>142.0</v>
      </c>
      <c r="K373" s="58">
        <v>12.0</v>
      </c>
      <c r="L373" s="82">
        <v>0.08450704225352113</v>
      </c>
      <c r="M373" s="61" t="s">
        <v>394</v>
      </c>
      <c r="N373" s="58">
        <f>(J373/C373)*100000</f>
        <v>4250.128196</v>
      </c>
      <c r="O373" s="25">
        <v>44203.0</v>
      </c>
      <c r="P373" s="25">
        <f t="shared" si="1"/>
        <v>44185</v>
      </c>
      <c r="Q373" s="25">
        <f t="shared" si="2"/>
        <v>44198</v>
      </c>
    </row>
    <row r="374" ht="14.25" customHeight="1">
      <c r="A374" s="48" t="s">
        <v>646</v>
      </c>
      <c r="B374" s="51" t="s">
        <v>389</v>
      </c>
      <c r="C374" s="52">
        <v>6951.46617380359</v>
      </c>
      <c r="D374" s="71">
        <v>59.0</v>
      </c>
      <c r="E374" s="71">
        <v>9.0</v>
      </c>
      <c r="F374" s="79">
        <v>9.247792146061682</v>
      </c>
      <c r="G374" s="65" t="s">
        <v>530</v>
      </c>
      <c r="H374" s="58" t="s">
        <v>393</v>
      </c>
      <c r="I374" s="58">
        <v>5031.0</v>
      </c>
      <c r="J374" s="71">
        <v>461.0</v>
      </c>
      <c r="K374" s="58">
        <v>9.0</v>
      </c>
      <c r="L374" s="80">
        <v>0.019522776572668113</v>
      </c>
      <c r="M374" s="58" t="s">
        <v>393</v>
      </c>
      <c r="N374" s="51">
        <v>6631.694501186899</v>
      </c>
      <c r="O374" s="25">
        <v>44189.0</v>
      </c>
      <c r="P374" s="25">
        <f t="shared" si="1"/>
        <v>44171</v>
      </c>
      <c r="Q374" s="25">
        <f t="shared" si="2"/>
        <v>44184</v>
      </c>
    </row>
    <row r="375" ht="14.25" customHeight="1">
      <c r="A375" s="48" t="s">
        <v>646</v>
      </c>
      <c r="B375" s="51" t="s">
        <v>389</v>
      </c>
      <c r="C375" s="59">
        <v>6951.46617380359</v>
      </c>
      <c r="D375" s="71">
        <v>73.0</v>
      </c>
      <c r="E375" s="71">
        <v>13.0</v>
      </c>
      <c r="F375" s="81">
        <v>13.357921988755765</v>
      </c>
      <c r="G375" s="56" t="s">
        <v>538</v>
      </c>
      <c r="H375" s="74" t="s">
        <v>393</v>
      </c>
      <c r="I375" s="58">
        <v>5473.0</v>
      </c>
      <c r="J375" s="71">
        <v>416.0</v>
      </c>
      <c r="K375" s="58">
        <v>13.0</v>
      </c>
      <c r="L375" s="82">
        <v>0.03125</v>
      </c>
      <c r="M375" s="61" t="s">
        <v>398</v>
      </c>
      <c r="N375" s="58">
        <f>(J375/C375)*100000</f>
        <v>5984.349051</v>
      </c>
      <c r="O375" s="25">
        <v>44203.0</v>
      </c>
      <c r="P375" s="25">
        <f t="shared" si="1"/>
        <v>44185</v>
      </c>
      <c r="Q375" s="25">
        <f t="shared" si="2"/>
        <v>44198</v>
      </c>
    </row>
    <row r="376" ht="14.25" customHeight="1">
      <c r="A376" s="48" t="s">
        <v>646</v>
      </c>
      <c r="B376" s="51" t="s">
        <v>389</v>
      </c>
      <c r="C376" s="52">
        <v>6951.46617380359</v>
      </c>
      <c r="D376" s="71">
        <v>69.0</v>
      </c>
      <c r="E376" s="71">
        <v>15.0</v>
      </c>
      <c r="F376" s="81">
        <v>15.412986910102806</v>
      </c>
      <c r="G376" s="56" t="s">
        <v>538</v>
      </c>
      <c r="H376" s="58" t="s">
        <v>394</v>
      </c>
      <c r="I376" s="58">
        <v>5285.0</v>
      </c>
      <c r="J376" s="71">
        <v>507.0</v>
      </c>
      <c r="K376" s="58">
        <v>16.0</v>
      </c>
      <c r="L376" s="82">
        <v>0.03155818540433925</v>
      </c>
      <c r="M376" s="58" t="s">
        <v>394</v>
      </c>
      <c r="N376" s="51">
        <v>7293.425405860646</v>
      </c>
      <c r="O376" s="25">
        <v>44196.0</v>
      </c>
      <c r="P376" s="25">
        <f t="shared" si="1"/>
        <v>44178</v>
      </c>
      <c r="Q376" s="25">
        <f t="shared" si="2"/>
        <v>44191</v>
      </c>
    </row>
    <row r="377" ht="14.25" customHeight="1">
      <c r="A377" s="48" t="s">
        <v>647</v>
      </c>
      <c r="B377" s="51" t="s">
        <v>376</v>
      </c>
      <c r="C377" s="59">
        <v>12588.6400801333</v>
      </c>
      <c r="D377" s="71">
        <v>350.0</v>
      </c>
      <c r="E377" s="71">
        <v>55.0</v>
      </c>
      <c r="F377" s="72">
        <v>31.207274205664866</v>
      </c>
      <c r="G377" s="56" t="s">
        <v>523</v>
      </c>
      <c r="H377" s="74" t="s">
        <v>394</v>
      </c>
      <c r="I377" s="58">
        <v>11009.0</v>
      </c>
      <c r="J377" s="71">
        <v>1224.0</v>
      </c>
      <c r="K377" s="58">
        <v>63.0</v>
      </c>
      <c r="L377" s="73">
        <v>0.051470588235294115</v>
      </c>
      <c r="M377" s="61" t="s">
        <v>394</v>
      </c>
      <c r="N377" s="58">
        <f>(J377/C377)*100000</f>
        <v>9723.051833</v>
      </c>
      <c r="O377" s="25">
        <v>44203.0</v>
      </c>
      <c r="P377" s="25">
        <f t="shared" si="1"/>
        <v>44185</v>
      </c>
      <c r="Q377" s="25">
        <f t="shared" si="2"/>
        <v>44198</v>
      </c>
    </row>
    <row r="378" ht="14.25" customHeight="1">
      <c r="A378" s="48" t="s">
        <v>647</v>
      </c>
      <c r="B378" s="51" t="s">
        <v>376</v>
      </c>
      <c r="C378" s="52">
        <v>12588.6400801333</v>
      </c>
      <c r="D378" s="71">
        <v>310.0</v>
      </c>
      <c r="E378" s="71">
        <v>40.0</v>
      </c>
      <c r="F378" s="75">
        <v>22.696199422301724</v>
      </c>
      <c r="G378" s="56" t="s">
        <v>525</v>
      </c>
      <c r="H378" s="58" t="s">
        <v>393</v>
      </c>
      <c r="I378" s="58">
        <v>10076.0</v>
      </c>
      <c r="J378" s="71">
        <v>1041.0</v>
      </c>
      <c r="K378" s="58">
        <v>41.0</v>
      </c>
      <c r="L378" s="76">
        <v>0.0393852065321806</v>
      </c>
      <c r="M378" s="58" t="s">
        <v>393</v>
      </c>
      <c r="N378" s="51">
        <v>8269.360259515632</v>
      </c>
      <c r="O378" s="25">
        <v>44196.0</v>
      </c>
      <c r="P378" s="25">
        <f t="shared" si="1"/>
        <v>44178</v>
      </c>
      <c r="Q378" s="25">
        <f t="shared" si="2"/>
        <v>44191</v>
      </c>
    </row>
    <row r="379" ht="14.25" customHeight="1">
      <c r="A379" s="48" t="s">
        <v>647</v>
      </c>
      <c r="B379" s="51" t="s">
        <v>376</v>
      </c>
      <c r="C379" s="52">
        <v>12588.6400801333</v>
      </c>
      <c r="D379" s="71">
        <v>289.0</v>
      </c>
      <c r="E379" s="71">
        <v>50.0</v>
      </c>
      <c r="F379" s="75">
        <v>28.37024927787715</v>
      </c>
      <c r="G379" s="56" t="s">
        <v>525</v>
      </c>
      <c r="H379" s="58" t="s">
        <v>393</v>
      </c>
      <c r="I379" s="58">
        <v>9653.0</v>
      </c>
      <c r="J379" s="71">
        <v>1214.0</v>
      </c>
      <c r="K379" s="58">
        <v>54.0</v>
      </c>
      <c r="L379" s="76">
        <v>0.044481054365733116</v>
      </c>
      <c r="M379" s="58" t="s">
        <v>393</v>
      </c>
      <c r="N379" s="51">
        <v>9643.615134536001</v>
      </c>
      <c r="O379" s="25">
        <v>44189.0</v>
      </c>
      <c r="P379" s="25">
        <f t="shared" si="1"/>
        <v>44171</v>
      </c>
      <c r="Q379" s="25">
        <f t="shared" si="2"/>
        <v>44184</v>
      </c>
    </row>
    <row r="380" ht="14.25" customHeight="1">
      <c r="A380" s="48" t="s">
        <v>648</v>
      </c>
      <c r="B380" s="51" t="s">
        <v>383</v>
      </c>
      <c r="C380" s="59">
        <v>3234.75555198565</v>
      </c>
      <c r="D380" s="71">
        <v>74.0</v>
      </c>
      <c r="E380" s="71">
        <v>21.0</v>
      </c>
      <c r="F380" s="75">
        <v>46.37135560612075</v>
      </c>
      <c r="G380" s="56" t="s">
        <v>525</v>
      </c>
      <c r="H380" s="74" t="s">
        <v>394</v>
      </c>
      <c r="I380" s="58">
        <v>3877.0</v>
      </c>
      <c r="J380" s="71">
        <v>353.0</v>
      </c>
      <c r="K380" s="58">
        <v>22.0</v>
      </c>
      <c r="L380" s="76">
        <v>0.06232294617563739</v>
      </c>
      <c r="M380" s="61" t="s">
        <v>394</v>
      </c>
      <c r="N380" s="58">
        <f>(J380/C380)*100000</f>
        <v>10912.72569</v>
      </c>
      <c r="O380" s="25">
        <v>44203.0</v>
      </c>
      <c r="P380" s="25">
        <f t="shared" si="1"/>
        <v>44185</v>
      </c>
      <c r="Q380" s="25">
        <f t="shared" si="2"/>
        <v>44198</v>
      </c>
    </row>
    <row r="381" ht="14.25" customHeight="1">
      <c r="A381" s="48" t="s">
        <v>648</v>
      </c>
      <c r="B381" s="51" t="s">
        <v>383</v>
      </c>
      <c r="C381" s="52">
        <v>3234.75555198565</v>
      </c>
      <c r="D381" s="71">
        <v>53.0</v>
      </c>
      <c r="E381" s="71">
        <v>6.0</v>
      </c>
      <c r="F381" s="79">
        <v>13.248958744605929</v>
      </c>
      <c r="G381" s="65" t="s">
        <v>530</v>
      </c>
      <c r="H381" s="58" t="s">
        <v>394</v>
      </c>
      <c r="I381" s="58">
        <v>3511.0</v>
      </c>
      <c r="J381" s="71">
        <v>383.0</v>
      </c>
      <c r="K381" s="58">
        <v>6.0</v>
      </c>
      <c r="L381" s="80">
        <v>0.015665796344647518</v>
      </c>
      <c r="M381" s="58" t="s">
        <v>394</v>
      </c>
      <c r="N381" s="51">
        <v>11840.152798096165</v>
      </c>
      <c r="O381" s="25">
        <v>44189.0</v>
      </c>
      <c r="P381" s="25">
        <f t="shared" si="1"/>
        <v>44171</v>
      </c>
      <c r="Q381" s="25">
        <f t="shared" si="2"/>
        <v>44184</v>
      </c>
    </row>
    <row r="382" ht="14.25" customHeight="1">
      <c r="A382" s="48" t="s">
        <v>648</v>
      </c>
      <c r="B382" s="51" t="s">
        <v>383</v>
      </c>
      <c r="C382" s="52">
        <v>3234.75555198565</v>
      </c>
      <c r="D382" s="71">
        <v>61.0</v>
      </c>
      <c r="E382" s="71">
        <v>11.0</v>
      </c>
      <c r="F382" s="81">
        <v>24.289757698444202</v>
      </c>
      <c r="G382" s="56" t="s">
        <v>538</v>
      </c>
      <c r="H382" s="58" t="s">
        <v>394</v>
      </c>
      <c r="I382" s="58">
        <v>3714.0</v>
      </c>
      <c r="J382" s="71">
        <v>405.0</v>
      </c>
      <c r="K382" s="58">
        <v>12.0</v>
      </c>
      <c r="L382" s="82">
        <v>0.02962962962962963</v>
      </c>
      <c r="M382" s="58" t="s">
        <v>394</v>
      </c>
      <c r="N382" s="51">
        <v>12520.266013652603</v>
      </c>
      <c r="O382" s="25">
        <v>44196.0</v>
      </c>
      <c r="P382" s="25">
        <f t="shared" si="1"/>
        <v>44178</v>
      </c>
      <c r="Q382" s="25">
        <f t="shared" si="2"/>
        <v>44191</v>
      </c>
    </row>
    <row r="383" ht="14.25" customHeight="1">
      <c r="A383" s="48" t="s">
        <v>649</v>
      </c>
      <c r="B383" s="51" t="s">
        <v>380</v>
      </c>
      <c r="C383" s="59">
        <v>65938.694494204</v>
      </c>
      <c r="D383" s="71">
        <v>5023.0</v>
      </c>
      <c r="E383" s="71">
        <v>750.0</v>
      </c>
      <c r="F383" s="72">
        <v>81.2442966642864</v>
      </c>
      <c r="G383" s="56" t="s">
        <v>523</v>
      </c>
      <c r="H383" s="74" t="s">
        <v>393</v>
      </c>
      <c r="I383" s="58">
        <v>90129.0</v>
      </c>
      <c r="J383" s="71">
        <v>8279.0</v>
      </c>
      <c r="K383" s="58">
        <v>888.0</v>
      </c>
      <c r="L383" s="73">
        <v>0.10725933083705762</v>
      </c>
      <c r="M383" s="61" t="s">
        <v>393</v>
      </c>
      <c r="N383" s="58">
        <f>(J383/C383)*100000</f>
        <v>12555.60193</v>
      </c>
      <c r="O383" s="25">
        <v>44203.0</v>
      </c>
      <c r="P383" s="25">
        <f t="shared" si="1"/>
        <v>44185</v>
      </c>
      <c r="Q383" s="25">
        <f t="shared" si="2"/>
        <v>44198</v>
      </c>
    </row>
    <row r="384" ht="14.25" customHeight="1">
      <c r="A384" s="48" t="s">
        <v>649</v>
      </c>
      <c r="B384" s="51" t="s">
        <v>380</v>
      </c>
      <c r="C384" s="52">
        <v>65938.694494204</v>
      </c>
      <c r="D384" s="71">
        <v>4580.0</v>
      </c>
      <c r="E384" s="71">
        <v>761.0</v>
      </c>
      <c r="F384" s="72">
        <v>82.43587968202925</v>
      </c>
      <c r="G384" s="56" t="s">
        <v>523</v>
      </c>
      <c r="H384" s="58" t="s">
        <v>393</v>
      </c>
      <c r="I384" s="58">
        <v>85578.0</v>
      </c>
      <c r="J384" s="71">
        <v>8594.0</v>
      </c>
      <c r="K384" s="58">
        <v>941.0</v>
      </c>
      <c r="L384" s="73">
        <v>0.10949499650919246</v>
      </c>
      <c r="M384" s="58" t="s">
        <v>393</v>
      </c>
      <c r="N384" s="51">
        <v>13033.318396613708</v>
      </c>
      <c r="O384" s="25">
        <v>44196.0</v>
      </c>
      <c r="P384" s="25">
        <f t="shared" si="1"/>
        <v>44178</v>
      </c>
      <c r="Q384" s="25">
        <f t="shared" si="2"/>
        <v>44191</v>
      </c>
    </row>
    <row r="385" ht="14.25" customHeight="1">
      <c r="A385" s="48" t="s">
        <v>649</v>
      </c>
      <c r="B385" s="51" t="s">
        <v>380</v>
      </c>
      <c r="C385" s="52">
        <v>65938.694494204</v>
      </c>
      <c r="D385" s="71">
        <v>4217.0</v>
      </c>
      <c r="E385" s="71">
        <v>901.0</v>
      </c>
      <c r="F385" s="72">
        <v>97.60148172602939</v>
      </c>
      <c r="G385" s="56" t="s">
        <v>523</v>
      </c>
      <c r="H385" s="58" t="s">
        <v>393</v>
      </c>
      <c r="I385" s="58">
        <v>81562.0</v>
      </c>
      <c r="J385" s="71">
        <v>9911.0</v>
      </c>
      <c r="K385" s="58">
        <v>1112.0</v>
      </c>
      <c r="L385" s="73">
        <v>0.11219856724851175</v>
      </c>
      <c r="M385" s="58" t="s">
        <v>394</v>
      </c>
      <c r="N385" s="51">
        <v>15030.628185808526</v>
      </c>
      <c r="O385" s="25">
        <v>44189.0</v>
      </c>
      <c r="P385" s="25">
        <f t="shared" si="1"/>
        <v>44171</v>
      </c>
      <c r="Q385" s="25">
        <f t="shared" si="2"/>
        <v>44184</v>
      </c>
    </row>
    <row r="386" ht="14.25" customHeight="1">
      <c r="A386" s="48" t="s">
        <v>650</v>
      </c>
      <c r="B386" s="51" t="s">
        <v>381</v>
      </c>
      <c r="C386" s="52">
        <v>284.289934549479</v>
      </c>
      <c r="D386" s="71">
        <v>0.0</v>
      </c>
      <c r="E386" s="71">
        <v>0.0</v>
      </c>
      <c r="F386" s="77">
        <v>0.0</v>
      </c>
      <c r="G386" s="65" t="s">
        <v>530</v>
      </c>
      <c r="H386" s="58" t="s">
        <v>398</v>
      </c>
      <c r="I386" s="58">
        <v>71.0</v>
      </c>
      <c r="J386" s="71">
        <v>8.0</v>
      </c>
      <c r="K386" s="58">
        <v>0.0</v>
      </c>
      <c r="L386" s="78">
        <v>0.0</v>
      </c>
      <c r="M386" s="58" t="s">
        <v>398</v>
      </c>
      <c r="N386" s="51">
        <v>2814.0285770854985</v>
      </c>
      <c r="O386" s="25">
        <v>44189.0</v>
      </c>
      <c r="P386" s="25">
        <f t="shared" si="1"/>
        <v>44171</v>
      </c>
      <c r="Q386" s="25">
        <f t="shared" si="2"/>
        <v>44184</v>
      </c>
    </row>
    <row r="387" ht="14.25" customHeight="1">
      <c r="A387" s="48" t="s">
        <v>650</v>
      </c>
      <c r="B387" s="51" t="s">
        <v>381</v>
      </c>
      <c r="C387" s="52">
        <v>284.289934549479</v>
      </c>
      <c r="D387" s="71">
        <v>0.0</v>
      </c>
      <c r="E387" s="71">
        <v>0.0</v>
      </c>
      <c r="F387" s="77">
        <v>0.0</v>
      </c>
      <c r="G387" s="65" t="s">
        <v>530</v>
      </c>
      <c r="H387" s="58" t="s">
        <v>398</v>
      </c>
      <c r="I387" s="58">
        <v>77.0</v>
      </c>
      <c r="J387" s="71">
        <v>11.0</v>
      </c>
      <c r="K387" s="58">
        <v>0.0</v>
      </c>
      <c r="L387" s="78">
        <v>0.0</v>
      </c>
      <c r="M387" s="58" t="s">
        <v>398</v>
      </c>
      <c r="N387" s="51">
        <v>3869.289293492561</v>
      </c>
      <c r="O387" s="25">
        <v>44196.0</v>
      </c>
      <c r="P387" s="25">
        <f t="shared" si="1"/>
        <v>44178</v>
      </c>
      <c r="Q387" s="25">
        <f t="shared" si="2"/>
        <v>44191</v>
      </c>
    </row>
    <row r="388" ht="14.25" customHeight="1">
      <c r="A388" s="48" t="s">
        <v>650</v>
      </c>
      <c r="B388" s="51" t="s">
        <v>381</v>
      </c>
      <c r="C388" s="59">
        <v>284.289934549479</v>
      </c>
      <c r="D388" s="71">
        <v>0.0</v>
      </c>
      <c r="E388" s="71">
        <v>0.0</v>
      </c>
      <c r="F388" s="77">
        <v>0.0</v>
      </c>
      <c r="G388" s="65" t="s">
        <v>530</v>
      </c>
      <c r="H388" s="74" t="s">
        <v>398</v>
      </c>
      <c r="I388" s="58">
        <v>83.0</v>
      </c>
      <c r="J388" s="71">
        <v>14.0</v>
      </c>
      <c r="K388" s="58">
        <v>0.0</v>
      </c>
      <c r="L388" s="78">
        <v>0.0</v>
      </c>
      <c r="M388" s="61" t="s">
        <v>398</v>
      </c>
      <c r="N388" s="58">
        <f>(J388/C388)*100000</f>
        <v>4924.55001</v>
      </c>
      <c r="O388" s="25">
        <v>44203.0</v>
      </c>
      <c r="P388" s="25">
        <f t="shared" si="1"/>
        <v>44185</v>
      </c>
      <c r="Q388" s="25">
        <f t="shared" si="2"/>
        <v>44198</v>
      </c>
    </row>
    <row r="389" ht="14.25" customHeight="1">
      <c r="A389" s="48" t="s">
        <v>651</v>
      </c>
      <c r="B389" s="51" t="s">
        <v>381</v>
      </c>
      <c r="C389" s="52">
        <v>588.187312359311</v>
      </c>
      <c r="D389" s="71">
        <v>5.0</v>
      </c>
      <c r="E389" s="71">
        <v>0.0</v>
      </c>
      <c r="F389" s="77">
        <v>0.0</v>
      </c>
      <c r="G389" s="65" t="s">
        <v>530</v>
      </c>
      <c r="H389" s="58" t="s">
        <v>393</v>
      </c>
      <c r="I389" s="58">
        <v>381.0</v>
      </c>
      <c r="J389" s="71">
        <v>31.0</v>
      </c>
      <c r="K389" s="58">
        <v>1.0</v>
      </c>
      <c r="L389" s="80">
        <v>0.03225806451612903</v>
      </c>
      <c r="M389" s="58" t="s">
        <v>393</v>
      </c>
      <c r="N389" s="51">
        <v>5270.429903639738</v>
      </c>
      <c r="O389" s="25">
        <v>44196.0</v>
      </c>
      <c r="P389" s="25">
        <f t="shared" si="1"/>
        <v>44178</v>
      </c>
      <c r="Q389" s="25">
        <f t="shared" si="2"/>
        <v>44191</v>
      </c>
    </row>
    <row r="390" ht="14.25" customHeight="1">
      <c r="A390" s="48" t="s">
        <v>651</v>
      </c>
      <c r="B390" s="51" t="s">
        <v>381</v>
      </c>
      <c r="C390" s="59">
        <v>588.187312359311</v>
      </c>
      <c r="D390" s="71">
        <v>5.0</v>
      </c>
      <c r="E390" s="71">
        <v>0.0</v>
      </c>
      <c r="F390" s="77">
        <v>0.0</v>
      </c>
      <c r="G390" s="65" t="s">
        <v>530</v>
      </c>
      <c r="H390" s="74" t="s">
        <v>398</v>
      </c>
      <c r="I390" s="58">
        <v>396.0</v>
      </c>
      <c r="J390" s="71">
        <v>28.0</v>
      </c>
      <c r="K390" s="58">
        <v>1.0</v>
      </c>
      <c r="L390" s="80">
        <v>0.03571428571428571</v>
      </c>
      <c r="M390" s="61" t="s">
        <v>394</v>
      </c>
      <c r="N390" s="58">
        <f>(J390/C390)*100000</f>
        <v>4760.3883</v>
      </c>
      <c r="O390" s="25">
        <v>44203.0</v>
      </c>
      <c r="P390" s="25">
        <f t="shared" si="1"/>
        <v>44185</v>
      </c>
      <c r="Q390" s="25">
        <f t="shared" si="2"/>
        <v>44198</v>
      </c>
    </row>
    <row r="391" ht="14.25" customHeight="1">
      <c r="A391" s="48" t="s">
        <v>651</v>
      </c>
      <c r="B391" s="51" t="s">
        <v>381</v>
      </c>
      <c r="C391" s="52">
        <v>588.187312359311</v>
      </c>
      <c r="D391" s="71">
        <v>5.0</v>
      </c>
      <c r="E391" s="71" t="s">
        <v>430</v>
      </c>
      <c r="F391" s="79">
        <v>12.143847704239027</v>
      </c>
      <c r="G391" s="65" t="s">
        <v>530</v>
      </c>
      <c r="H391" s="58" t="s">
        <v>393</v>
      </c>
      <c r="I391" s="58">
        <v>365.0</v>
      </c>
      <c r="J391" s="71">
        <v>32.0</v>
      </c>
      <c r="K391" s="58">
        <v>2.0</v>
      </c>
      <c r="L391" s="80">
        <v>0.0625</v>
      </c>
      <c r="M391" s="58" t="s">
        <v>393</v>
      </c>
      <c r="N391" s="51">
        <v>5440.4437714990845</v>
      </c>
      <c r="O391" s="25">
        <v>44189.0</v>
      </c>
      <c r="P391" s="25">
        <f t="shared" si="1"/>
        <v>44171</v>
      </c>
      <c r="Q391" s="25">
        <f t="shared" si="2"/>
        <v>44184</v>
      </c>
    </row>
    <row r="392" ht="14.25" customHeight="1">
      <c r="A392" s="48" t="s">
        <v>652</v>
      </c>
      <c r="B392" s="51" t="s">
        <v>387</v>
      </c>
      <c r="C392" s="52">
        <v>24005.0374718171</v>
      </c>
      <c r="D392" s="71">
        <v>797.0</v>
      </c>
      <c r="E392" s="71">
        <v>175.0</v>
      </c>
      <c r="F392" s="72">
        <v>52.07240361393109</v>
      </c>
      <c r="G392" s="56" t="s">
        <v>523</v>
      </c>
      <c r="H392" s="58" t="s">
        <v>394</v>
      </c>
      <c r="I392" s="58">
        <v>27391.0</v>
      </c>
      <c r="J392" s="71">
        <v>3868.0</v>
      </c>
      <c r="K392" s="58">
        <v>197.0</v>
      </c>
      <c r="L392" s="73">
        <v>0.05093071354705274</v>
      </c>
      <c r="M392" s="58" t="s">
        <v>394</v>
      </c>
      <c r="N392" s="51">
        <v>16113.284574294838</v>
      </c>
      <c r="O392" s="25">
        <v>44189.0</v>
      </c>
      <c r="P392" s="25">
        <f t="shared" si="1"/>
        <v>44171</v>
      </c>
      <c r="Q392" s="25">
        <f t="shared" si="2"/>
        <v>44184</v>
      </c>
    </row>
    <row r="393" ht="14.25" customHeight="1">
      <c r="A393" s="48" t="s">
        <v>652</v>
      </c>
      <c r="B393" s="51" t="s">
        <v>387</v>
      </c>
      <c r="C393" s="59">
        <v>24005.0374718171</v>
      </c>
      <c r="D393" s="71">
        <v>1005.0</v>
      </c>
      <c r="E393" s="71">
        <v>197.0</v>
      </c>
      <c r="F393" s="72">
        <v>58.618648639682434</v>
      </c>
      <c r="G393" s="56" t="s">
        <v>523</v>
      </c>
      <c r="H393" s="74" t="s">
        <v>394</v>
      </c>
      <c r="I393" s="58">
        <v>31889.0</v>
      </c>
      <c r="J393" s="71">
        <v>4347.0</v>
      </c>
      <c r="K393" s="58">
        <v>230.0</v>
      </c>
      <c r="L393" s="73">
        <v>0.05291005291005291</v>
      </c>
      <c r="M393" s="61" t="s">
        <v>394</v>
      </c>
      <c r="N393" s="58">
        <f>(J393/C393)*100000</f>
        <v>18108.69908</v>
      </c>
      <c r="O393" s="25">
        <v>44203.0</v>
      </c>
      <c r="P393" s="25">
        <f t="shared" si="1"/>
        <v>44185</v>
      </c>
      <c r="Q393" s="25">
        <f t="shared" si="2"/>
        <v>44198</v>
      </c>
    </row>
    <row r="394" ht="14.25" customHeight="1">
      <c r="A394" s="48" t="s">
        <v>652</v>
      </c>
      <c r="B394" s="51" t="s">
        <v>387</v>
      </c>
      <c r="C394" s="52">
        <v>24005.0374718171</v>
      </c>
      <c r="D394" s="71">
        <v>890.0</v>
      </c>
      <c r="E394" s="71">
        <v>185.0</v>
      </c>
      <c r="F394" s="75">
        <v>55.047969534727144</v>
      </c>
      <c r="G394" s="56" t="s">
        <v>525</v>
      </c>
      <c r="H394" s="58" t="s">
        <v>394</v>
      </c>
      <c r="I394" s="58">
        <v>29798.0</v>
      </c>
      <c r="J394" s="71">
        <v>4342.0</v>
      </c>
      <c r="K394" s="58">
        <v>214.0</v>
      </c>
      <c r="L394" s="76">
        <v>0.04928604329801935</v>
      </c>
      <c r="M394" s="58" t="s">
        <v>398</v>
      </c>
      <c r="N394" s="51">
        <v>18087.870119335104</v>
      </c>
      <c r="O394" s="25">
        <v>44196.0</v>
      </c>
      <c r="P394" s="25">
        <f t="shared" si="1"/>
        <v>44178</v>
      </c>
      <c r="Q394" s="25">
        <f t="shared" si="2"/>
        <v>44191</v>
      </c>
    </row>
    <row r="395" ht="14.25" customHeight="1">
      <c r="A395" s="48" t="s">
        <v>653</v>
      </c>
      <c r="B395" s="51" t="s">
        <v>377</v>
      </c>
      <c r="C395" s="52">
        <v>2126.55535667972</v>
      </c>
      <c r="D395" s="71">
        <v>17.0</v>
      </c>
      <c r="E395" s="71">
        <v>6.0</v>
      </c>
      <c r="F395" s="79">
        <v>20.153316358553443</v>
      </c>
      <c r="G395" s="56" t="s">
        <v>530</v>
      </c>
      <c r="H395" s="58" t="s">
        <v>394</v>
      </c>
      <c r="I395" s="58">
        <v>1791.0</v>
      </c>
      <c r="J395" s="71">
        <v>213.0</v>
      </c>
      <c r="K395" s="58">
        <v>6.0</v>
      </c>
      <c r="L395" s="80">
        <v>0.028169014084507043</v>
      </c>
      <c r="M395" s="58" t="s">
        <v>394</v>
      </c>
      <c r="N395" s="51">
        <v>10016.198230201064</v>
      </c>
      <c r="O395" s="25">
        <v>44189.0</v>
      </c>
      <c r="P395" s="25">
        <f t="shared" si="1"/>
        <v>44171</v>
      </c>
      <c r="Q395" s="25">
        <f t="shared" si="2"/>
        <v>44184</v>
      </c>
    </row>
    <row r="396" ht="14.25" customHeight="1">
      <c r="A396" s="48" t="s">
        <v>653</v>
      </c>
      <c r="B396" s="51" t="s">
        <v>377</v>
      </c>
      <c r="C396" s="59">
        <v>2126.55535667972</v>
      </c>
      <c r="D396" s="71">
        <v>23.0</v>
      </c>
      <c r="E396" s="71">
        <v>7.0</v>
      </c>
      <c r="F396" s="79">
        <v>23.51220241831235</v>
      </c>
      <c r="G396" s="56" t="s">
        <v>530</v>
      </c>
      <c r="H396" s="74" t="s">
        <v>393</v>
      </c>
      <c r="I396" s="58">
        <v>2041.0</v>
      </c>
      <c r="J396" s="71">
        <v>242.0</v>
      </c>
      <c r="K396" s="58">
        <v>7.0</v>
      </c>
      <c r="L396" s="80">
        <v>0.028925619834710745</v>
      </c>
      <c r="M396" s="61" t="s">
        <v>393</v>
      </c>
      <c r="N396" s="58">
        <f>(J396/C396)*100000</f>
        <v>11379.90597</v>
      </c>
      <c r="O396" s="25">
        <v>44203.0</v>
      </c>
      <c r="P396" s="25">
        <f t="shared" si="1"/>
        <v>44185</v>
      </c>
      <c r="Q396" s="25">
        <f t="shared" si="2"/>
        <v>44198</v>
      </c>
    </row>
    <row r="397" ht="14.25" customHeight="1">
      <c r="A397" s="48" t="s">
        <v>653</v>
      </c>
      <c r="B397" s="51" t="s">
        <v>377</v>
      </c>
      <c r="C397" s="52">
        <v>2126.55535667972</v>
      </c>
      <c r="D397" s="71">
        <v>21.0</v>
      </c>
      <c r="E397" s="71">
        <v>8.0</v>
      </c>
      <c r="F397" s="79">
        <v>26.871088478071254</v>
      </c>
      <c r="G397" s="56" t="s">
        <v>530</v>
      </c>
      <c r="H397" s="58" t="s">
        <v>394</v>
      </c>
      <c r="I397" s="58">
        <v>1905.0</v>
      </c>
      <c r="J397" s="71">
        <v>221.0</v>
      </c>
      <c r="K397" s="58">
        <v>8.0</v>
      </c>
      <c r="L397" s="80">
        <v>0.03619909502262444</v>
      </c>
      <c r="M397" s="58" t="s">
        <v>394</v>
      </c>
      <c r="N397" s="51">
        <v>10392.39346889406</v>
      </c>
      <c r="O397" s="25">
        <v>44196.0</v>
      </c>
      <c r="P397" s="25">
        <f t="shared" si="1"/>
        <v>44178</v>
      </c>
      <c r="Q397" s="25">
        <f t="shared" si="2"/>
        <v>44191</v>
      </c>
    </row>
    <row r="398" ht="14.25" customHeight="1">
      <c r="A398" s="48" t="s">
        <v>654</v>
      </c>
      <c r="B398" s="51" t="s">
        <v>386</v>
      </c>
      <c r="C398" s="52">
        <v>11334.7969583208</v>
      </c>
      <c r="D398" s="71">
        <v>521.0</v>
      </c>
      <c r="E398" s="71">
        <v>69.0</v>
      </c>
      <c r="F398" s="72">
        <v>43.48177957394638</v>
      </c>
      <c r="G398" s="56" t="s">
        <v>523</v>
      </c>
      <c r="H398" s="58" t="s">
        <v>393</v>
      </c>
      <c r="I398" s="58">
        <v>10932.0</v>
      </c>
      <c r="J398" s="71">
        <v>1167.0</v>
      </c>
      <c r="K398" s="58">
        <v>83.0</v>
      </c>
      <c r="L398" s="73">
        <v>0.07112253641816624</v>
      </c>
      <c r="M398" s="58" t="s">
        <v>398</v>
      </c>
      <c r="N398" s="51">
        <v>10295.729198248346</v>
      </c>
      <c r="O398" s="25">
        <v>44196.0</v>
      </c>
      <c r="P398" s="25">
        <f t="shared" si="1"/>
        <v>44178</v>
      </c>
      <c r="Q398" s="25">
        <f t="shared" si="2"/>
        <v>44191</v>
      </c>
    </row>
    <row r="399" ht="14.25" customHeight="1">
      <c r="A399" s="48" t="s">
        <v>654</v>
      </c>
      <c r="B399" s="51" t="s">
        <v>386</v>
      </c>
      <c r="C399" s="52">
        <v>11334.7969583208</v>
      </c>
      <c r="D399" s="71">
        <v>478.0</v>
      </c>
      <c r="E399" s="71">
        <v>85.0</v>
      </c>
      <c r="F399" s="72">
        <v>53.56451106935424</v>
      </c>
      <c r="G399" s="56" t="s">
        <v>523</v>
      </c>
      <c r="H399" s="58" t="s">
        <v>393</v>
      </c>
      <c r="I399" s="58">
        <v>10376.0</v>
      </c>
      <c r="J399" s="71">
        <v>1339.0</v>
      </c>
      <c r="K399" s="58">
        <v>97.0</v>
      </c>
      <c r="L399" s="73">
        <v>0.07244212098581031</v>
      </c>
      <c r="M399" s="58" t="s">
        <v>393</v>
      </c>
      <c r="N399" s="51">
        <v>11813.180288307229</v>
      </c>
      <c r="O399" s="25">
        <v>44189.0</v>
      </c>
      <c r="P399" s="25">
        <f t="shared" si="1"/>
        <v>44171</v>
      </c>
      <c r="Q399" s="25">
        <f t="shared" si="2"/>
        <v>44184</v>
      </c>
    </row>
    <row r="400" ht="14.25" customHeight="1">
      <c r="A400" s="48" t="s">
        <v>654</v>
      </c>
      <c r="B400" s="51" t="s">
        <v>386</v>
      </c>
      <c r="C400" s="59">
        <v>11334.7969583208</v>
      </c>
      <c r="D400" s="71">
        <v>590.0</v>
      </c>
      <c r="E400" s="71">
        <v>108.0</v>
      </c>
      <c r="F400" s="72">
        <v>68.05843759400302</v>
      </c>
      <c r="G400" s="56" t="s">
        <v>523</v>
      </c>
      <c r="H400" s="74" t="s">
        <v>394</v>
      </c>
      <c r="I400" s="58">
        <v>11512.0</v>
      </c>
      <c r="J400" s="71">
        <v>1055.0</v>
      </c>
      <c r="K400" s="58">
        <v>120.0</v>
      </c>
      <c r="L400" s="73">
        <v>0.11374407582938388</v>
      </c>
      <c r="M400" s="61" t="s">
        <v>394</v>
      </c>
      <c r="N400" s="58">
        <f>(J400/C400)*100000</f>
        <v>9307.621512</v>
      </c>
      <c r="O400" s="25">
        <v>44203.0</v>
      </c>
      <c r="P400" s="25">
        <f t="shared" si="1"/>
        <v>44185</v>
      </c>
      <c r="Q400" s="25">
        <f t="shared" si="2"/>
        <v>44198</v>
      </c>
    </row>
    <row r="401" ht="14.25" customHeight="1">
      <c r="A401" s="48" t="s">
        <v>655</v>
      </c>
      <c r="B401" s="51" t="s">
        <v>389</v>
      </c>
      <c r="C401" s="52">
        <v>18997.1957408592</v>
      </c>
      <c r="D401" s="71">
        <v>625.0</v>
      </c>
      <c r="E401" s="71">
        <v>137.0</v>
      </c>
      <c r="F401" s="72">
        <v>51.51136209365446</v>
      </c>
      <c r="G401" s="56" t="s">
        <v>523</v>
      </c>
      <c r="H401" s="58" t="s">
        <v>394</v>
      </c>
      <c r="I401" s="58">
        <v>22496.0</v>
      </c>
      <c r="J401" s="71">
        <v>2336.0</v>
      </c>
      <c r="K401" s="58">
        <v>151.0</v>
      </c>
      <c r="L401" s="73">
        <v>0.0646404109589041</v>
      </c>
      <c r="M401" s="58" t="s">
        <v>394</v>
      </c>
      <c r="N401" s="51">
        <v>12296.551721977195</v>
      </c>
      <c r="O401" s="25">
        <v>44189.0</v>
      </c>
      <c r="P401" s="25">
        <f t="shared" si="1"/>
        <v>44171</v>
      </c>
      <c r="Q401" s="25">
        <f t="shared" si="2"/>
        <v>44184</v>
      </c>
    </row>
    <row r="402" ht="14.25" customHeight="1">
      <c r="A402" s="48" t="s">
        <v>655</v>
      </c>
      <c r="B402" s="51" t="s">
        <v>389</v>
      </c>
      <c r="C402" s="52">
        <v>18997.1957408592</v>
      </c>
      <c r="D402" s="71">
        <v>721.0</v>
      </c>
      <c r="E402" s="71">
        <v>162.0</v>
      </c>
      <c r="F402" s="72">
        <v>60.91124568738702</v>
      </c>
      <c r="G402" s="56" t="s">
        <v>523</v>
      </c>
      <c r="H402" s="58" t="s">
        <v>394</v>
      </c>
      <c r="I402" s="58">
        <v>23718.0</v>
      </c>
      <c r="J402" s="71">
        <v>2354.0</v>
      </c>
      <c r="K402" s="58">
        <v>181.0</v>
      </c>
      <c r="L402" s="73">
        <v>0.07689039932030586</v>
      </c>
      <c r="M402" s="58" t="s">
        <v>394</v>
      </c>
      <c r="N402" s="51">
        <v>12391.302548602018</v>
      </c>
      <c r="O402" s="25">
        <v>44196.0</v>
      </c>
      <c r="P402" s="25">
        <f t="shared" si="1"/>
        <v>44178</v>
      </c>
      <c r="Q402" s="25">
        <f t="shared" si="2"/>
        <v>44191</v>
      </c>
    </row>
    <row r="403" ht="14.25" customHeight="1">
      <c r="A403" s="48" t="s">
        <v>655</v>
      </c>
      <c r="B403" s="51" t="s">
        <v>389</v>
      </c>
      <c r="C403" s="59">
        <v>18997.1957408592</v>
      </c>
      <c r="D403" s="71">
        <v>826.0</v>
      </c>
      <c r="E403" s="71">
        <v>186.0</v>
      </c>
      <c r="F403" s="72">
        <v>69.9351339373703</v>
      </c>
      <c r="G403" s="56" t="s">
        <v>523</v>
      </c>
      <c r="H403" s="74" t="s">
        <v>394</v>
      </c>
      <c r="I403" s="58">
        <v>24836.0</v>
      </c>
      <c r="J403" s="71">
        <v>2268.0</v>
      </c>
      <c r="K403" s="58">
        <v>204.0</v>
      </c>
      <c r="L403" s="73">
        <v>0.08994708994708994</v>
      </c>
      <c r="M403" s="61" t="s">
        <v>394</v>
      </c>
      <c r="N403" s="58">
        <f>(J403/C403)*100000</f>
        <v>11938.60415</v>
      </c>
      <c r="O403" s="25">
        <v>44203.0</v>
      </c>
      <c r="P403" s="25">
        <f t="shared" si="1"/>
        <v>44185</v>
      </c>
      <c r="Q403" s="25">
        <f t="shared" si="2"/>
        <v>44198</v>
      </c>
    </row>
    <row r="404" ht="14.25" customHeight="1">
      <c r="A404" s="48" t="s">
        <v>656</v>
      </c>
      <c r="B404" s="51" t="s">
        <v>382</v>
      </c>
      <c r="C404" s="52">
        <v>2565.26734316681</v>
      </c>
      <c r="D404" s="71">
        <v>52.0</v>
      </c>
      <c r="E404" s="71">
        <v>16.0</v>
      </c>
      <c r="F404" s="75">
        <v>44.55119057674087</v>
      </c>
      <c r="G404" s="56" t="s">
        <v>525</v>
      </c>
      <c r="H404" s="58" t="s">
        <v>393</v>
      </c>
      <c r="I404" s="58">
        <v>1882.0</v>
      </c>
      <c r="J404" s="71">
        <v>220.0</v>
      </c>
      <c r="K404" s="58">
        <v>18.0</v>
      </c>
      <c r="L404" s="76">
        <v>0.08181818181818182</v>
      </c>
      <c r="M404" s="58" t="s">
        <v>393</v>
      </c>
      <c r="N404" s="51">
        <v>8576.10418602262</v>
      </c>
      <c r="O404" s="25">
        <v>44189.0</v>
      </c>
      <c r="P404" s="25">
        <f t="shared" si="1"/>
        <v>44171</v>
      </c>
      <c r="Q404" s="25">
        <f t="shared" si="2"/>
        <v>44184</v>
      </c>
    </row>
    <row r="405" ht="14.25" customHeight="1">
      <c r="A405" s="48" t="s">
        <v>656</v>
      </c>
      <c r="B405" s="51" t="s">
        <v>382</v>
      </c>
      <c r="C405" s="52">
        <v>2565.26734316681</v>
      </c>
      <c r="D405" s="71">
        <v>55.0</v>
      </c>
      <c r="E405" s="71">
        <v>11.0</v>
      </c>
      <c r="F405" s="81">
        <v>30.628943521509353</v>
      </c>
      <c r="G405" s="56" t="s">
        <v>538</v>
      </c>
      <c r="H405" s="58" t="s">
        <v>393</v>
      </c>
      <c r="I405" s="58">
        <v>1953.0</v>
      </c>
      <c r="J405" s="71">
        <v>178.0</v>
      </c>
      <c r="K405" s="58">
        <v>13.0</v>
      </c>
      <c r="L405" s="82">
        <v>0.07303370786516854</v>
      </c>
      <c r="M405" s="58" t="s">
        <v>393</v>
      </c>
      <c r="N405" s="51">
        <v>6938.847932327391</v>
      </c>
      <c r="O405" s="25">
        <v>44196.0</v>
      </c>
      <c r="P405" s="25">
        <f t="shared" si="1"/>
        <v>44178</v>
      </c>
      <c r="Q405" s="25">
        <f t="shared" si="2"/>
        <v>44191</v>
      </c>
    </row>
    <row r="406" ht="14.25" customHeight="1">
      <c r="A406" s="48" t="s">
        <v>656</v>
      </c>
      <c r="B406" s="51" t="s">
        <v>382</v>
      </c>
      <c r="C406" s="59">
        <v>2565.26734316681</v>
      </c>
      <c r="D406" s="71">
        <v>64.0</v>
      </c>
      <c r="E406" s="71">
        <v>13.0</v>
      </c>
      <c r="F406" s="81">
        <v>36.197842343601955</v>
      </c>
      <c r="G406" s="56" t="s">
        <v>538</v>
      </c>
      <c r="H406" s="74" t="s">
        <v>394</v>
      </c>
      <c r="I406" s="58">
        <v>2062.0</v>
      </c>
      <c r="J406" s="71">
        <v>178.0</v>
      </c>
      <c r="K406" s="58">
        <v>16.0</v>
      </c>
      <c r="L406" s="82">
        <v>0.0898876404494382</v>
      </c>
      <c r="M406" s="61" t="s">
        <v>394</v>
      </c>
      <c r="N406" s="58">
        <f>(J406/C406)*100000</f>
        <v>6938.847932</v>
      </c>
      <c r="O406" s="25">
        <v>44203.0</v>
      </c>
      <c r="P406" s="25">
        <f t="shared" si="1"/>
        <v>44185</v>
      </c>
      <c r="Q406" s="25">
        <f t="shared" si="2"/>
        <v>44198</v>
      </c>
    </row>
    <row r="407" ht="14.25" customHeight="1">
      <c r="A407" s="48" t="s">
        <v>657</v>
      </c>
      <c r="B407" s="51" t="s">
        <v>384</v>
      </c>
      <c r="C407" s="52">
        <v>13726.1406118031</v>
      </c>
      <c r="D407" s="71">
        <v>349.0</v>
      </c>
      <c r="E407" s="71">
        <v>72.0</v>
      </c>
      <c r="F407" s="72">
        <v>37.467612261197466</v>
      </c>
      <c r="G407" s="56" t="s">
        <v>523</v>
      </c>
      <c r="H407" s="58" t="s">
        <v>394</v>
      </c>
      <c r="I407" s="58">
        <v>14493.0</v>
      </c>
      <c r="J407" s="71">
        <v>1496.0</v>
      </c>
      <c r="K407" s="58">
        <v>76.0</v>
      </c>
      <c r="L407" s="73">
        <v>0.05080213903743316</v>
      </c>
      <c r="M407" s="58" t="s">
        <v>394</v>
      </c>
      <c r="N407" s="51">
        <v>10898.912099979441</v>
      </c>
      <c r="O407" s="25">
        <v>44189.0</v>
      </c>
      <c r="P407" s="25">
        <f t="shared" si="1"/>
        <v>44171</v>
      </c>
      <c r="Q407" s="25">
        <f t="shared" si="2"/>
        <v>44184</v>
      </c>
    </row>
    <row r="408" ht="14.25" customHeight="1">
      <c r="A408" s="48" t="s">
        <v>657</v>
      </c>
      <c r="B408" s="51" t="s">
        <v>384</v>
      </c>
      <c r="C408" s="52">
        <v>13726.1406118031</v>
      </c>
      <c r="D408" s="71">
        <v>396.0</v>
      </c>
      <c r="E408" s="71">
        <v>78.0</v>
      </c>
      <c r="F408" s="72">
        <v>40.589913282963934</v>
      </c>
      <c r="G408" s="56" t="s">
        <v>523</v>
      </c>
      <c r="H408" s="58" t="s">
        <v>393</v>
      </c>
      <c r="I408" s="58">
        <v>15264.0</v>
      </c>
      <c r="J408" s="71">
        <v>1440.0</v>
      </c>
      <c r="K408" s="58">
        <v>81.0</v>
      </c>
      <c r="L408" s="73">
        <v>0.05625</v>
      </c>
      <c r="M408" s="58" t="s">
        <v>394</v>
      </c>
      <c r="N408" s="51">
        <v>10490.93143313529</v>
      </c>
      <c r="O408" s="25">
        <v>44196.0</v>
      </c>
      <c r="P408" s="25">
        <f t="shared" si="1"/>
        <v>44178</v>
      </c>
      <c r="Q408" s="25">
        <f t="shared" si="2"/>
        <v>44191</v>
      </c>
    </row>
    <row r="409" ht="14.25" customHeight="1">
      <c r="A409" s="48" t="s">
        <v>657</v>
      </c>
      <c r="B409" s="51" t="s">
        <v>384</v>
      </c>
      <c r="C409" s="59">
        <v>13726.1406118031</v>
      </c>
      <c r="D409" s="71">
        <v>442.0</v>
      </c>
      <c r="E409" s="71">
        <v>82.0</v>
      </c>
      <c r="F409" s="72">
        <v>42.67144729747489</v>
      </c>
      <c r="G409" s="56" t="s">
        <v>523</v>
      </c>
      <c r="H409" s="74" t="s">
        <v>394</v>
      </c>
      <c r="I409" s="58">
        <v>15988.0</v>
      </c>
      <c r="J409" s="71">
        <v>1386.0</v>
      </c>
      <c r="K409" s="58">
        <v>86.0</v>
      </c>
      <c r="L409" s="73">
        <v>0.06204906204906205</v>
      </c>
      <c r="M409" s="61" t="s">
        <v>394</v>
      </c>
      <c r="N409" s="58">
        <f>(J409/C409)*100000</f>
        <v>10097.5215</v>
      </c>
      <c r="O409" s="25">
        <v>44203.0</v>
      </c>
      <c r="P409" s="25">
        <f t="shared" si="1"/>
        <v>44185</v>
      </c>
      <c r="Q409" s="25">
        <f t="shared" si="2"/>
        <v>44198</v>
      </c>
    </row>
    <row r="410" ht="14.25" customHeight="1">
      <c r="A410" s="48" t="s">
        <v>658</v>
      </c>
      <c r="B410" s="51" t="s">
        <v>382</v>
      </c>
      <c r="C410" s="52">
        <v>40638.3414967149</v>
      </c>
      <c r="D410" s="71">
        <v>2975.0</v>
      </c>
      <c r="E410" s="71">
        <v>376.0</v>
      </c>
      <c r="F410" s="72">
        <v>66.08818634814102</v>
      </c>
      <c r="G410" s="56" t="s">
        <v>523</v>
      </c>
      <c r="H410" s="58" t="s">
        <v>393</v>
      </c>
      <c r="I410" s="58">
        <v>58931.0</v>
      </c>
      <c r="J410" s="71">
        <v>6423.0</v>
      </c>
      <c r="K410" s="58">
        <v>474.0</v>
      </c>
      <c r="L410" s="73">
        <v>0.07379729098552079</v>
      </c>
      <c r="M410" s="58" t="s">
        <v>394</v>
      </c>
      <c r="N410" s="51">
        <v>15805.270991482806</v>
      </c>
      <c r="O410" s="25">
        <v>44196.0</v>
      </c>
      <c r="P410" s="25">
        <f t="shared" si="1"/>
        <v>44178</v>
      </c>
      <c r="Q410" s="25">
        <f t="shared" si="2"/>
        <v>44191</v>
      </c>
    </row>
    <row r="411" ht="14.25" customHeight="1">
      <c r="A411" s="48" t="s">
        <v>658</v>
      </c>
      <c r="B411" s="51" t="s">
        <v>382</v>
      </c>
      <c r="C411" s="59">
        <v>40638.3414967149</v>
      </c>
      <c r="D411" s="71">
        <v>3164.0</v>
      </c>
      <c r="E411" s="71">
        <v>379.0</v>
      </c>
      <c r="F411" s="72">
        <v>66.6154857073017</v>
      </c>
      <c r="G411" s="56" t="s">
        <v>523</v>
      </c>
      <c r="H411" s="74" t="s">
        <v>393</v>
      </c>
      <c r="I411" s="58">
        <v>62147.0</v>
      </c>
      <c r="J411" s="71">
        <v>6265.0</v>
      </c>
      <c r="K411" s="58">
        <v>470.0</v>
      </c>
      <c r="L411" s="73">
        <v>0.07501995211492418</v>
      </c>
      <c r="M411" s="61" t="s">
        <v>394</v>
      </c>
      <c r="N411" s="58">
        <f>(J411/C411)*100000</f>
        <v>15416.4756</v>
      </c>
      <c r="O411" s="25">
        <v>44203.0</v>
      </c>
      <c r="P411" s="25">
        <f t="shared" si="1"/>
        <v>44185</v>
      </c>
      <c r="Q411" s="25">
        <f t="shared" si="2"/>
        <v>44198</v>
      </c>
    </row>
    <row r="412" ht="14.25" customHeight="1">
      <c r="A412" s="48" t="s">
        <v>658</v>
      </c>
      <c r="B412" s="51" t="s">
        <v>382</v>
      </c>
      <c r="C412" s="52">
        <v>40638.3414967149</v>
      </c>
      <c r="D412" s="71">
        <v>2770.0</v>
      </c>
      <c r="E412" s="71">
        <v>414.0</v>
      </c>
      <c r="F412" s="72">
        <v>72.76731156417652</v>
      </c>
      <c r="G412" s="56" t="s">
        <v>523</v>
      </c>
      <c r="H412" s="58" t="s">
        <v>393</v>
      </c>
      <c r="I412" s="58">
        <v>55708.0</v>
      </c>
      <c r="J412" s="71">
        <v>7450.0</v>
      </c>
      <c r="K412" s="58">
        <v>516.0</v>
      </c>
      <c r="L412" s="73">
        <v>0.06926174496644295</v>
      </c>
      <c r="M412" s="58" t="s">
        <v>393</v>
      </c>
      <c r="N412" s="51">
        <v>18332.441053486986</v>
      </c>
      <c r="O412" s="25">
        <v>44189.0</v>
      </c>
      <c r="P412" s="25">
        <f t="shared" si="1"/>
        <v>44171</v>
      </c>
      <c r="Q412" s="25">
        <f t="shared" si="2"/>
        <v>44184</v>
      </c>
    </row>
    <row r="413" ht="14.25" customHeight="1">
      <c r="A413" s="48" t="s">
        <v>659</v>
      </c>
      <c r="B413" s="51" t="s">
        <v>389</v>
      </c>
      <c r="C413" s="52">
        <v>5633.48866546369</v>
      </c>
      <c r="D413" s="71">
        <v>187.0</v>
      </c>
      <c r="E413" s="71">
        <v>36.0</v>
      </c>
      <c r="F413" s="72">
        <v>45.64540241631813</v>
      </c>
      <c r="G413" s="56" t="s">
        <v>523</v>
      </c>
      <c r="H413" s="58" t="s">
        <v>394</v>
      </c>
      <c r="I413" s="58">
        <v>6300.0</v>
      </c>
      <c r="J413" s="71">
        <v>639.0</v>
      </c>
      <c r="K413" s="58">
        <v>41.0</v>
      </c>
      <c r="L413" s="73">
        <v>0.06416275430359937</v>
      </c>
      <c r="M413" s="58" t="s">
        <v>394</v>
      </c>
      <c r="N413" s="51">
        <v>11342.882500455056</v>
      </c>
      <c r="O413" s="25">
        <v>44196.0</v>
      </c>
      <c r="P413" s="25">
        <f t="shared" si="1"/>
        <v>44178</v>
      </c>
      <c r="Q413" s="25">
        <f t="shared" si="2"/>
        <v>44191</v>
      </c>
    </row>
    <row r="414" ht="14.25" customHeight="1">
      <c r="A414" s="48" t="s">
        <v>659</v>
      </c>
      <c r="B414" s="51" t="s">
        <v>389</v>
      </c>
      <c r="C414" s="59">
        <v>5633.48866546369</v>
      </c>
      <c r="D414" s="71">
        <v>204.0</v>
      </c>
      <c r="E414" s="71">
        <v>37.0</v>
      </c>
      <c r="F414" s="72">
        <v>46.91333026121585</v>
      </c>
      <c r="G414" s="56" t="s">
        <v>523</v>
      </c>
      <c r="H414" s="74" t="s">
        <v>394</v>
      </c>
      <c r="I414" s="58">
        <v>6637.0</v>
      </c>
      <c r="J414" s="71">
        <v>623.0</v>
      </c>
      <c r="K414" s="58">
        <v>43.0</v>
      </c>
      <c r="L414" s="73">
        <v>0.06902086677367576</v>
      </c>
      <c r="M414" s="61" t="s">
        <v>394</v>
      </c>
      <c r="N414" s="58">
        <f>(J414/C414)*100000</f>
        <v>11058.86666</v>
      </c>
      <c r="O414" s="25">
        <v>44203.0</v>
      </c>
      <c r="P414" s="25">
        <f t="shared" si="1"/>
        <v>44185</v>
      </c>
      <c r="Q414" s="25">
        <f t="shared" si="2"/>
        <v>44198</v>
      </c>
    </row>
    <row r="415" ht="14.25" customHeight="1">
      <c r="A415" s="48" t="s">
        <v>659</v>
      </c>
      <c r="B415" s="51" t="s">
        <v>389</v>
      </c>
      <c r="C415" s="52">
        <v>5633.48866546369</v>
      </c>
      <c r="D415" s="71">
        <v>168.0</v>
      </c>
      <c r="E415" s="71">
        <v>23.0</v>
      </c>
      <c r="F415" s="75">
        <v>29.162340432647692</v>
      </c>
      <c r="G415" s="56" t="s">
        <v>525</v>
      </c>
      <c r="H415" s="58" t="s">
        <v>398</v>
      </c>
      <c r="I415" s="58">
        <v>5991.0</v>
      </c>
      <c r="J415" s="71">
        <v>667.0</v>
      </c>
      <c r="K415" s="58">
        <v>24.0</v>
      </c>
      <c r="L415" s="76">
        <v>0.035982008995502246</v>
      </c>
      <c r="M415" s="58" t="s">
        <v>394</v>
      </c>
      <c r="N415" s="51">
        <v>11839.910215654963</v>
      </c>
      <c r="O415" s="25">
        <v>44189.0</v>
      </c>
      <c r="P415" s="25">
        <f t="shared" si="1"/>
        <v>44171</v>
      </c>
      <c r="Q415" s="25">
        <f t="shared" si="2"/>
        <v>44184</v>
      </c>
    </row>
    <row r="416" ht="14.25" customHeight="1">
      <c r="A416" s="48" t="s">
        <v>660</v>
      </c>
      <c r="B416" s="51" t="s">
        <v>384</v>
      </c>
      <c r="C416" s="52">
        <v>16381.7017673096</v>
      </c>
      <c r="D416" s="71">
        <v>392.0</v>
      </c>
      <c r="E416" s="71">
        <v>60.0</v>
      </c>
      <c r="F416" s="75">
        <v>26.161593872173988</v>
      </c>
      <c r="G416" s="56" t="s">
        <v>525</v>
      </c>
      <c r="H416" s="58" t="s">
        <v>393</v>
      </c>
      <c r="I416" s="58">
        <v>18382.0</v>
      </c>
      <c r="J416" s="71">
        <v>1666.0</v>
      </c>
      <c r="K416" s="58">
        <v>62.0</v>
      </c>
      <c r="L416" s="76">
        <v>0.03721488595438175</v>
      </c>
      <c r="M416" s="58" t="s">
        <v>393</v>
      </c>
      <c r="N416" s="51">
        <v>10169.8835912431</v>
      </c>
      <c r="O416" s="25">
        <v>44196.0</v>
      </c>
      <c r="P416" s="25">
        <f t="shared" si="1"/>
        <v>44178</v>
      </c>
      <c r="Q416" s="25">
        <f t="shared" si="2"/>
        <v>44191</v>
      </c>
    </row>
    <row r="417" ht="14.25" customHeight="1">
      <c r="A417" s="48" t="s">
        <v>660</v>
      </c>
      <c r="B417" s="51" t="s">
        <v>384</v>
      </c>
      <c r="C417" s="52">
        <v>16381.7017673096</v>
      </c>
      <c r="D417" s="71">
        <v>366.0</v>
      </c>
      <c r="E417" s="71">
        <v>62.0</v>
      </c>
      <c r="F417" s="75">
        <v>27.033647001246447</v>
      </c>
      <c r="G417" s="56" t="s">
        <v>525</v>
      </c>
      <c r="H417" s="58" t="s">
        <v>394</v>
      </c>
      <c r="I417" s="58">
        <v>17549.0</v>
      </c>
      <c r="J417" s="71">
        <v>1649.0</v>
      </c>
      <c r="K417" s="58">
        <v>67.0</v>
      </c>
      <c r="L417" s="76">
        <v>0.04063068526379624</v>
      </c>
      <c r="M417" s="58" t="s">
        <v>394</v>
      </c>
      <c r="N417" s="51">
        <v>10066.109268883478</v>
      </c>
      <c r="O417" s="25">
        <v>44189.0</v>
      </c>
      <c r="P417" s="25">
        <f t="shared" si="1"/>
        <v>44171</v>
      </c>
      <c r="Q417" s="25">
        <f t="shared" si="2"/>
        <v>44184</v>
      </c>
    </row>
    <row r="418" ht="14.25" customHeight="1">
      <c r="A418" s="48" t="s">
        <v>660</v>
      </c>
      <c r="B418" s="51" t="s">
        <v>384</v>
      </c>
      <c r="C418" s="59">
        <v>16381.7017673096</v>
      </c>
      <c r="D418" s="71">
        <v>441.0</v>
      </c>
      <c r="E418" s="71">
        <v>71.0</v>
      </c>
      <c r="F418" s="75">
        <v>30.957886082072548</v>
      </c>
      <c r="G418" s="56" t="s">
        <v>525</v>
      </c>
      <c r="H418" s="74" t="s">
        <v>394</v>
      </c>
      <c r="I418" s="58">
        <v>19355.0</v>
      </c>
      <c r="J418" s="71">
        <v>1714.0</v>
      </c>
      <c r="K418" s="58">
        <v>74.0</v>
      </c>
      <c r="L418" s="76">
        <v>0.043173862310385065</v>
      </c>
      <c r="M418" s="61" t="s">
        <v>394</v>
      </c>
      <c r="N418" s="58">
        <f>(J418/C418)*100000</f>
        <v>10462.89344</v>
      </c>
      <c r="O418" s="25">
        <v>44203.0</v>
      </c>
      <c r="P418" s="25">
        <f t="shared" si="1"/>
        <v>44185</v>
      </c>
      <c r="Q418" s="25">
        <f t="shared" si="2"/>
        <v>44198</v>
      </c>
    </row>
    <row r="419" ht="14.25" customHeight="1">
      <c r="A419" s="48" t="s">
        <v>661</v>
      </c>
      <c r="B419" s="51" t="s">
        <v>389</v>
      </c>
      <c r="C419" s="52">
        <v>4679.75417893577</v>
      </c>
      <c r="D419" s="71">
        <v>62.0</v>
      </c>
      <c r="E419" s="71">
        <v>13.0</v>
      </c>
      <c r="F419" s="81">
        <v>19.84231207594319</v>
      </c>
      <c r="G419" s="56" t="s">
        <v>538</v>
      </c>
      <c r="H419" s="58" t="s">
        <v>393</v>
      </c>
      <c r="I419" s="58">
        <v>3729.0</v>
      </c>
      <c r="J419" s="71">
        <v>376.0</v>
      </c>
      <c r="K419" s="58">
        <v>14.0</v>
      </c>
      <c r="L419" s="82">
        <v>0.03723404255319149</v>
      </c>
      <c r="M419" s="58" t="s">
        <v>393</v>
      </c>
      <c r="N419" s="51">
        <v>8034.610059058844</v>
      </c>
      <c r="O419" s="25">
        <v>44189.0</v>
      </c>
      <c r="P419" s="25">
        <f t="shared" si="1"/>
        <v>44171</v>
      </c>
      <c r="Q419" s="25">
        <f t="shared" si="2"/>
        <v>44184</v>
      </c>
    </row>
    <row r="420" ht="14.25" customHeight="1">
      <c r="A420" s="48" t="s">
        <v>661</v>
      </c>
      <c r="B420" s="51" t="s">
        <v>389</v>
      </c>
      <c r="C420" s="52">
        <v>4679.75417893577</v>
      </c>
      <c r="D420" s="71">
        <v>69.0</v>
      </c>
      <c r="E420" s="71">
        <v>13.0</v>
      </c>
      <c r="F420" s="81">
        <v>19.84231207594319</v>
      </c>
      <c r="G420" s="56" t="s">
        <v>538</v>
      </c>
      <c r="H420" s="58" t="s">
        <v>398</v>
      </c>
      <c r="I420" s="58">
        <v>3872.0</v>
      </c>
      <c r="J420" s="71">
        <v>369.0</v>
      </c>
      <c r="K420" s="58">
        <v>13.0</v>
      </c>
      <c r="L420" s="82">
        <v>0.03523035230352303</v>
      </c>
      <c r="M420" s="58" t="s">
        <v>393</v>
      </c>
      <c r="N420" s="51">
        <v>7885.029552640195</v>
      </c>
      <c r="O420" s="25">
        <v>44196.0</v>
      </c>
      <c r="P420" s="25">
        <f t="shared" si="1"/>
        <v>44178</v>
      </c>
      <c r="Q420" s="25">
        <f t="shared" si="2"/>
        <v>44191</v>
      </c>
    </row>
    <row r="421" ht="14.25" customHeight="1">
      <c r="A421" s="48" t="s">
        <v>661</v>
      </c>
      <c r="B421" s="51" t="s">
        <v>389</v>
      </c>
      <c r="C421" s="59">
        <v>4679.75417893577</v>
      </c>
      <c r="D421" s="71">
        <v>77.0</v>
      </c>
      <c r="E421" s="71">
        <v>15.0</v>
      </c>
      <c r="F421" s="81">
        <v>22.894975472242148</v>
      </c>
      <c r="G421" s="56" t="s">
        <v>538</v>
      </c>
      <c r="H421" s="74" t="s">
        <v>394</v>
      </c>
      <c r="I421" s="58">
        <v>4064.0</v>
      </c>
      <c r="J421" s="71">
        <v>354.0</v>
      </c>
      <c r="K421" s="58">
        <v>16.0</v>
      </c>
      <c r="L421" s="82">
        <v>0.04519774011299435</v>
      </c>
      <c r="M421" s="61" t="s">
        <v>394</v>
      </c>
      <c r="N421" s="58">
        <f>(J421/C421)*100000</f>
        <v>7564.499896</v>
      </c>
      <c r="O421" s="25">
        <v>44203.0</v>
      </c>
      <c r="P421" s="25">
        <f t="shared" si="1"/>
        <v>44185</v>
      </c>
      <c r="Q421" s="25">
        <f t="shared" si="2"/>
        <v>44198</v>
      </c>
    </row>
    <row r="422" ht="14.25" customHeight="1">
      <c r="A422" s="48" t="s">
        <v>662</v>
      </c>
      <c r="B422" s="51" t="s">
        <v>384</v>
      </c>
      <c r="C422" s="52">
        <v>21060.3656709314</v>
      </c>
      <c r="D422" s="71">
        <v>859.0</v>
      </c>
      <c r="E422" s="71">
        <v>133.0</v>
      </c>
      <c r="F422" s="72">
        <v>45.108428545057926</v>
      </c>
      <c r="G422" s="56" t="s">
        <v>523</v>
      </c>
      <c r="H422" s="58" t="s">
        <v>393</v>
      </c>
      <c r="I422" s="58">
        <v>20952.0</v>
      </c>
      <c r="J422" s="71">
        <v>2062.0</v>
      </c>
      <c r="K422" s="58">
        <v>148.0</v>
      </c>
      <c r="L422" s="73">
        <v>0.07177497575169738</v>
      </c>
      <c r="M422" s="58" t="s">
        <v>393</v>
      </c>
      <c r="N422" s="51">
        <v>9790.903122095731</v>
      </c>
      <c r="O422" s="25">
        <v>44196.0</v>
      </c>
      <c r="P422" s="25">
        <f t="shared" si="1"/>
        <v>44178</v>
      </c>
      <c r="Q422" s="25">
        <f t="shared" si="2"/>
        <v>44191</v>
      </c>
    </row>
    <row r="423" ht="14.25" customHeight="1">
      <c r="A423" s="48" t="s">
        <v>662</v>
      </c>
      <c r="B423" s="51" t="s">
        <v>384</v>
      </c>
      <c r="C423" s="52">
        <v>21060.3656709314</v>
      </c>
      <c r="D423" s="71">
        <v>772.0</v>
      </c>
      <c r="E423" s="71">
        <v>150.0</v>
      </c>
      <c r="F423" s="72">
        <v>50.87416753202022</v>
      </c>
      <c r="G423" s="56" t="s">
        <v>523</v>
      </c>
      <c r="H423" s="58" t="s">
        <v>393</v>
      </c>
      <c r="I423" s="58">
        <v>19863.0</v>
      </c>
      <c r="J423" s="71">
        <v>2300.0</v>
      </c>
      <c r="K423" s="58">
        <v>171.0</v>
      </c>
      <c r="L423" s="73">
        <v>0.07434782608695652</v>
      </c>
      <c r="M423" s="58" t="s">
        <v>394</v>
      </c>
      <c r="N423" s="51">
        <v>10920.987963540341</v>
      </c>
      <c r="O423" s="25">
        <v>44189.0</v>
      </c>
      <c r="P423" s="25">
        <f t="shared" si="1"/>
        <v>44171</v>
      </c>
      <c r="Q423" s="25">
        <f t="shared" si="2"/>
        <v>44184</v>
      </c>
    </row>
    <row r="424" ht="14.25" customHeight="1">
      <c r="A424" s="48" t="s">
        <v>662</v>
      </c>
      <c r="B424" s="51" t="s">
        <v>384</v>
      </c>
      <c r="C424" s="59">
        <v>21060.3656709314</v>
      </c>
      <c r="D424" s="71">
        <v>967.0</v>
      </c>
      <c r="E424" s="71">
        <v>178.0</v>
      </c>
      <c r="F424" s="72">
        <v>60.37067880466402</v>
      </c>
      <c r="G424" s="56" t="s">
        <v>523</v>
      </c>
      <c r="H424" s="74" t="s">
        <v>394</v>
      </c>
      <c r="I424" s="58">
        <v>21954.0</v>
      </c>
      <c r="J424" s="71">
        <v>1944.0</v>
      </c>
      <c r="K424" s="58">
        <v>189.0</v>
      </c>
      <c r="L424" s="73">
        <v>0.09722222222222222</v>
      </c>
      <c r="M424" s="61" t="s">
        <v>394</v>
      </c>
      <c r="N424" s="58">
        <f>(J424/C424)*100000</f>
        <v>9230.608957</v>
      </c>
      <c r="O424" s="25">
        <v>44203.0</v>
      </c>
      <c r="P424" s="25">
        <f t="shared" si="1"/>
        <v>44185</v>
      </c>
      <c r="Q424" s="25">
        <f t="shared" si="2"/>
        <v>44198</v>
      </c>
    </row>
    <row r="425" ht="14.25" customHeight="1">
      <c r="A425" s="48" t="s">
        <v>663</v>
      </c>
      <c r="B425" s="51" t="s">
        <v>387</v>
      </c>
      <c r="C425" s="52">
        <v>9795.29774998267</v>
      </c>
      <c r="D425" s="71">
        <v>189.0</v>
      </c>
      <c r="E425" s="71">
        <v>32.0</v>
      </c>
      <c r="F425" s="72">
        <v>23.33481170307793</v>
      </c>
      <c r="G425" s="56" t="s">
        <v>523</v>
      </c>
      <c r="H425" s="58" t="s">
        <v>393</v>
      </c>
      <c r="I425" s="58">
        <v>7800.0</v>
      </c>
      <c r="J425" s="71">
        <v>863.0</v>
      </c>
      <c r="K425" s="58">
        <v>33.0</v>
      </c>
      <c r="L425" s="73">
        <v>0.038238702201622246</v>
      </c>
      <c r="M425" s="58" t="s">
        <v>398</v>
      </c>
      <c r="N425" s="51">
        <v>8810.349843643362</v>
      </c>
      <c r="O425" s="25">
        <v>44189.0</v>
      </c>
      <c r="P425" s="25">
        <f t="shared" si="1"/>
        <v>44171</v>
      </c>
      <c r="Q425" s="25">
        <f t="shared" si="2"/>
        <v>44184</v>
      </c>
    </row>
    <row r="426" ht="14.25" customHeight="1">
      <c r="A426" s="48" t="s">
        <v>663</v>
      </c>
      <c r="B426" s="51" t="s">
        <v>387</v>
      </c>
      <c r="C426" s="52">
        <v>9795.29774998267</v>
      </c>
      <c r="D426" s="71">
        <v>231.0</v>
      </c>
      <c r="E426" s="71">
        <v>50.0</v>
      </c>
      <c r="F426" s="72">
        <v>36.46064328605927</v>
      </c>
      <c r="G426" s="56" t="s">
        <v>523</v>
      </c>
      <c r="H426" s="58" t="s">
        <v>394</v>
      </c>
      <c r="I426" s="58">
        <v>8211.0</v>
      </c>
      <c r="J426" s="71">
        <v>815.0</v>
      </c>
      <c r="K426" s="58">
        <v>55.0</v>
      </c>
      <c r="L426" s="73">
        <v>0.06748466257668712</v>
      </c>
      <c r="M426" s="58" t="s">
        <v>394</v>
      </c>
      <c r="N426" s="51">
        <v>8320.318797878726</v>
      </c>
      <c r="O426" s="25">
        <v>44196.0</v>
      </c>
      <c r="P426" s="25">
        <f t="shared" si="1"/>
        <v>44178</v>
      </c>
      <c r="Q426" s="25">
        <f t="shared" si="2"/>
        <v>44191</v>
      </c>
    </row>
    <row r="427" ht="14.25" customHeight="1">
      <c r="A427" s="48" t="s">
        <v>663</v>
      </c>
      <c r="B427" s="51" t="s">
        <v>387</v>
      </c>
      <c r="C427" s="59">
        <v>9795.29774998267</v>
      </c>
      <c r="D427" s="71">
        <v>281.0</v>
      </c>
      <c r="E427" s="71">
        <v>78.0</v>
      </c>
      <c r="F427" s="72">
        <v>56.87860352625247</v>
      </c>
      <c r="G427" s="56" t="s">
        <v>523</v>
      </c>
      <c r="H427" s="74" t="s">
        <v>394</v>
      </c>
      <c r="I427" s="58">
        <v>8753.0</v>
      </c>
      <c r="J427" s="71">
        <v>886.0</v>
      </c>
      <c r="K427" s="58">
        <v>83.0</v>
      </c>
      <c r="L427" s="73">
        <v>0.09367945823927765</v>
      </c>
      <c r="M427" s="61" t="s">
        <v>394</v>
      </c>
      <c r="N427" s="58">
        <f>(J427/C427)*100000</f>
        <v>9045.156386</v>
      </c>
      <c r="O427" s="25">
        <v>44203.0</v>
      </c>
      <c r="P427" s="25">
        <f t="shared" si="1"/>
        <v>44185</v>
      </c>
      <c r="Q427" s="25">
        <f t="shared" si="2"/>
        <v>44198</v>
      </c>
    </row>
    <row r="428" ht="14.25" customHeight="1">
      <c r="A428" s="48" t="s">
        <v>664</v>
      </c>
      <c r="B428" s="51" t="s">
        <v>383</v>
      </c>
      <c r="C428" s="52">
        <v>2200.03969363972</v>
      </c>
      <c r="D428" s="71">
        <v>48.0</v>
      </c>
      <c r="E428" s="71" t="s">
        <v>430</v>
      </c>
      <c r="F428" s="79">
        <v>6.493389336117007</v>
      </c>
      <c r="G428" s="65" t="s">
        <v>530</v>
      </c>
      <c r="H428" s="58" t="s">
        <v>393</v>
      </c>
      <c r="I428" s="58">
        <v>1923.0</v>
      </c>
      <c r="J428" s="71">
        <v>184.0</v>
      </c>
      <c r="K428" s="58">
        <v>3.0</v>
      </c>
      <c r="L428" s="80">
        <v>0.016304347826086956</v>
      </c>
      <c r="M428" s="58" t="s">
        <v>393</v>
      </c>
      <c r="N428" s="51">
        <v>8363.485464918705</v>
      </c>
      <c r="O428" s="25">
        <v>44196.0</v>
      </c>
      <c r="P428" s="25">
        <f t="shared" si="1"/>
        <v>44178</v>
      </c>
      <c r="Q428" s="25">
        <f t="shared" si="2"/>
        <v>44191</v>
      </c>
    </row>
    <row r="429" ht="14.25" customHeight="1">
      <c r="A429" s="48" t="s">
        <v>664</v>
      </c>
      <c r="B429" s="51" t="s">
        <v>383</v>
      </c>
      <c r="C429" s="59">
        <v>2200.03969363972</v>
      </c>
      <c r="D429" s="71">
        <v>53.0</v>
      </c>
      <c r="E429" s="71">
        <v>5.0</v>
      </c>
      <c r="F429" s="79">
        <v>16.233473340292516</v>
      </c>
      <c r="G429" s="56" t="s">
        <v>530</v>
      </c>
      <c r="H429" s="74" t="s">
        <v>394</v>
      </c>
      <c r="I429" s="58">
        <v>2017.0</v>
      </c>
      <c r="J429" s="71">
        <v>154.0</v>
      </c>
      <c r="K429" s="58">
        <v>8.0</v>
      </c>
      <c r="L429" s="80">
        <v>0.05194805194805195</v>
      </c>
      <c r="M429" s="61" t="s">
        <v>394</v>
      </c>
      <c r="N429" s="58">
        <f>(J429/C429)*100000</f>
        <v>6999.873704</v>
      </c>
      <c r="O429" s="25">
        <v>44203.0</v>
      </c>
      <c r="P429" s="25">
        <f t="shared" si="1"/>
        <v>44185</v>
      </c>
      <c r="Q429" s="25">
        <f t="shared" si="2"/>
        <v>44198</v>
      </c>
    </row>
    <row r="430" ht="14.25" customHeight="1">
      <c r="A430" s="48" t="s">
        <v>664</v>
      </c>
      <c r="B430" s="51" t="s">
        <v>383</v>
      </c>
      <c r="C430" s="52">
        <v>2200.03969363972</v>
      </c>
      <c r="D430" s="71">
        <v>47.0</v>
      </c>
      <c r="E430" s="71">
        <v>7.0</v>
      </c>
      <c r="F430" s="79">
        <v>22.726862676409525</v>
      </c>
      <c r="G430" s="56" t="s">
        <v>530</v>
      </c>
      <c r="H430" s="58" t="s">
        <v>393</v>
      </c>
      <c r="I430" s="58">
        <v>1862.0</v>
      </c>
      <c r="J430" s="71">
        <v>234.0</v>
      </c>
      <c r="K430" s="58">
        <v>9.0</v>
      </c>
      <c r="L430" s="80">
        <v>0.038461538461538464</v>
      </c>
      <c r="M430" s="58" t="s">
        <v>393</v>
      </c>
      <c r="N430" s="51">
        <v>10636.171732559656</v>
      </c>
      <c r="O430" s="25">
        <v>44189.0</v>
      </c>
      <c r="P430" s="25">
        <f t="shared" si="1"/>
        <v>44171</v>
      </c>
      <c r="Q430" s="25">
        <f t="shared" si="2"/>
        <v>44184</v>
      </c>
    </row>
    <row r="431" ht="14.25" customHeight="1">
      <c r="A431" s="48" t="s">
        <v>665</v>
      </c>
      <c r="B431" s="51" t="s">
        <v>380</v>
      </c>
      <c r="C431" s="52">
        <v>13408.0042293721</v>
      </c>
      <c r="D431" s="71">
        <v>350.0</v>
      </c>
      <c r="E431" s="71">
        <v>83.0</v>
      </c>
      <c r="F431" s="72">
        <v>44.21665840158424</v>
      </c>
      <c r="G431" s="56" t="s">
        <v>523</v>
      </c>
      <c r="H431" s="58" t="s">
        <v>394</v>
      </c>
      <c r="I431" s="58">
        <v>13829.0</v>
      </c>
      <c r="J431" s="71">
        <v>1769.0</v>
      </c>
      <c r="K431" s="58">
        <v>96.0</v>
      </c>
      <c r="L431" s="73">
        <v>0.054267947993216506</v>
      </c>
      <c r="M431" s="58" t="s">
        <v>394</v>
      </c>
      <c r="N431" s="51">
        <v>13193.611590043796</v>
      </c>
      <c r="O431" s="25">
        <v>44196.0</v>
      </c>
      <c r="P431" s="25">
        <f t="shared" si="1"/>
        <v>44178</v>
      </c>
      <c r="Q431" s="25">
        <f t="shared" si="2"/>
        <v>44191</v>
      </c>
    </row>
    <row r="432" ht="14.25" customHeight="1">
      <c r="A432" s="48" t="s">
        <v>665</v>
      </c>
      <c r="B432" s="51" t="s">
        <v>380</v>
      </c>
      <c r="C432" s="59">
        <v>13408.0042293721</v>
      </c>
      <c r="D432" s="71">
        <v>395.0</v>
      </c>
      <c r="E432" s="71">
        <v>85.0</v>
      </c>
      <c r="F432" s="72">
        <v>45.282120049815184</v>
      </c>
      <c r="G432" s="56" t="s">
        <v>523</v>
      </c>
      <c r="H432" s="74" t="s">
        <v>394</v>
      </c>
      <c r="I432" s="58">
        <v>14669.0</v>
      </c>
      <c r="J432" s="71">
        <v>1627.0</v>
      </c>
      <c r="K432" s="58">
        <v>93.0</v>
      </c>
      <c r="L432" s="73">
        <v>0.05716041794714198</v>
      </c>
      <c r="M432" s="61" t="s">
        <v>394</v>
      </c>
      <c r="N432" s="58">
        <f>(J432/C432)*100000</f>
        <v>12134.54271</v>
      </c>
      <c r="O432" s="25">
        <v>44203.0</v>
      </c>
      <c r="P432" s="25">
        <f t="shared" si="1"/>
        <v>44185</v>
      </c>
      <c r="Q432" s="25">
        <f t="shared" si="2"/>
        <v>44198</v>
      </c>
    </row>
    <row r="433" ht="14.25" customHeight="1">
      <c r="A433" s="48" t="s">
        <v>665</v>
      </c>
      <c r="B433" s="51" t="s">
        <v>380</v>
      </c>
      <c r="C433" s="52">
        <v>13408.0042293721</v>
      </c>
      <c r="D433" s="71">
        <v>303.0</v>
      </c>
      <c r="E433" s="71">
        <v>71.0</v>
      </c>
      <c r="F433" s="75">
        <v>37.823888512198565</v>
      </c>
      <c r="G433" s="56" t="s">
        <v>525</v>
      </c>
      <c r="H433" s="58" t="s">
        <v>393</v>
      </c>
      <c r="I433" s="58">
        <v>13040.0</v>
      </c>
      <c r="J433" s="71">
        <v>1835.0</v>
      </c>
      <c r="K433" s="58">
        <v>90.0</v>
      </c>
      <c r="L433" s="76">
        <v>0.04904632152588556</v>
      </c>
      <c r="M433" s="58" t="s">
        <v>393</v>
      </c>
      <c r="N433" s="51">
        <v>13685.854871526495</v>
      </c>
      <c r="O433" s="25">
        <v>44189.0</v>
      </c>
      <c r="P433" s="25">
        <f t="shared" si="1"/>
        <v>44171</v>
      </c>
      <c r="Q433" s="25">
        <f t="shared" si="2"/>
        <v>44184</v>
      </c>
    </row>
    <row r="434" ht="14.25" customHeight="1">
      <c r="A434" s="48" t="s">
        <v>666</v>
      </c>
      <c r="B434" s="51" t="s">
        <v>387</v>
      </c>
      <c r="C434" s="52">
        <v>13670.4246295154</v>
      </c>
      <c r="D434" s="71">
        <v>455.0</v>
      </c>
      <c r="E434" s="71">
        <v>86.0</v>
      </c>
      <c r="F434" s="72">
        <v>44.93537918049953</v>
      </c>
      <c r="G434" s="56" t="s">
        <v>523</v>
      </c>
      <c r="H434" s="58" t="s">
        <v>394</v>
      </c>
      <c r="I434" s="58">
        <v>15238.0</v>
      </c>
      <c r="J434" s="71">
        <v>1794.0</v>
      </c>
      <c r="K434" s="58">
        <v>98.0</v>
      </c>
      <c r="L434" s="73">
        <v>0.054626532887402456</v>
      </c>
      <c r="M434" s="58" t="s">
        <v>394</v>
      </c>
      <c r="N434" s="51">
        <v>13123.220738342165</v>
      </c>
      <c r="O434" s="25">
        <v>44196.0</v>
      </c>
      <c r="P434" s="25">
        <f t="shared" si="1"/>
        <v>44178</v>
      </c>
      <c r="Q434" s="25">
        <f t="shared" si="2"/>
        <v>44191</v>
      </c>
    </row>
    <row r="435" ht="14.25" customHeight="1">
      <c r="A435" s="48" t="s">
        <v>666</v>
      </c>
      <c r="B435" s="51" t="s">
        <v>387</v>
      </c>
      <c r="C435" s="59">
        <v>13670.4246295154</v>
      </c>
      <c r="D435" s="71">
        <v>545.0</v>
      </c>
      <c r="E435" s="71">
        <v>127.0</v>
      </c>
      <c r="F435" s="72">
        <v>66.35805995259814</v>
      </c>
      <c r="G435" s="56" t="s">
        <v>523</v>
      </c>
      <c r="H435" s="74" t="s">
        <v>394</v>
      </c>
      <c r="I435" s="58">
        <v>16304.0</v>
      </c>
      <c r="J435" s="71">
        <v>1724.0</v>
      </c>
      <c r="K435" s="58">
        <v>136.0</v>
      </c>
      <c r="L435" s="73">
        <v>0.07888631090487239</v>
      </c>
      <c r="M435" s="61" t="s">
        <v>394</v>
      </c>
      <c r="N435" s="58">
        <f>(J435/C435)*100000</f>
        <v>12611.16642</v>
      </c>
      <c r="O435" s="25">
        <v>44203.0</v>
      </c>
      <c r="P435" s="25">
        <f t="shared" si="1"/>
        <v>44185</v>
      </c>
      <c r="Q435" s="25">
        <f t="shared" si="2"/>
        <v>44198</v>
      </c>
    </row>
    <row r="436" ht="14.25" customHeight="1">
      <c r="A436" s="48" t="s">
        <v>666</v>
      </c>
      <c r="B436" s="51" t="s">
        <v>387</v>
      </c>
      <c r="C436" s="52">
        <v>13670.4246295154</v>
      </c>
      <c r="D436" s="71">
        <v>404.0</v>
      </c>
      <c r="E436" s="71">
        <v>80.0</v>
      </c>
      <c r="F436" s="75">
        <v>41.80035272604608</v>
      </c>
      <c r="G436" s="56" t="s">
        <v>525</v>
      </c>
      <c r="H436" s="58" t="s">
        <v>394</v>
      </c>
      <c r="I436" s="58">
        <v>14481.0</v>
      </c>
      <c r="J436" s="71">
        <v>1896.0</v>
      </c>
      <c r="K436" s="58">
        <v>90.0</v>
      </c>
      <c r="L436" s="76">
        <v>0.04746835443037975</v>
      </c>
      <c r="M436" s="58" t="s">
        <v>394</v>
      </c>
      <c r="N436" s="51">
        <v>13869.357034502085</v>
      </c>
      <c r="O436" s="25">
        <v>44189.0</v>
      </c>
      <c r="P436" s="25">
        <f t="shared" si="1"/>
        <v>44171</v>
      </c>
      <c r="Q436" s="25">
        <f t="shared" si="2"/>
        <v>44184</v>
      </c>
    </row>
    <row r="437" ht="14.25" customHeight="1">
      <c r="A437" s="48" t="s">
        <v>667</v>
      </c>
      <c r="B437" s="51" t="s">
        <v>387</v>
      </c>
      <c r="C437" s="59">
        <v>11367.9661478833</v>
      </c>
      <c r="D437" s="71">
        <v>456.0</v>
      </c>
      <c r="E437" s="71">
        <v>88.0</v>
      </c>
      <c r="F437" s="72">
        <v>55.29321783637329</v>
      </c>
      <c r="G437" s="56" t="s">
        <v>523</v>
      </c>
      <c r="H437" s="74" t="s">
        <v>393</v>
      </c>
      <c r="I437" s="58">
        <v>10500.0</v>
      </c>
      <c r="J437" s="71">
        <v>993.0</v>
      </c>
      <c r="K437" s="58">
        <v>94.0</v>
      </c>
      <c r="L437" s="73">
        <v>0.094662638469285</v>
      </c>
      <c r="M437" s="61" t="s">
        <v>394</v>
      </c>
      <c r="N437" s="58">
        <f>(J437/C437)*100000</f>
        <v>8735.071754</v>
      </c>
      <c r="O437" s="25">
        <v>44203.0</v>
      </c>
      <c r="P437" s="25">
        <f t="shared" si="1"/>
        <v>44185</v>
      </c>
      <c r="Q437" s="25">
        <f t="shared" si="2"/>
        <v>44198</v>
      </c>
    </row>
    <row r="438" ht="14.25" customHeight="1">
      <c r="A438" s="48" t="s">
        <v>667</v>
      </c>
      <c r="B438" s="51" t="s">
        <v>387</v>
      </c>
      <c r="C438" s="52">
        <v>11367.9661478833</v>
      </c>
      <c r="D438" s="71">
        <v>366.0</v>
      </c>
      <c r="E438" s="71">
        <v>93.0</v>
      </c>
      <c r="F438" s="72">
        <v>58.434877940712674</v>
      </c>
      <c r="G438" s="56" t="s">
        <v>523</v>
      </c>
      <c r="H438" s="58" t="s">
        <v>393</v>
      </c>
      <c r="I438" s="58">
        <v>9468.0</v>
      </c>
      <c r="J438" s="71">
        <v>1245.0</v>
      </c>
      <c r="K438" s="58">
        <v>102.0</v>
      </c>
      <c r="L438" s="73">
        <v>0.0819277108433735</v>
      </c>
      <c r="M438" s="58" t="s">
        <v>393</v>
      </c>
      <c r="N438" s="51">
        <v>10951.827123727118</v>
      </c>
      <c r="O438" s="25">
        <v>44189.0</v>
      </c>
      <c r="P438" s="25">
        <f t="shared" si="1"/>
        <v>44171</v>
      </c>
      <c r="Q438" s="25">
        <f t="shared" si="2"/>
        <v>44184</v>
      </c>
    </row>
    <row r="439" ht="14.25" customHeight="1">
      <c r="A439" s="48" t="s">
        <v>667</v>
      </c>
      <c r="B439" s="51" t="s">
        <v>387</v>
      </c>
      <c r="C439" s="52">
        <v>11367.9661478833</v>
      </c>
      <c r="D439" s="71">
        <v>414.0</v>
      </c>
      <c r="E439" s="71">
        <v>95.0</v>
      </c>
      <c r="F439" s="72">
        <v>59.69154198244843</v>
      </c>
      <c r="G439" s="56" t="s">
        <v>523</v>
      </c>
      <c r="H439" s="58" t="s">
        <v>393</v>
      </c>
      <c r="I439" s="58">
        <v>9998.0</v>
      </c>
      <c r="J439" s="71">
        <v>1088.0</v>
      </c>
      <c r="K439" s="58">
        <v>102.0</v>
      </c>
      <c r="L439" s="73">
        <v>0.09375</v>
      </c>
      <c r="M439" s="58" t="s">
        <v>394</v>
      </c>
      <c r="N439" s="51">
        <v>9570.753341859521</v>
      </c>
      <c r="O439" s="25">
        <v>44196.0</v>
      </c>
      <c r="P439" s="25">
        <f t="shared" si="1"/>
        <v>44178</v>
      </c>
      <c r="Q439" s="25">
        <f t="shared" si="2"/>
        <v>44191</v>
      </c>
    </row>
    <row r="440" ht="14.25" customHeight="1">
      <c r="A440" s="48" t="s">
        <v>668</v>
      </c>
      <c r="B440" s="51" t="s">
        <v>389</v>
      </c>
      <c r="C440" s="52">
        <v>8589.00855750901</v>
      </c>
      <c r="D440" s="71">
        <v>268.0</v>
      </c>
      <c r="E440" s="71">
        <v>51.0</v>
      </c>
      <c r="F440" s="72">
        <v>42.41301098334971</v>
      </c>
      <c r="G440" s="56" t="s">
        <v>523</v>
      </c>
      <c r="H440" s="58" t="s">
        <v>394</v>
      </c>
      <c r="I440" s="58">
        <v>7741.0</v>
      </c>
      <c r="J440" s="71">
        <v>917.0</v>
      </c>
      <c r="K440" s="58">
        <v>54.0</v>
      </c>
      <c r="L440" s="73">
        <v>0.05888767720828789</v>
      </c>
      <c r="M440" s="58" t="s">
        <v>394</v>
      </c>
      <c r="N440" s="51">
        <v>10676.435980475362</v>
      </c>
      <c r="O440" s="25">
        <v>44189.0</v>
      </c>
      <c r="P440" s="25">
        <f t="shared" si="1"/>
        <v>44171</v>
      </c>
      <c r="Q440" s="25">
        <f t="shared" si="2"/>
        <v>44184</v>
      </c>
    </row>
    <row r="441" ht="14.25" customHeight="1">
      <c r="A441" s="48" t="s">
        <v>668</v>
      </c>
      <c r="B441" s="51" t="s">
        <v>389</v>
      </c>
      <c r="C441" s="52">
        <v>8589.00855750901</v>
      </c>
      <c r="D441" s="71">
        <v>297.0</v>
      </c>
      <c r="E441" s="71">
        <v>51.0</v>
      </c>
      <c r="F441" s="72">
        <v>42.41301098334971</v>
      </c>
      <c r="G441" s="56" t="s">
        <v>523</v>
      </c>
      <c r="H441" s="58" t="s">
        <v>398</v>
      </c>
      <c r="I441" s="58">
        <v>8177.0</v>
      </c>
      <c r="J441" s="71">
        <v>898.0</v>
      </c>
      <c r="K441" s="58">
        <v>54.0</v>
      </c>
      <c r="L441" s="73">
        <v>0.060133630289532294</v>
      </c>
      <c r="M441" s="58" t="s">
        <v>394</v>
      </c>
      <c r="N441" s="51">
        <v>10455.223021228872</v>
      </c>
      <c r="O441" s="25">
        <v>44196.0</v>
      </c>
      <c r="P441" s="25">
        <f t="shared" si="1"/>
        <v>44178</v>
      </c>
      <c r="Q441" s="25">
        <f t="shared" si="2"/>
        <v>44191</v>
      </c>
    </row>
    <row r="442" ht="14.25" customHeight="1">
      <c r="A442" s="48" t="s">
        <v>668</v>
      </c>
      <c r="B442" s="51" t="s">
        <v>389</v>
      </c>
      <c r="C442" s="59">
        <v>8589.00855750901</v>
      </c>
      <c r="D442" s="71">
        <v>332.0</v>
      </c>
      <c r="E442" s="71">
        <v>58.0</v>
      </c>
      <c r="F442" s="72">
        <v>48.23440464773104</v>
      </c>
      <c r="G442" s="56" t="s">
        <v>523</v>
      </c>
      <c r="H442" s="74" t="s">
        <v>394</v>
      </c>
      <c r="I442" s="58">
        <v>8682.0</v>
      </c>
      <c r="J442" s="71">
        <v>922.0</v>
      </c>
      <c r="K442" s="58">
        <v>61.0</v>
      </c>
      <c r="L442" s="73">
        <v>0.06616052060737528</v>
      </c>
      <c r="M442" s="61" t="s">
        <v>394</v>
      </c>
      <c r="N442" s="58">
        <f t="shared" ref="N442:N443" si="19">(J442/C442)*100000</f>
        <v>10734.64992</v>
      </c>
      <c r="O442" s="25">
        <v>44203.0</v>
      </c>
      <c r="P442" s="25">
        <f t="shared" si="1"/>
        <v>44185</v>
      </c>
      <c r="Q442" s="25">
        <f t="shared" si="2"/>
        <v>44198</v>
      </c>
    </row>
    <row r="443" ht="14.25" customHeight="1">
      <c r="A443" s="48" t="s">
        <v>669</v>
      </c>
      <c r="B443" s="51" t="s">
        <v>377</v>
      </c>
      <c r="C443" s="59">
        <v>3024.31554794343</v>
      </c>
      <c r="D443" s="71">
        <v>70.0</v>
      </c>
      <c r="E443" s="71">
        <v>17.0</v>
      </c>
      <c r="F443" s="75">
        <v>40.15076122302922</v>
      </c>
      <c r="G443" s="56" t="s">
        <v>525</v>
      </c>
      <c r="H443" s="74" t="s">
        <v>394</v>
      </c>
      <c r="I443" s="58">
        <v>2782.0</v>
      </c>
      <c r="J443" s="71">
        <v>317.0</v>
      </c>
      <c r="K443" s="58">
        <v>18.0</v>
      </c>
      <c r="L443" s="76">
        <v>0.056782334384858045</v>
      </c>
      <c r="M443" s="61" t="s">
        <v>394</v>
      </c>
      <c r="N443" s="58">
        <f t="shared" si="19"/>
        <v>10481.71049</v>
      </c>
      <c r="O443" s="25">
        <v>44203.0</v>
      </c>
      <c r="P443" s="25">
        <f t="shared" si="1"/>
        <v>44185</v>
      </c>
      <c r="Q443" s="25">
        <f t="shared" si="2"/>
        <v>44198</v>
      </c>
    </row>
    <row r="444" ht="14.25" customHeight="1">
      <c r="A444" s="48" t="s">
        <v>669</v>
      </c>
      <c r="B444" s="51" t="s">
        <v>377</v>
      </c>
      <c r="C444" s="52">
        <v>3024.31554794343</v>
      </c>
      <c r="D444" s="71">
        <v>54.0</v>
      </c>
      <c r="E444" s="71">
        <v>11.0</v>
      </c>
      <c r="F444" s="81">
        <v>25.979904320783614</v>
      </c>
      <c r="G444" s="56" t="s">
        <v>538</v>
      </c>
      <c r="H444" s="58" t="s">
        <v>394</v>
      </c>
      <c r="I444" s="58">
        <v>2458.0</v>
      </c>
      <c r="J444" s="71">
        <v>304.0</v>
      </c>
      <c r="K444" s="58">
        <v>11.0</v>
      </c>
      <c r="L444" s="82">
        <v>0.03618421052631579</v>
      </c>
      <c r="M444" s="58" t="s">
        <v>394</v>
      </c>
      <c r="N444" s="51">
        <v>10051.86116265955</v>
      </c>
      <c r="O444" s="25">
        <v>44189.0</v>
      </c>
      <c r="P444" s="25">
        <f t="shared" si="1"/>
        <v>44171</v>
      </c>
      <c r="Q444" s="25">
        <f t="shared" si="2"/>
        <v>44184</v>
      </c>
    </row>
    <row r="445" ht="14.25" customHeight="1">
      <c r="A445" s="48" t="s">
        <v>669</v>
      </c>
      <c r="B445" s="51" t="s">
        <v>377</v>
      </c>
      <c r="C445" s="52">
        <v>3024.31554794343</v>
      </c>
      <c r="D445" s="71">
        <v>59.0</v>
      </c>
      <c r="E445" s="71">
        <v>13.0</v>
      </c>
      <c r="F445" s="81">
        <v>30.703523288198816</v>
      </c>
      <c r="G445" s="56" t="s">
        <v>538</v>
      </c>
      <c r="H445" s="58" t="s">
        <v>394</v>
      </c>
      <c r="I445" s="58">
        <v>2616.0</v>
      </c>
      <c r="J445" s="71">
        <v>296.0</v>
      </c>
      <c r="K445" s="58">
        <v>13.0</v>
      </c>
      <c r="L445" s="82">
        <v>0.04391891891891892</v>
      </c>
      <c r="M445" s="58" t="s">
        <v>394</v>
      </c>
      <c r="N445" s="51">
        <v>9787.3385004843</v>
      </c>
      <c r="O445" s="25">
        <v>44196.0</v>
      </c>
      <c r="P445" s="25">
        <f t="shared" si="1"/>
        <v>44178</v>
      </c>
      <c r="Q445" s="25">
        <f t="shared" si="2"/>
        <v>44191</v>
      </c>
    </row>
    <row r="446" ht="14.25" customHeight="1">
      <c r="A446" s="48" t="s">
        <v>670</v>
      </c>
      <c r="B446" s="51" t="s">
        <v>380</v>
      </c>
      <c r="C446" s="52">
        <v>87731.0665848435</v>
      </c>
      <c r="D446" s="71">
        <v>13395.0</v>
      </c>
      <c r="E446" s="71">
        <v>1598.0</v>
      </c>
      <c r="F446" s="72">
        <v>130.10540232344167</v>
      </c>
      <c r="G446" s="56" t="s">
        <v>523</v>
      </c>
      <c r="H446" s="58" t="s">
        <v>393</v>
      </c>
      <c r="I446" s="58">
        <v>133134.0</v>
      </c>
      <c r="J446" s="71">
        <v>12734.0</v>
      </c>
      <c r="K446" s="58">
        <v>2260.0</v>
      </c>
      <c r="L446" s="73">
        <v>0.17747761897282865</v>
      </c>
      <c r="M446" s="58" t="s">
        <v>394</v>
      </c>
      <c r="N446" s="51">
        <v>14514.812706266513</v>
      </c>
      <c r="O446" s="25">
        <v>44196.0</v>
      </c>
      <c r="P446" s="25">
        <f t="shared" si="1"/>
        <v>44178</v>
      </c>
      <c r="Q446" s="25">
        <f t="shared" si="2"/>
        <v>44191</v>
      </c>
    </row>
    <row r="447" ht="14.25" customHeight="1">
      <c r="A447" s="48" t="s">
        <v>670</v>
      </c>
      <c r="B447" s="51" t="s">
        <v>380</v>
      </c>
      <c r="C447" s="59">
        <v>87731.0665848435</v>
      </c>
      <c r="D447" s="71">
        <v>14253.0</v>
      </c>
      <c r="E447" s="71">
        <v>1608.0</v>
      </c>
      <c r="F447" s="72">
        <v>130.91957880856958</v>
      </c>
      <c r="G447" s="56" t="s">
        <v>523</v>
      </c>
      <c r="H447" s="74" t="s">
        <v>394</v>
      </c>
      <c r="I447" s="58">
        <v>138537.0</v>
      </c>
      <c r="J447" s="71">
        <v>10680.0</v>
      </c>
      <c r="K447" s="58">
        <v>2111.0</v>
      </c>
      <c r="L447" s="73">
        <v>0.19765917602996255</v>
      </c>
      <c r="M447" s="61" t="s">
        <v>394</v>
      </c>
      <c r="N447" s="58">
        <f>(J447/C447)*100000</f>
        <v>12173.56681</v>
      </c>
      <c r="O447" s="25">
        <v>44203.0</v>
      </c>
      <c r="P447" s="25">
        <f t="shared" si="1"/>
        <v>44185</v>
      </c>
      <c r="Q447" s="25">
        <f t="shared" si="2"/>
        <v>44198</v>
      </c>
    </row>
    <row r="448" ht="14.25" customHeight="1">
      <c r="A448" s="48" t="s">
        <v>670</v>
      </c>
      <c r="B448" s="51" t="s">
        <v>380</v>
      </c>
      <c r="C448" s="52">
        <v>87731.0665848435</v>
      </c>
      <c r="D448" s="71">
        <v>12568.0</v>
      </c>
      <c r="E448" s="71">
        <v>2116.0</v>
      </c>
      <c r="F448" s="72">
        <v>172.27974425306795</v>
      </c>
      <c r="G448" s="56" t="s">
        <v>523</v>
      </c>
      <c r="H448" s="58" t="s">
        <v>393</v>
      </c>
      <c r="I448" s="58">
        <v>127607.0</v>
      </c>
      <c r="J448" s="71">
        <v>17184.0</v>
      </c>
      <c r="K448" s="58">
        <v>2930.0</v>
      </c>
      <c r="L448" s="73">
        <v>0.1705074487895717</v>
      </c>
      <c r="M448" s="58" t="s">
        <v>393</v>
      </c>
      <c r="N448" s="51">
        <v>19587.132208613457</v>
      </c>
      <c r="O448" s="25">
        <v>44189.0</v>
      </c>
      <c r="P448" s="25">
        <f t="shared" si="1"/>
        <v>44171</v>
      </c>
      <c r="Q448" s="25">
        <f t="shared" si="2"/>
        <v>44184</v>
      </c>
    </row>
    <row r="449" ht="14.25" customHeight="1">
      <c r="A449" s="48" t="s">
        <v>671</v>
      </c>
      <c r="B449" s="51" t="s">
        <v>377</v>
      </c>
      <c r="C449" s="52">
        <v>5830.1502088339</v>
      </c>
      <c r="D449" s="71">
        <v>113.0</v>
      </c>
      <c r="E449" s="71">
        <v>32.0</v>
      </c>
      <c r="F449" s="72">
        <v>39.20506683088455</v>
      </c>
      <c r="G449" s="56" t="s">
        <v>523</v>
      </c>
      <c r="H449" s="58" t="s">
        <v>394</v>
      </c>
      <c r="I449" s="58">
        <v>5333.0</v>
      </c>
      <c r="J449" s="71">
        <v>835.0</v>
      </c>
      <c r="K449" s="58">
        <v>41.0</v>
      </c>
      <c r="L449" s="73">
        <v>0.04910179640718563</v>
      </c>
      <c r="M449" s="58" t="s">
        <v>394</v>
      </c>
      <c r="N449" s="51">
        <v>14322.100976657512</v>
      </c>
      <c r="O449" s="25">
        <v>44189.0</v>
      </c>
      <c r="P449" s="25">
        <f t="shared" si="1"/>
        <v>44171</v>
      </c>
      <c r="Q449" s="25">
        <f t="shared" si="2"/>
        <v>44184</v>
      </c>
    </row>
    <row r="450" ht="14.25" customHeight="1">
      <c r="A450" s="48" t="s">
        <v>671</v>
      </c>
      <c r="B450" s="51" t="s">
        <v>377</v>
      </c>
      <c r="C450" s="59">
        <v>5830.1502088339</v>
      </c>
      <c r="D450" s="71">
        <v>181.0</v>
      </c>
      <c r="E450" s="71">
        <v>50.0</v>
      </c>
      <c r="F450" s="72">
        <v>61.257916923257106</v>
      </c>
      <c r="G450" s="56" t="s">
        <v>523</v>
      </c>
      <c r="H450" s="74" t="s">
        <v>393</v>
      </c>
      <c r="I450" s="58">
        <v>6198.0</v>
      </c>
      <c r="J450" s="71">
        <v>745.0</v>
      </c>
      <c r="K450" s="58">
        <v>74.0</v>
      </c>
      <c r="L450" s="73">
        <v>0.09932885906040269</v>
      </c>
      <c r="M450" s="61" t="s">
        <v>394</v>
      </c>
      <c r="N450" s="58">
        <f>(J450/C450)*100000</f>
        <v>12778.40147</v>
      </c>
      <c r="O450" s="25">
        <v>44203.0</v>
      </c>
      <c r="P450" s="25">
        <f t="shared" si="1"/>
        <v>44185</v>
      </c>
      <c r="Q450" s="25">
        <f t="shared" si="2"/>
        <v>44198</v>
      </c>
    </row>
    <row r="451" ht="14.25" customHeight="1">
      <c r="A451" s="48" t="s">
        <v>671</v>
      </c>
      <c r="B451" s="51" t="s">
        <v>377</v>
      </c>
      <c r="C451" s="52">
        <v>5830.1502088339</v>
      </c>
      <c r="D451" s="71">
        <v>147.0</v>
      </c>
      <c r="E451" s="71">
        <v>52.0</v>
      </c>
      <c r="F451" s="72">
        <v>63.708233600187384</v>
      </c>
      <c r="G451" s="56" t="s">
        <v>523</v>
      </c>
      <c r="H451" s="58" t="s">
        <v>394</v>
      </c>
      <c r="I451" s="58">
        <v>5791.0</v>
      </c>
      <c r="J451" s="71">
        <v>852.0</v>
      </c>
      <c r="K451" s="58">
        <v>76.0</v>
      </c>
      <c r="L451" s="73">
        <v>0.0892018779342723</v>
      </c>
      <c r="M451" s="58" t="s">
        <v>394</v>
      </c>
      <c r="N451" s="51">
        <v>14613.688661212214</v>
      </c>
      <c r="O451" s="25">
        <v>44196.0</v>
      </c>
      <c r="P451" s="25">
        <f t="shared" si="1"/>
        <v>44178</v>
      </c>
      <c r="Q451" s="25">
        <f t="shared" si="2"/>
        <v>44191</v>
      </c>
    </row>
    <row r="452" ht="14.25" customHeight="1">
      <c r="A452" s="48" t="s">
        <v>672</v>
      </c>
      <c r="B452" s="51" t="s">
        <v>389</v>
      </c>
      <c r="C452" s="52">
        <v>11263.703785564</v>
      </c>
      <c r="D452" s="71">
        <v>567.0</v>
      </c>
      <c r="E452" s="71">
        <v>93.0</v>
      </c>
      <c r="F452" s="72">
        <v>58.97577980851101</v>
      </c>
      <c r="G452" s="56" t="s">
        <v>523</v>
      </c>
      <c r="H452" s="58" t="s">
        <v>393</v>
      </c>
      <c r="I452" s="58">
        <v>13046.0</v>
      </c>
      <c r="J452" s="71">
        <v>1255.0</v>
      </c>
      <c r="K452" s="58">
        <v>106.0</v>
      </c>
      <c r="L452" s="73">
        <v>0.08446215139442231</v>
      </c>
      <c r="M452" s="58" t="s">
        <v>393</v>
      </c>
      <c r="N452" s="51">
        <v>11141.983346618692</v>
      </c>
      <c r="O452" s="25">
        <v>44196.0</v>
      </c>
      <c r="P452" s="25">
        <f t="shared" si="1"/>
        <v>44178</v>
      </c>
      <c r="Q452" s="25">
        <f t="shared" si="2"/>
        <v>44191</v>
      </c>
    </row>
    <row r="453" ht="14.25" customHeight="1">
      <c r="A453" s="48" t="s">
        <v>672</v>
      </c>
      <c r="B453" s="51" t="s">
        <v>389</v>
      </c>
      <c r="C453" s="59">
        <v>11263.703785564</v>
      </c>
      <c r="D453" s="71">
        <v>619.0</v>
      </c>
      <c r="E453" s="71">
        <v>93.0</v>
      </c>
      <c r="F453" s="72">
        <v>58.975779808511014</v>
      </c>
      <c r="G453" s="56" t="s">
        <v>523</v>
      </c>
      <c r="H453" s="74" t="s">
        <v>398</v>
      </c>
      <c r="I453" s="58">
        <v>13666.0</v>
      </c>
      <c r="J453" s="71">
        <v>1148.0</v>
      </c>
      <c r="K453" s="58">
        <v>106.0</v>
      </c>
      <c r="L453" s="73">
        <v>0.09233449477351917</v>
      </c>
      <c r="M453" s="61" t="s">
        <v>394</v>
      </c>
      <c r="N453" s="58">
        <f>(J453/C453)*100000</f>
        <v>10192.02939</v>
      </c>
      <c r="O453" s="25">
        <v>44203.0</v>
      </c>
      <c r="P453" s="25">
        <f t="shared" si="1"/>
        <v>44185</v>
      </c>
      <c r="Q453" s="25">
        <f t="shared" si="2"/>
        <v>44198</v>
      </c>
    </row>
    <row r="454" ht="14.25" customHeight="1">
      <c r="A454" s="48" t="s">
        <v>672</v>
      </c>
      <c r="B454" s="51" t="s">
        <v>389</v>
      </c>
      <c r="C454" s="52">
        <v>11263.703785564</v>
      </c>
      <c r="D454" s="71">
        <v>522.0</v>
      </c>
      <c r="E454" s="71">
        <v>116.0</v>
      </c>
      <c r="F454" s="72">
        <v>73.56118771814276</v>
      </c>
      <c r="G454" s="56" t="s">
        <v>523</v>
      </c>
      <c r="H454" s="58" t="s">
        <v>393</v>
      </c>
      <c r="I454" s="58">
        <v>12489.0</v>
      </c>
      <c r="J454" s="71">
        <v>1449.0</v>
      </c>
      <c r="K454" s="58">
        <v>127.0</v>
      </c>
      <c r="L454" s="73">
        <v>0.08764665286404417</v>
      </c>
      <c r="M454" s="58" t="s">
        <v>394</v>
      </c>
      <c r="N454" s="51">
        <v>12864.329776295208</v>
      </c>
      <c r="O454" s="25">
        <v>44189.0</v>
      </c>
      <c r="P454" s="25">
        <f t="shared" si="1"/>
        <v>44171</v>
      </c>
      <c r="Q454" s="25">
        <f t="shared" si="2"/>
        <v>44184</v>
      </c>
    </row>
    <row r="455" ht="14.25" customHeight="1">
      <c r="A455" s="48" t="s">
        <v>673</v>
      </c>
      <c r="B455" s="51" t="s">
        <v>377</v>
      </c>
      <c r="C455" s="59">
        <v>4832.77313455984</v>
      </c>
      <c r="D455" s="71">
        <v>145.0</v>
      </c>
      <c r="E455" s="71">
        <v>19.0</v>
      </c>
      <c r="F455" s="75">
        <v>28.082072535905688</v>
      </c>
      <c r="G455" s="56" t="s">
        <v>525</v>
      </c>
      <c r="H455" s="74" t="s">
        <v>394</v>
      </c>
      <c r="I455" s="58">
        <v>7413.0</v>
      </c>
      <c r="J455" s="71">
        <v>901.0</v>
      </c>
      <c r="K455" s="58">
        <v>21.0</v>
      </c>
      <c r="L455" s="76">
        <v>0.023307436182019976</v>
      </c>
      <c r="M455" s="61" t="s">
        <v>394</v>
      </c>
      <c r="N455" s="58">
        <f>(J455/C455)*100000</f>
        <v>18643.54016</v>
      </c>
      <c r="O455" s="25">
        <v>44203.0</v>
      </c>
      <c r="P455" s="25">
        <f t="shared" si="1"/>
        <v>44185</v>
      </c>
      <c r="Q455" s="25">
        <f t="shared" si="2"/>
        <v>44198</v>
      </c>
    </row>
    <row r="456" ht="14.25" customHeight="1">
      <c r="A456" s="48" t="s">
        <v>673</v>
      </c>
      <c r="B456" s="51" t="s">
        <v>377</v>
      </c>
      <c r="C456" s="52">
        <v>4832.77313455984</v>
      </c>
      <c r="D456" s="71">
        <v>126.0</v>
      </c>
      <c r="E456" s="71">
        <v>7.0</v>
      </c>
      <c r="F456" s="79">
        <v>10.346026723754724</v>
      </c>
      <c r="G456" s="65" t="s">
        <v>530</v>
      </c>
      <c r="H456" s="58" t="s">
        <v>393</v>
      </c>
      <c r="I456" s="58">
        <v>6565.0</v>
      </c>
      <c r="J456" s="71">
        <v>851.0</v>
      </c>
      <c r="K456" s="58">
        <v>9.0</v>
      </c>
      <c r="L456" s="80">
        <v>0.010575793184488837</v>
      </c>
      <c r="M456" s="58" t="s">
        <v>393</v>
      </c>
      <c r="N456" s="51">
        <v>17608.93748383054</v>
      </c>
      <c r="O456" s="25">
        <v>44189.0</v>
      </c>
      <c r="P456" s="25">
        <f t="shared" si="1"/>
        <v>44171</v>
      </c>
      <c r="Q456" s="25">
        <f t="shared" si="2"/>
        <v>44184</v>
      </c>
    </row>
    <row r="457" ht="14.25" customHeight="1">
      <c r="A457" s="48" t="s">
        <v>673</v>
      </c>
      <c r="B457" s="51" t="s">
        <v>377</v>
      </c>
      <c r="C457" s="52">
        <v>4832.77313455984</v>
      </c>
      <c r="D457" s="71">
        <v>133.0</v>
      </c>
      <c r="E457" s="71">
        <v>9.0</v>
      </c>
      <c r="F457" s="79">
        <v>13.30203435911322</v>
      </c>
      <c r="G457" s="65" t="s">
        <v>530</v>
      </c>
      <c r="H457" s="58" t="s">
        <v>394</v>
      </c>
      <c r="I457" s="58">
        <v>6852.0</v>
      </c>
      <c r="J457" s="71">
        <v>722.0</v>
      </c>
      <c r="K457" s="58">
        <v>10.0</v>
      </c>
      <c r="L457" s="80">
        <v>0.013850415512465374</v>
      </c>
      <c r="M457" s="58" t="s">
        <v>394</v>
      </c>
      <c r="N457" s="51">
        <v>14939.662589101823</v>
      </c>
      <c r="O457" s="25">
        <v>44196.0</v>
      </c>
      <c r="P457" s="25">
        <f t="shared" si="1"/>
        <v>44178</v>
      </c>
      <c r="Q457" s="25">
        <f t="shared" si="2"/>
        <v>44191</v>
      </c>
    </row>
    <row r="458" ht="14.25" customHeight="1">
      <c r="A458" s="48" t="s">
        <v>674</v>
      </c>
      <c r="B458" s="51" t="s">
        <v>389</v>
      </c>
      <c r="C458" s="52">
        <v>40376.5776414666</v>
      </c>
      <c r="D458" s="71">
        <v>2809.0</v>
      </c>
      <c r="E458" s="71">
        <v>482.0</v>
      </c>
      <c r="F458" s="72">
        <v>85.2686716895327</v>
      </c>
      <c r="G458" s="56" t="s">
        <v>523</v>
      </c>
      <c r="H458" s="58" t="s">
        <v>393</v>
      </c>
      <c r="I458" s="58">
        <v>47181.0</v>
      </c>
      <c r="J458" s="71">
        <v>5244.0</v>
      </c>
      <c r="K458" s="58">
        <v>551.0</v>
      </c>
      <c r="L458" s="73">
        <v>0.10507246376811594</v>
      </c>
      <c r="M458" s="58" t="s">
        <v>393</v>
      </c>
      <c r="N458" s="51">
        <v>12987.727802404012</v>
      </c>
      <c r="O458" s="25">
        <v>44196.0</v>
      </c>
      <c r="P458" s="25">
        <f t="shared" si="1"/>
        <v>44178</v>
      </c>
      <c r="Q458" s="25">
        <f t="shared" si="2"/>
        <v>44191</v>
      </c>
    </row>
    <row r="459" ht="14.25" customHeight="1">
      <c r="A459" s="48" t="s">
        <v>674</v>
      </c>
      <c r="B459" s="51" t="s">
        <v>389</v>
      </c>
      <c r="C459" s="59">
        <v>40376.5776414666</v>
      </c>
      <c r="D459" s="71">
        <v>3124.0</v>
      </c>
      <c r="E459" s="71">
        <v>555.0</v>
      </c>
      <c r="F459" s="72">
        <v>98.1828066134661</v>
      </c>
      <c r="G459" s="56" t="s">
        <v>523</v>
      </c>
      <c r="H459" s="74" t="s">
        <v>394</v>
      </c>
      <c r="I459" s="58">
        <v>49585.0</v>
      </c>
      <c r="J459" s="71">
        <v>4858.0</v>
      </c>
      <c r="K459" s="58">
        <v>613.0</v>
      </c>
      <c r="L459" s="73">
        <v>0.12618361465623715</v>
      </c>
      <c r="M459" s="61" t="s">
        <v>394</v>
      </c>
      <c r="N459" s="58">
        <f>(J459/C459)*100000</f>
        <v>12031.72801</v>
      </c>
      <c r="O459" s="25">
        <v>44203.0</v>
      </c>
      <c r="P459" s="25">
        <f t="shared" si="1"/>
        <v>44185</v>
      </c>
      <c r="Q459" s="25">
        <f t="shared" si="2"/>
        <v>44198</v>
      </c>
    </row>
    <row r="460" ht="14.25" customHeight="1">
      <c r="A460" s="48" t="s">
        <v>674</v>
      </c>
      <c r="B460" s="51" t="s">
        <v>389</v>
      </c>
      <c r="C460" s="52">
        <v>40376.5776414666</v>
      </c>
      <c r="D460" s="71">
        <v>2541.0</v>
      </c>
      <c r="E460" s="71">
        <v>573.0</v>
      </c>
      <c r="F460" s="72">
        <v>101.3671138549839</v>
      </c>
      <c r="G460" s="56" t="s">
        <v>523</v>
      </c>
      <c r="H460" s="58" t="s">
        <v>393</v>
      </c>
      <c r="I460" s="58">
        <v>44601.0</v>
      </c>
      <c r="J460" s="71">
        <v>5424.0</v>
      </c>
      <c r="K460" s="58">
        <v>646.0</v>
      </c>
      <c r="L460" s="73">
        <v>0.11910029498525074</v>
      </c>
      <c r="M460" s="58" t="s">
        <v>394</v>
      </c>
      <c r="N460" s="51">
        <v>13433.530816216507</v>
      </c>
      <c r="O460" s="25">
        <v>44189.0</v>
      </c>
      <c r="P460" s="25">
        <f t="shared" si="1"/>
        <v>44171</v>
      </c>
      <c r="Q460" s="25">
        <f t="shared" si="2"/>
        <v>44184</v>
      </c>
    </row>
    <row r="461" ht="14.25" customHeight="1">
      <c r="A461" s="48" t="s">
        <v>675</v>
      </c>
      <c r="B461" s="51" t="s">
        <v>381</v>
      </c>
      <c r="C461" s="59">
        <v>2026.16023066546</v>
      </c>
      <c r="D461" s="71">
        <v>21.0</v>
      </c>
      <c r="E461" s="71" t="s">
        <v>430</v>
      </c>
      <c r="F461" s="79">
        <v>7.05063403649097</v>
      </c>
      <c r="G461" s="65" t="s">
        <v>530</v>
      </c>
      <c r="H461" s="74" t="s">
        <v>393</v>
      </c>
      <c r="I461" s="58">
        <v>3169.0</v>
      </c>
      <c r="J461" s="71">
        <v>234.0</v>
      </c>
      <c r="K461" s="58">
        <v>3.0</v>
      </c>
      <c r="L461" s="80">
        <v>0.01282051282051282</v>
      </c>
      <c r="M461" s="61" t="s">
        <v>393</v>
      </c>
      <c r="N461" s="58">
        <f>(J461/C461)*100000</f>
        <v>11548.93855</v>
      </c>
      <c r="O461" s="25">
        <v>44203.0</v>
      </c>
      <c r="P461" s="25">
        <f t="shared" si="1"/>
        <v>44185</v>
      </c>
      <c r="Q461" s="25">
        <f t="shared" si="2"/>
        <v>44198</v>
      </c>
    </row>
    <row r="462" ht="14.25" customHeight="1">
      <c r="A462" s="48" t="s">
        <v>675</v>
      </c>
      <c r="B462" s="51" t="s">
        <v>381</v>
      </c>
      <c r="C462" s="52">
        <v>2026.16023066546</v>
      </c>
      <c r="D462" s="71">
        <v>20.0</v>
      </c>
      <c r="E462" s="71" t="s">
        <v>430</v>
      </c>
      <c r="F462" s="79">
        <v>10.575951054736455</v>
      </c>
      <c r="G462" s="65" t="s">
        <v>530</v>
      </c>
      <c r="H462" s="58" t="s">
        <v>393</v>
      </c>
      <c r="I462" s="58">
        <v>3091.0</v>
      </c>
      <c r="J462" s="71">
        <v>278.0</v>
      </c>
      <c r="K462" s="58">
        <v>4.0</v>
      </c>
      <c r="L462" s="80">
        <v>0.014388489208633094</v>
      </c>
      <c r="M462" s="58" t="s">
        <v>393</v>
      </c>
      <c r="N462" s="51">
        <v>13720.533835011425</v>
      </c>
      <c r="O462" s="25">
        <v>44196.0</v>
      </c>
      <c r="P462" s="25">
        <f t="shared" si="1"/>
        <v>44178</v>
      </c>
      <c r="Q462" s="25">
        <f t="shared" si="2"/>
        <v>44191</v>
      </c>
    </row>
    <row r="463" ht="14.25" customHeight="1">
      <c r="A463" s="48" t="s">
        <v>675</v>
      </c>
      <c r="B463" s="51" t="s">
        <v>381</v>
      </c>
      <c r="C463" s="52">
        <v>2026.16023066546</v>
      </c>
      <c r="D463" s="71">
        <v>19.0</v>
      </c>
      <c r="E463" s="71">
        <v>7.0</v>
      </c>
      <c r="F463" s="79">
        <v>24.677219127718395</v>
      </c>
      <c r="G463" s="56" t="s">
        <v>530</v>
      </c>
      <c r="H463" s="58" t="s">
        <v>394</v>
      </c>
      <c r="I463" s="58">
        <v>2936.0</v>
      </c>
      <c r="J463" s="71">
        <v>251.0</v>
      </c>
      <c r="K463" s="58">
        <v>7.0</v>
      </c>
      <c r="L463" s="80">
        <v>0.027888446215139442</v>
      </c>
      <c r="M463" s="58" t="s">
        <v>394</v>
      </c>
      <c r="N463" s="51">
        <v>12387.964002114633</v>
      </c>
      <c r="O463" s="25">
        <v>44189.0</v>
      </c>
      <c r="P463" s="25">
        <f t="shared" si="1"/>
        <v>44171</v>
      </c>
      <c r="Q463" s="25">
        <f t="shared" si="2"/>
        <v>44184</v>
      </c>
    </row>
    <row r="464" ht="14.25" customHeight="1">
      <c r="A464" s="48" t="s">
        <v>676</v>
      </c>
      <c r="B464" s="51" t="s">
        <v>384</v>
      </c>
      <c r="C464" s="59">
        <v>34080.2247325719</v>
      </c>
      <c r="D464" s="71">
        <v>737.0</v>
      </c>
      <c r="E464" s="71">
        <v>103.0</v>
      </c>
      <c r="F464" s="75">
        <v>21.58771814116392</v>
      </c>
      <c r="G464" s="56" t="s">
        <v>525</v>
      </c>
      <c r="H464" s="74" t="s">
        <v>393</v>
      </c>
      <c r="I464" s="58">
        <v>37284.0</v>
      </c>
      <c r="J464" s="71">
        <v>3318.0</v>
      </c>
      <c r="K464" s="58">
        <v>128.0</v>
      </c>
      <c r="L464" s="76">
        <v>0.038577456298975285</v>
      </c>
      <c r="M464" s="61" t="s">
        <v>394</v>
      </c>
      <c r="N464" s="58">
        <f>(J464/C464)*100000</f>
        <v>9735.851292</v>
      </c>
      <c r="O464" s="25">
        <v>44203.0</v>
      </c>
      <c r="P464" s="25">
        <f t="shared" si="1"/>
        <v>44185</v>
      </c>
      <c r="Q464" s="25">
        <f t="shared" si="2"/>
        <v>44198</v>
      </c>
    </row>
    <row r="465" ht="14.25" customHeight="1">
      <c r="A465" s="48" t="s">
        <v>676</v>
      </c>
      <c r="B465" s="51" t="s">
        <v>384</v>
      </c>
      <c r="C465" s="52">
        <v>34080.2247325719</v>
      </c>
      <c r="D465" s="71">
        <v>673.0</v>
      </c>
      <c r="E465" s="71">
        <v>113.0</v>
      </c>
      <c r="F465" s="75">
        <v>23.683613106325463</v>
      </c>
      <c r="G465" s="56" t="s">
        <v>525</v>
      </c>
      <c r="H465" s="58" t="s">
        <v>393</v>
      </c>
      <c r="I465" s="58">
        <v>35454.0</v>
      </c>
      <c r="J465" s="71">
        <v>4422.0</v>
      </c>
      <c r="K465" s="58">
        <v>125.0</v>
      </c>
      <c r="L465" s="76">
        <v>0.028267752148349163</v>
      </c>
      <c r="M465" s="58" t="s">
        <v>393</v>
      </c>
      <c r="N465" s="51">
        <v>12975.266550322096</v>
      </c>
      <c r="O465" s="25">
        <v>44196.0</v>
      </c>
      <c r="P465" s="25">
        <f t="shared" si="1"/>
        <v>44178</v>
      </c>
      <c r="Q465" s="25">
        <f t="shared" si="2"/>
        <v>44191</v>
      </c>
    </row>
    <row r="466" ht="14.25" customHeight="1">
      <c r="A466" s="48" t="s">
        <v>676</v>
      </c>
      <c r="B466" s="51" t="s">
        <v>384</v>
      </c>
      <c r="C466" s="52">
        <v>34080.2247325719</v>
      </c>
      <c r="D466" s="71">
        <v>636.0</v>
      </c>
      <c r="E466" s="71">
        <v>139.0</v>
      </c>
      <c r="F466" s="75">
        <v>29.132940015745486</v>
      </c>
      <c r="G466" s="56" t="s">
        <v>525</v>
      </c>
      <c r="H466" s="58" t="s">
        <v>394</v>
      </c>
      <c r="I466" s="58">
        <v>33816.0</v>
      </c>
      <c r="J466" s="71">
        <v>4810.0</v>
      </c>
      <c r="K466" s="58">
        <v>151.0</v>
      </c>
      <c r="L466" s="76">
        <v>0.031392931392931395</v>
      </c>
      <c r="M466" s="58" t="s">
        <v>394</v>
      </c>
      <c r="N466" s="51">
        <v>14113.756695397848</v>
      </c>
      <c r="O466" s="25">
        <v>44189.0</v>
      </c>
      <c r="P466" s="25">
        <f t="shared" si="1"/>
        <v>44171</v>
      </c>
      <c r="Q466" s="25">
        <f t="shared" si="2"/>
        <v>44184</v>
      </c>
    </row>
    <row r="467" ht="14.25" customHeight="1">
      <c r="A467" s="48" t="s">
        <v>677</v>
      </c>
      <c r="B467" s="51" t="s">
        <v>381</v>
      </c>
      <c r="C467" s="52">
        <v>611.635231575923</v>
      </c>
      <c r="D467" s="71" t="s">
        <v>430</v>
      </c>
      <c r="E467" s="71">
        <v>0.0</v>
      </c>
      <c r="F467" s="77">
        <v>0.0</v>
      </c>
      <c r="G467" s="65" t="s">
        <v>530</v>
      </c>
      <c r="H467" s="58" t="s">
        <v>393</v>
      </c>
      <c r="I467" s="58">
        <v>174.0</v>
      </c>
      <c r="J467" s="71">
        <v>15.0</v>
      </c>
      <c r="K467" s="58">
        <v>0.0</v>
      </c>
      <c r="L467" s="78">
        <v>0.0</v>
      </c>
      <c r="M467" s="58" t="s">
        <v>393</v>
      </c>
      <c r="N467" s="51">
        <v>2452.4421134720124</v>
      </c>
      <c r="O467" s="25">
        <v>44196.0</v>
      </c>
      <c r="P467" s="25">
        <f t="shared" si="1"/>
        <v>44178</v>
      </c>
      <c r="Q467" s="25">
        <f t="shared" si="2"/>
        <v>44191</v>
      </c>
    </row>
    <row r="468" ht="14.25" customHeight="1">
      <c r="A468" s="48" t="s">
        <v>677</v>
      </c>
      <c r="B468" s="51" t="s">
        <v>381</v>
      </c>
      <c r="C468" s="59">
        <v>611.635231575923</v>
      </c>
      <c r="D468" s="71" t="s">
        <v>430</v>
      </c>
      <c r="E468" s="71">
        <v>0.0</v>
      </c>
      <c r="F468" s="77">
        <v>0.0</v>
      </c>
      <c r="G468" s="65" t="s">
        <v>530</v>
      </c>
      <c r="H468" s="74" t="s">
        <v>398</v>
      </c>
      <c r="I468" s="58">
        <v>179.0</v>
      </c>
      <c r="J468" s="71">
        <v>12.0</v>
      </c>
      <c r="K468" s="58">
        <v>0.0</v>
      </c>
      <c r="L468" s="78">
        <v>0.0</v>
      </c>
      <c r="M468" s="61" t="s">
        <v>398</v>
      </c>
      <c r="N468" s="58">
        <f>(J468/C468)*100000</f>
        <v>1961.953691</v>
      </c>
      <c r="O468" s="25">
        <v>44203.0</v>
      </c>
      <c r="P468" s="25">
        <f t="shared" si="1"/>
        <v>44185</v>
      </c>
      <c r="Q468" s="25">
        <f t="shared" si="2"/>
        <v>44198</v>
      </c>
    </row>
    <row r="469" ht="14.25" customHeight="1">
      <c r="A469" s="48" t="s">
        <v>677</v>
      </c>
      <c r="B469" s="51" t="s">
        <v>381</v>
      </c>
      <c r="C469" s="52">
        <v>611.635231575923</v>
      </c>
      <c r="D469" s="71" t="s">
        <v>430</v>
      </c>
      <c r="E469" s="71" t="s">
        <v>430</v>
      </c>
      <c r="F469" s="79">
        <v>11.678295778438153</v>
      </c>
      <c r="G469" s="65" t="s">
        <v>530</v>
      </c>
      <c r="H469" s="58" t="s">
        <v>393</v>
      </c>
      <c r="I469" s="58">
        <v>167.0</v>
      </c>
      <c r="J469" s="71">
        <v>16.0</v>
      </c>
      <c r="K469" s="58">
        <v>1.0</v>
      </c>
      <c r="L469" s="80">
        <v>0.0625</v>
      </c>
      <c r="M469" s="58" t="s">
        <v>393</v>
      </c>
      <c r="N469" s="51">
        <v>2615.9382543701463</v>
      </c>
      <c r="O469" s="25">
        <v>44189.0</v>
      </c>
      <c r="P469" s="25">
        <f t="shared" si="1"/>
        <v>44171</v>
      </c>
      <c r="Q469" s="25">
        <f t="shared" si="2"/>
        <v>44184</v>
      </c>
    </row>
    <row r="470" ht="14.25" customHeight="1">
      <c r="A470" s="48" t="s">
        <v>678</v>
      </c>
      <c r="B470" s="51" t="s">
        <v>384</v>
      </c>
      <c r="C470" s="52">
        <v>8696.81222222175</v>
      </c>
      <c r="D470" s="71">
        <v>97.0</v>
      </c>
      <c r="E470" s="71">
        <v>17.0</v>
      </c>
      <c r="F470" s="75">
        <v>13.962423049482656</v>
      </c>
      <c r="G470" s="56" t="s">
        <v>525</v>
      </c>
      <c r="H470" s="58" t="s">
        <v>393</v>
      </c>
      <c r="I470" s="58">
        <v>7085.0</v>
      </c>
      <c r="J470" s="71">
        <v>807.0</v>
      </c>
      <c r="K470" s="58">
        <v>21.0</v>
      </c>
      <c r="L470" s="76">
        <v>0.026022304832713755</v>
      </c>
      <c r="M470" s="58" t="s">
        <v>394</v>
      </c>
      <c r="N470" s="51">
        <v>9279.262094885591</v>
      </c>
      <c r="O470" s="25">
        <v>44189.0</v>
      </c>
      <c r="P470" s="25">
        <f t="shared" si="1"/>
        <v>44171</v>
      </c>
      <c r="Q470" s="25">
        <f t="shared" si="2"/>
        <v>44184</v>
      </c>
    </row>
    <row r="471" ht="14.25" customHeight="1">
      <c r="A471" s="48" t="s">
        <v>678</v>
      </c>
      <c r="B471" s="51" t="s">
        <v>384</v>
      </c>
      <c r="C471" s="52">
        <v>8696.81222222175</v>
      </c>
      <c r="D471" s="71">
        <v>110.0</v>
      </c>
      <c r="E471" s="71">
        <v>22.0</v>
      </c>
      <c r="F471" s="75">
        <v>18.069018064036378</v>
      </c>
      <c r="G471" s="56" t="s">
        <v>525</v>
      </c>
      <c r="H471" s="58" t="s">
        <v>394</v>
      </c>
      <c r="I471" s="58">
        <v>7440.0</v>
      </c>
      <c r="J471" s="71">
        <v>746.0</v>
      </c>
      <c r="K471" s="58">
        <v>27.0</v>
      </c>
      <c r="L471" s="76">
        <v>0.036193029490616625</v>
      </c>
      <c r="M471" s="58" t="s">
        <v>394</v>
      </c>
      <c r="N471" s="51">
        <v>8577.855666399813</v>
      </c>
      <c r="O471" s="25">
        <v>44196.0</v>
      </c>
      <c r="P471" s="25">
        <f t="shared" si="1"/>
        <v>44178</v>
      </c>
      <c r="Q471" s="25">
        <f t="shared" si="2"/>
        <v>44191</v>
      </c>
    </row>
    <row r="472" ht="14.25" customHeight="1">
      <c r="A472" s="48" t="s">
        <v>678</v>
      </c>
      <c r="B472" s="51" t="s">
        <v>384</v>
      </c>
      <c r="C472" s="59">
        <v>8696.81222222175</v>
      </c>
      <c r="D472" s="71">
        <v>119.0</v>
      </c>
      <c r="E472" s="71">
        <v>23.0</v>
      </c>
      <c r="F472" s="75">
        <v>18.890337066947122</v>
      </c>
      <c r="G472" s="56" t="s">
        <v>525</v>
      </c>
      <c r="H472" s="74" t="s">
        <v>394</v>
      </c>
      <c r="I472" s="58">
        <v>7864.0</v>
      </c>
      <c r="J472" s="71">
        <v>728.0</v>
      </c>
      <c r="K472" s="58">
        <v>33.0</v>
      </c>
      <c r="L472" s="76">
        <v>0.04532967032967033</v>
      </c>
      <c r="M472" s="61" t="s">
        <v>394</v>
      </c>
      <c r="N472" s="58">
        <f>(J472/C472)*100000</f>
        <v>8370.883278</v>
      </c>
      <c r="O472" s="25">
        <v>44203.0</v>
      </c>
      <c r="P472" s="25">
        <f t="shared" si="1"/>
        <v>44185</v>
      </c>
      <c r="Q472" s="25">
        <f t="shared" si="2"/>
        <v>44198</v>
      </c>
    </row>
    <row r="473" ht="14.25" customHeight="1">
      <c r="A473" s="48" t="s">
        <v>679</v>
      </c>
      <c r="B473" s="51" t="s">
        <v>384</v>
      </c>
      <c r="C473" s="52">
        <v>9756.42220315157</v>
      </c>
      <c r="D473" s="71">
        <v>281.0</v>
      </c>
      <c r="E473" s="71">
        <v>39.0</v>
      </c>
      <c r="F473" s="72">
        <v>28.55262131659729</v>
      </c>
      <c r="G473" s="56" t="s">
        <v>523</v>
      </c>
      <c r="H473" s="58" t="s">
        <v>393</v>
      </c>
      <c r="I473" s="58">
        <v>10187.0</v>
      </c>
      <c r="J473" s="71">
        <v>1355.0</v>
      </c>
      <c r="K473" s="58">
        <v>46.0</v>
      </c>
      <c r="L473" s="73">
        <v>0.03394833948339483</v>
      </c>
      <c r="M473" s="58" t="s">
        <v>393</v>
      </c>
      <c r="N473" s="51">
        <v>13888.28785579104</v>
      </c>
      <c r="O473" s="25">
        <v>44189.0</v>
      </c>
      <c r="P473" s="25">
        <f t="shared" si="1"/>
        <v>44171</v>
      </c>
      <c r="Q473" s="25">
        <f t="shared" si="2"/>
        <v>44184</v>
      </c>
    </row>
    <row r="474" ht="14.25" customHeight="1">
      <c r="A474" s="48" t="s">
        <v>679</v>
      </c>
      <c r="B474" s="51" t="s">
        <v>384</v>
      </c>
      <c r="C474" s="52">
        <v>9756.42220315157</v>
      </c>
      <c r="D474" s="71">
        <v>300.0</v>
      </c>
      <c r="E474" s="71">
        <v>39.0</v>
      </c>
      <c r="F474" s="72">
        <v>28.552621316597293</v>
      </c>
      <c r="G474" s="56" t="s">
        <v>523</v>
      </c>
      <c r="H474" s="58" t="s">
        <v>393</v>
      </c>
      <c r="I474" s="58">
        <v>10787.0</v>
      </c>
      <c r="J474" s="71">
        <v>1251.0</v>
      </c>
      <c r="K474" s="58">
        <v>46.0</v>
      </c>
      <c r="L474" s="73">
        <v>0.03677058353317346</v>
      </c>
      <c r="M474" s="58" t="s">
        <v>394</v>
      </c>
      <c r="N474" s="51">
        <v>12822.323326638074</v>
      </c>
      <c r="O474" s="25">
        <v>44196.0</v>
      </c>
      <c r="P474" s="25">
        <f t="shared" si="1"/>
        <v>44178</v>
      </c>
      <c r="Q474" s="25">
        <f t="shared" si="2"/>
        <v>44191</v>
      </c>
    </row>
    <row r="475" ht="14.25" customHeight="1">
      <c r="A475" s="48" t="s">
        <v>679</v>
      </c>
      <c r="B475" s="51" t="s">
        <v>384</v>
      </c>
      <c r="C475" s="59">
        <v>9756.42220315157</v>
      </c>
      <c r="D475" s="71">
        <v>326.0</v>
      </c>
      <c r="E475" s="71">
        <v>45.0</v>
      </c>
      <c r="F475" s="72">
        <v>32.94533228838148</v>
      </c>
      <c r="G475" s="56" t="s">
        <v>523</v>
      </c>
      <c r="H475" s="74" t="s">
        <v>394</v>
      </c>
      <c r="I475" s="58">
        <v>11331.0</v>
      </c>
      <c r="J475" s="71">
        <v>1108.0</v>
      </c>
      <c r="K475" s="58">
        <v>47.0</v>
      </c>
      <c r="L475" s="73">
        <v>0.042418772563176894</v>
      </c>
      <c r="M475" s="61" t="s">
        <v>394</v>
      </c>
      <c r="N475" s="58">
        <f>(J475/C475)*100000</f>
        <v>11356.6221</v>
      </c>
      <c r="O475" s="25">
        <v>44203.0</v>
      </c>
      <c r="P475" s="25">
        <f t="shared" si="1"/>
        <v>44185</v>
      </c>
      <c r="Q475" s="25">
        <f t="shared" si="2"/>
        <v>44198</v>
      </c>
    </row>
    <row r="476" ht="14.25" customHeight="1">
      <c r="A476" s="48" t="s">
        <v>680</v>
      </c>
      <c r="B476" s="51" t="s">
        <v>382</v>
      </c>
      <c r="C476" s="52">
        <v>15406.4252915141</v>
      </c>
      <c r="D476" s="71">
        <v>567.0</v>
      </c>
      <c r="E476" s="71">
        <v>128.0</v>
      </c>
      <c r="F476" s="72">
        <v>59.3444421393005</v>
      </c>
      <c r="G476" s="56" t="s">
        <v>523</v>
      </c>
      <c r="H476" s="58" t="s">
        <v>394</v>
      </c>
      <c r="I476" s="58">
        <v>20216.0</v>
      </c>
      <c r="J476" s="71">
        <v>2500.0</v>
      </c>
      <c r="K476" s="58">
        <v>142.0</v>
      </c>
      <c r="L476" s="73">
        <v>0.0568</v>
      </c>
      <c r="M476" s="58" t="s">
        <v>394</v>
      </c>
      <c r="N476" s="51">
        <v>16226.99589746498</v>
      </c>
      <c r="O476" s="25">
        <v>44189.0</v>
      </c>
      <c r="P476" s="25">
        <f t="shared" si="1"/>
        <v>44171</v>
      </c>
      <c r="Q476" s="25">
        <f t="shared" si="2"/>
        <v>44184</v>
      </c>
    </row>
    <row r="477" ht="14.25" customHeight="1">
      <c r="A477" s="48" t="s">
        <v>680</v>
      </c>
      <c r="B477" s="51" t="s">
        <v>382</v>
      </c>
      <c r="C477" s="59">
        <v>15406.4252915141</v>
      </c>
      <c r="D477" s="71">
        <v>703.0</v>
      </c>
      <c r="E477" s="71">
        <v>133.0</v>
      </c>
      <c r="F477" s="72">
        <v>61.662584410366925</v>
      </c>
      <c r="G477" s="56" t="s">
        <v>523</v>
      </c>
      <c r="H477" s="74" t="s">
        <v>393</v>
      </c>
      <c r="I477" s="58">
        <v>22558.0</v>
      </c>
      <c r="J477" s="71">
        <v>2340.0</v>
      </c>
      <c r="K477" s="58">
        <v>161.0</v>
      </c>
      <c r="L477" s="73">
        <v>0.06880341880341881</v>
      </c>
      <c r="M477" s="61" t="s">
        <v>394</v>
      </c>
      <c r="N477" s="58">
        <f>(J477/C477)*100000</f>
        <v>15188.46816</v>
      </c>
      <c r="O477" s="25">
        <v>44203.0</v>
      </c>
      <c r="P477" s="25">
        <f t="shared" si="1"/>
        <v>44185</v>
      </c>
      <c r="Q477" s="25">
        <f t="shared" si="2"/>
        <v>44198</v>
      </c>
    </row>
    <row r="478" ht="14.25" customHeight="1">
      <c r="A478" s="48" t="s">
        <v>680</v>
      </c>
      <c r="B478" s="51" t="s">
        <v>382</v>
      </c>
      <c r="C478" s="52">
        <v>15406.4252915141</v>
      </c>
      <c r="D478" s="71">
        <v>646.0</v>
      </c>
      <c r="E478" s="71">
        <v>147.0</v>
      </c>
      <c r="F478" s="72">
        <v>68.15338276935292</v>
      </c>
      <c r="G478" s="56" t="s">
        <v>523</v>
      </c>
      <c r="H478" s="58" t="s">
        <v>394</v>
      </c>
      <c r="I478" s="58">
        <v>21455.0</v>
      </c>
      <c r="J478" s="71">
        <v>2607.0</v>
      </c>
      <c r="K478" s="58">
        <v>166.0</v>
      </c>
      <c r="L478" s="73">
        <v>0.06367472190257001</v>
      </c>
      <c r="M478" s="58" t="s">
        <v>394</v>
      </c>
      <c r="N478" s="51">
        <v>16921.51132187648</v>
      </c>
      <c r="O478" s="25">
        <v>44196.0</v>
      </c>
      <c r="P478" s="25">
        <f t="shared" si="1"/>
        <v>44178</v>
      </c>
      <c r="Q478" s="25">
        <f t="shared" si="2"/>
        <v>44191</v>
      </c>
    </row>
    <row r="479" ht="14.25" customHeight="1">
      <c r="A479" s="48" t="s">
        <v>681</v>
      </c>
      <c r="B479" s="51" t="s">
        <v>384</v>
      </c>
      <c r="C479" s="59">
        <v>116142.925799655</v>
      </c>
      <c r="D479" s="71">
        <v>11134.0</v>
      </c>
      <c r="E479" s="71">
        <v>1281.0</v>
      </c>
      <c r="F479" s="72">
        <v>78.78224125147001</v>
      </c>
      <c r="G479" s="56" t="s">
        <v>523</v>
      </c>
      <c r="H479" s="74" t="s">
        <v>393</v>
      </c>
      <c r="I479" s="58">
        <v>158654.0</v>
      </c>
      <c r="J479" s="71">
        <v>14726.0</v>
      </c>
      <c r="K479" s="58">
        <v>1495.0</v>
      </c>
      <c r="L479" s="73">
        <v>0.10152111910905881</v>
      </c>
      <c r="M479" s="61" t="s">
        <v>393</v>
      </c>
      <c r="N479" s="58">
        <f>(J479/C479)*100000</f>
        <v>12679.2053</v>
      </c>
      <c r="O479" s="25">
        <v>44203.0</v>
      </c>
      <c r="P479" s="25">
        <f t="shared" si="1"/>
        <v>44185</v>
      </c>
      <c r="Q479" s="25">
        <f t="shared" si="2"/>
        <v>44198</v>
      </c>
    </row>
    <row r="480" ht="14.25" customHeight="1">
      <c r="A480" s="48" t="s">
        <v>681</v>
      </c>
      <c r="B480" s="51" t="s">
        <v>384</v>
      </c>
      <c r="C480" s="52">
        <v>116142.925799655</v>
      </c>
      <c r="D480" s="71">
        <v>10539.0</v>
      </c>
      <c r="E480" s="71">
        <v>1482.0</v>
      </c>
      <c r="F480" s="72">
        <v>91.14385756024868</v>
      </c>
      <c r="G480" s="56" t="s">
        <v>523</v>
      </c>
      <c r="H480" s="58" t="s">
        <v>393</v>
      </c>
      <c r="I480" s="58">
        <v>151624.0</v>
      </c>
      <c r="J480" s="71">
        <v>16551.0</v>
      </c>
      <c r="K480" s="58">
        <v>1788.0</v>
      </c>
      <c r="L480" s="73">
        <v>0.10802972630052565</v>
      </c>
      <c r="M480" s="58" t="s">
        <v>393</v>
      </c>
      <c r="N480" s="51">
        <v>14250.545081454427</v>
      </c>
      <c r="O480" s="25">
        <v>44196.0</v>
      </c>
      <c r="P480" s="25">
        <f t="shared" si="1"/>
        <v>44178</v>
      </c>
      <c r="Q480" s="25">
        <f t="shared" si="2"/>
        <v>44191</v>
      </c>
    </row>
    <row r="481" ht="14.25" customHeight="1">
      <c r="A481" s="48" t="s">
        <v>681</v>
      </c>
      <c r="B481" s="51" t="s">
        <v>384</v>
      </c>
      <c r="C481" s="52">
        <v>116142.925799655</v>
      </c>
      <c r="D481" s="71">
        <v>9844.0</v>
      </c>
      <c r="E481" s="71">
        <v>1966.0</v>
      </c>
      <c r="F481" s="72">
        <v>120.91013762715849</v>
      </c>
      <c r="G481" s="56" t="s">
        <v>523</v>
      </c>
      <c r="H481" s="58" t="s">
        <v>393</v>
      </c>
      <c r="I481" s="58">
        <v>144578.0</v>
      </c>
      <c r="J481" s="71">
        <v>20354.0</v>
      </c>
      <c r="K481" s="58">
        <v>2339.0</v>
      </c>
      <c r="L481" s="73">
        <v>0.11491598702957649</v>
      </c>
      <c r="M481" s="58" t="s">
        <v>393</v>
      </c>
      <c r="N481" s="51">
        <v>17524.958889971807</v>
      </c>
      <c r="O481" s="25">
        <v>44189.0</v>
      </c>
      <c r="P481" s="25">
        <f t="shared" si="1"/>
        <v>44171</v>
      </c>
      <c r="Q481" s="25">
        <f t="shared" si="2"/>
        <v>44184</v>
      </c>
    </row>
    <row r="482" ht="14.25" customHeight="1">
      <c r="A482" s="48" t="s">
        <v>682</v>
      </c>
      <c r="B482" s="51" t="s">
        <v>382</v>
      </c>
      <c r="C482" s="59">
        <v>20714.0955339735</v>
      </c>
      <c r="D482" s="71">
        <v>1184.0</v>
      </c>
      <c r="E482" s="71">
        <v>220.0</v>
      </c>
      <c r="F482" s="72">
        <v>75.86276547055832</v>
      </c>
      <c r="G482" s="56" t="s">
        <v>523</v>
      </c>
      <c r="H482" s="74" t="s">
        <v>393</v>
      </c>
      <c r="I482" s="58">
        <v>24815.0</v>
      </c>
      <c r="J482" s="71">
        <v>2684.0</v>
      </c>
      <c r="K482" s="58">
        <v>263.0</v>
      </c>
      <c r="L482" s="73">
        <v>0.09798807749627422</v>
      </c>
      <c r="M482" s="61" t="s">
        <v>393</v>
      </c>
      <c r="N482" s="58">
        <f>(J482/C482)*100000</f>
        <v>12957.36034</v>
      </c>
      <c r="O482" s="25">
        <v>44203.0</v>
      </c>
      <c r="P482" s="25">
        <f t="shared" si="1"/>
        <v>44185</v>
      </c>
      <c r="Q482" s="25">
        <f t="shared" si="2"/>
        <v>44198</v>
      </c>
    </row>
    <row r="483" ht="14.25" customHeight="1">
      <c r="A483" s="48" t="s">
        <v>682</v>
      </c>
      <c r="B483" s="51" t="s">
        <v>382</v>
      </c>
      <c r="C483" s="52">
        <v>20714.0955339735</v>
      </c>
      <c r="D483" s="71">
        <v>1059.0</v>
      </c>
      <c r="E483" s="71">
        <v>236.0</v>
      </c>
      <c r="F483" s="72">
        <v>81.38005750478075</v>
      </c>
      <c r="G483" s="56" t="s">
        <v>523</v>
      </c>
      <c r="H483" s="58" t="s">
        <v>393</v>
      </c>
      <c r="I483" s="58">
        <v>23632.0</v>
      </c>
      <c r="J483" s="71">
        <v>2744.0</v>
      </c>
      <c r="K483" s="58">
        <v>283.0</v>
      </c>
      <c r="L483" s="73">
        <v>0.10313411078717201</v>
      </c>
      <c r="M483" s="58" t="s">
        <v>393</v>
      </c>
      <c r="N483" s="51">
        <v>13247.01817416804</v>
      </c>
      <c r="O483" s="25">
        <v>44196.0</v>
      </c>
      <c r="P483" s="25">
        <f t="shared" si="1"/>
        <v>44178</v>
      </c>
      <c r="Q483" s="25">
        <f t="shared" si="2"/>
        <v>44191</v>
      </c>
    </row>
    <row r="484" ht="14.25" customHeight="1">
      <c r="A484" s="48" t="s">
        <v>682</v>
      </c>
      <c r="B484" s="51" t="s">
        <v>382</v>
      </c>
      <c r="C484" s="52">
        <v>20714.0955339735</v>
      </c>
      <c r="D484" s="71">
        <v>942.0</v>
      </c>
      <c r="E484" s="71">
        <v>273.0</v>
      </c>
      <c r="F484" s="72">
        <v>94.1387953339201</v>
      </c>
      <c r="G484" s="56" t="s">
        <v>523</v>
      </c>
      <c r="H484" s="58" t="s">
        <v>394</v>
      </c>
      <c r="I484" s="58">
        <v>22032.0</v>
      </c>
      <c r="J484" s="71">
        <v>2765.0</v>
      </c>
      <c r="K484" s="58">
        <v>323.0</v>
      </c>
      <c r="L484" s="73">
        <v>0.11681735985533453</v>
      </c>
      <c r="M484" s="58" t="s">
        <v>394</v>
      </c>
      <c r="N484" s="51">
        <v>13348.398415296877</v>
      </c>
      <c r="O484" s="25">
        <v>44189.0</v>
      </c>
      <c r="P484" s="25">
        <f t="shared" si="1"/>
        <v>44171</v>
      </c>
      <c r="Q484" s="25">
        <f t="shared" si="2"/>
        <v>44184</v>
      </c>
    </row>
    <row r="485" ht="14.25" customHeight="1">
      <c r="A485" s="48" t="s">
        <v>683</v>
      </c>
      <c r="B485" s="51" t="s">
        <v>389</v>
      </c>
      <c r="C485" s="52">
        <v>10418.3924324632</v>
      </c>
      <c r="D485" s="71">
        <v>355.0</v>
      </c>
      <c r="E485" s="71">
        <v>45.0</v>
      </c>
      <c r="F485" s="72">
        <v>30.85203149259532</v>
      </c>
      <c r="G485" s="56" t="s">
        <v>523</v>
      </c>
      <c r="H485" s="58" t="s">
        <v>393</v>
      </c>
      <c r="I485" s="58">
        <v>9789.0</v>
      </c>
      <c r="J485" s="71">
        <v>884.0</v>
      </c>
      <c r="K485" s="58">
        <v>52.0</v>
      </c>
      <c r="L485" s="73">
        <v>0.058823529411764705</v>
      </c>
      <c r="M485" s="58" t="s">
        <v>393</v>
      </c>
      <c r="N485" s="51">
        <v>8484.994261163549</v>
      </c>
      <c r="O485" s="25">
        <v>44196.0</v>
      </c>
      <c r="P485" s="25">
        <f t="shared" si="1"/>
        <v>44178</v>
      </c>
      <c r="Q485" s="25">
        <f t="shared" si="2"/>
        <v>44191</v>
      </c>
    </row>
    <row r="486" ht="14.25" customHeight="1">
      <c r="A486" s="48" t="s">
        <v>683</v>
      </c>
      <c r="B486" s="51" t="s">
        <v>389</v>
      </c>
      <c r="C486" s="52">
        <v>10418.3924324632</v>
      </c>
      <c r="D486" s="71">
        <v>324.0</v>
      </c>
      <c r="E486" s="71">
        <v>62.0</v>
      </c>
      <c r="F486" s="72">
        <v>42.507243389798</v>
      </c>
      <c r="G486" s="56" t="s">
        <v>523</v>
      </c>
      <c r="H486" s="58" t="s">
        <v>393</v>
      </c>
      <c r="I486" s="58">
        <v>9371.0</v>
      </c>
      <c r="J486" s="71">
        <v>1005.0</v>
      </c>
      <c r="K486" s="58">
        <v>70.0</v>
      </c>
      <c r="L486" s="73">
        <v>0.06965174129353234</v>
      </c>
      <c r="M486" s="58" t="s">
        <v>393</v>
      </c>
      <c r="N486" s="51">
        <v>9646.401846684803</v>
      </c>
      <c r="O486" s="25">
        <v>44189.0</v>
      </c>
      <c r="P486" s="25">
        <f t="shared" si="1"/>
        <v>44171</v>
      </c>
      <c r="Q486" s="25">
        <f t="shared" si="2"/>
        <v>44184</v>
      </c>
    </row>
    <row r="487" ht="14.25" customHeight="1">
      <c r="A487" s="48" t="s">
        <v>683</v>
      </c>
      <c r="B487" s="51" t="s">
        <v>389</v>
      </c>
      <c r="C487" s="59">
        <v>10418.3924324632</v>
      </c>
      <c r="D487" s="71">
        <v>394.0</v>
      </c>
      <c r="E487" s="71">
        <v>68.0</v>
      </c>
      <c r="F487" s="72">
        <v>46.62084758881071</v>
      </c>
      <c r="G487" s="56" t="s">
        <v>523</v>
      </c>
      <c r="H487" s="74" t="s">
        <v>394</v>
      </c>
      <c r="I487" s="58">
        <v>10262.0</v>
      </c>
      <c r="J487" s="71">
        <v>859.0</v>
      </c>
      <c r="K487" s="58">
        <v>74.0</v>
      </c>
      <c r="L487" s="73">
        <v>0.08614668218859138</v>
      </c>
      <c r="M487" s="61" t="s">
        <v>394</v>
      </c>
      <c r="N487" s="58">
        <f t="shared" ref="N487:N488" si="20">(J487/C487)*100000</f>
        <v>8245.034016</v>
      </c>
      <c r="O487" s="25">
        <v>44203.0</v>
      </c>
      <c r="P487" s="25">
        <f t="shared" si="1"/>
        <v>44185</v>
      </c>
      <c r="Q487" s="25">
        <f t="shared" si="2"/>
        <v>44198</v>
      </c>
    </row>
    <row r="488" ht="14.25" customHeight="1">
      <c r="A488" s="48" t="s">
        <v>684</v>
      </c>
      <c r="B488" s="51" t="s">
        <v>380</v>
      </c>
      <c r="C488" s="59">
        <v>100824.306406576</v>
      </c>
      <c r="D488" s="71">
        <v>11776.0</v>
      </c>
      <c r="E488" s="71">
        <v>1406.0</v>
      </c>
      <c r="F488" s="72">
        <v>99.60750042116952</v>
      </c>
      <c r="G488" s="56" t="s">
        <v>523</v>
      </c>
      <c r="H488" s="74" t="s">
        <v>393</v>
      </c>
      <c r="I488" s="58">
        <v>134280.0</v>
      </c>
      <c r="J488" s="71">
        <v>11860.0</v>
      </c>
      <c r="K488" s="58">
        <v>1735.0</v>
      </c>
      <c r="L488" s="73">
        <v>0.1462900505902192</v>
      </c>
      <c r="M488" s="61" t="s">
        <v>394</v>
      </c>
      <c r="N488" s="58">
        <f t="shared" si="20"/>
        <v>11763.03654</v>
      </c>
      <c r="O488" s="25">
        <v>44203.0</v>
      </c>
      <c r="P488" s="25">
        <f t="shared" si="1"/>
        <v>44185</v>
      </c>
      <c r="Q488" s="25">
        <f t="shared" si="2"/>
        <v>44198</v>
      </c>
    </row>
    <row r="489" ht="14.25" customHeight="1">
      <c r="A489" s="48" t="s">
        <v>684</v>
      </c>
      <c r="B489" s="51" t="s">
        <v>380</v>
      </c>
      <c r="C489" s="52">
        <v>100824.306406576</v>
      </c>
      <c r="D489" s="71">
        <v>10989.0</v>
      </c>
      <c r="E489" s="71">
        <v>1435.0</v>
      </c>
      <c r="F489" s="72">
        <v>101.66199367309976</v>
      </c>
      <c r="G489" s="56" t="s">
        <v>523</v>
      </c>
      <c r="H489" s="58" t="s">
        <v>393</v>
      </c>
      <c r="I489" s="58">
        <v>127987.0</v>
      </c>
      <c r="J489" s="71">
        <v>13123.0</v>
      </c>
      <c r="K489" s="58">
        <v>1827.0</v>
      </c>
      <c r="L489" s="73">
        <v>0.1392212146612817</v>
      </c>
      <c r="M489" s="58" t="s">
        <v>398</v>
      </c>
      <c r="N489" s="51">
        <v>13015.710663142321</v>
      </c>
      <c r="O489" s="25">
        <v>44196.0</v>
      </c>
      <c r="P489" s="25">
        <f t="shared" si="1"/>
        <v>44178</v>
      </c>
      <c r="Q489" s="25">
        <f t="shared" si="2"/>
        <v>44191</v>
      </c>
    </row>
    <row r="490" ht="14.25" customHeight="1">
      <c r="A490" s="48" t="s">
        <v>684</v>
      </c>
      <c r="B490" s="51" t="s">
        <v>380</v>
      </c>
      <c r="C490" s="52">
        <v>100824.306406576</v>
      </c>
      <c r="D490" s="71">
        <v>10212.0</v>
      </c>
      <c r="E490" s="71">
        <v>1758.0</v>
      </c>
      <c r="F490" s="72">
        <v>124.54479782390898</v>
      </c>
      <c r="G490" s="56" t="s">
        <v>523</v>
      </c>
      <c r="H490" s="58" t="s">
        <v>393</v>
      </c>
      <c r="I490" s="58">
        <v>121817.0</v>
      </c>
      <c r="J490" s="71">
        <v>15752.0</v>
      </c>
      <c r="K490" s="58">
        <v>2175.0</v>
      </c>
      <c r="L490" s="73">
        <v>0.13807770441848655</v>
      </c>
      <c r="M490" s="58" t="s">
        <v>394</v>
      </c>
      <c r="N490" s="51">
        <v>15623.216822816266</v>
      </c>
      <c r="O490" s="25">
        <v>44189.0</v>
      </c>
      <c r="P490" s="25">
        <f t="shared" si="1"/>
        <v>44171</v>
      </c>
      <c r="Q490" s="25">
        <f t="shared" si="2"/>
        <v>44184</v>
      </c>
    </row>
    <row r="491" ht="14.25" customHeight="1">
      <c r="A491" s="48" t="s">
        <v>685</v>
      </c>
      <c r="B491" s="51" t="s">
        <v>380</v>
      </c>
      <c r="C491" s="59">
        <v>11593.2897207947</v>
      </c>
      <c r="D491" s="71">
        <v>749.0</v>
      </c>
      <c r="E491" s="71">
        <v>137.0</v>
      </c>
      <c r="F491" s="72">
        <v>84.40843385602454</v>
      </c>
      <c r="G491" s="56" t="s">
        <v>523</v>
      </c>
      <c r="H491" s="74" t="s">
        <v>393</v>
      </c>
      <c r="I491" s="58">
        <v>17593.0</v>
      </c>
      <c r="J491" s="71">
        <v>2149.0</v>
      </c>
      <c r="K491" s="58">
        <v>152.0</v>
      </c>
      <c r="L491" s="73">
        <v>0.07073057235923685</v>
      </c>
      <c r="M491" s="61" t="s">
        <v>393</v>
      </c>
      <c r="N491" s="58">
        <f>(J491/C491)*100000</f>
        <v>18536.58497</v>
      </c>
      <c r="O491" s="25">
        <v>44203.0</v>
      </c>
      <c r="P491" s="25">
        <f t="shared" si="1"/>
        <v>44185</v>
      </c>
      <c r="Q491" s="25">
        <f t="shared" si="2"/>
        <v>44198</v>
      </c>
    </row>
    <row r="492" ht="14.25" customHeight="1">
      <c r="A492" s="48" t="s">
        <v>685</v>
      </c>
      <c r="B492" s="51" t="s">
        <v>380</v>
      </c>
      <c r="C492" s="52">
        <v>11593.2897207947</v>
      </c>
      <c r="D492" s="71">
        <v>692.0</v>
      </c>
      <c r="E492" s="71">
        <v>164.0</v>
      </c>
      <c r="F492" s="72">
        <v>101.04367264516804</v>
      </c>
      <c r="G492" s="56" t="s">
        <v>523</v>
      </c>
      <c r="H492" s="58" t="s">
        <v>393</v>
      </c>
      <c r="I492" s="58">
        <v>16565.0</v>
      </c>
      <c r="J492" s="71">
        <v>2319.0</v>
      </c>
      <c r="K492" s="58">
        <v>180.0</v>
      </c>
      <c r="L492" s="73">
        <v>0.07761966364812418</v>
      </c>
      <c r="M492" s="58" t="s">
        <v>393</v>
      </c>
      <c r="N492" s="51">
        <v>20002.950464012352</v>
      </c>
      <c r="O492" s="25">
        <v>44196.0</v>
      </c>
      <c r="P492" s="25">
        <f t="shared" si="1"/>
        <v>44178</v>
      </c>
      <c r="Q492" s="25">
        <f t="shared" si="2"/>
        <v>44191</v>
      </c>
    </row>
    <row r="493" ht="14.25" customHeight="1">
      <c r="A493" s="48" t="s">
        <v>685</v>
      </c>
      <c r="B493" s="51" t="s">
        <v>380</v>
      </c>
      <c r="C493" s="52">
        <v>11593.2897207947</v>
      </c>
      <c r="D493" s="71">
        <v>615.0</v>
      </c>
      <c r="E493" s="71">
        <v>192.0</v>
      </c>
      <c r="F493" s="72">
        <v>118.29503138946505</v>
      </c>
      <c r="G493" s="56" t="s">
        <v>523</v>
      </c>
      <c r="H493" s="58" t="s">
        <v>393</v>
      </c>
      <c r="I493" s="58">
        <v>15462.0</v>
      </c>
      <c r="J493" s="71">
        <v>2356.0</v>
      </c>
      <c r="K493" s="58">
        <v>212.0</v>
      </c>
      <c r="L493" s="73">
        <v>0.0899830220713073</v>
      </c>
      <c r="M493" s="58" t="s">
        <v>393</v>
      </c>
      <c r="N493" s="51">
        <v>20322.100600781847</v>
      </c>
      <c r="O493" s="25">
        <v>44189.0</v>
      </c>
      <c r="P493" s="25">
        <f t="shared" si="1"/>
        <v>44171</v>
      </c>
      <c r="Q493" s="25">
        <f t="shared" si="2"/>
        <v>44184</v>
      </c>
    </row>
    <row r="494" ht="14.25" customHeight="1">
      <c r="A494" s="48" t="s">
        <v>686</v>
      </c>
      <c r="B494" s="51" t="s">
        <v>384</v>
      </c>
      <c r="C494" s="52">
        <v>67654.3609429711</v>
      </c>
      <c r="D494" s="71">
        <v>4006.0</v>
      </c>
      <c r="E494" s="71">
        <v>617.0</v>
      </c>
      <c r="F494" s="72">
        <v>65.14203660659562</v>
      </c>
      <c r="G494" s="56" t="s">
        <v>523</v>
      </c>
      <c r="H494" s="58" t="s">
        <v>393</v>
      </c>
      <c r="I494" s="58">
        <v>85181.0</v>
      </c>
      <c r="J494" s="71">
        <v>8849.0</v>
      </c>
      <c r="K494" s="58">
        <v>742.0</v>
      </c>
      <c r="L494" s="73">
        <v>0.08385128263080574</v>
      </c>
      <c r="M494" s="58" t="s">
        <v>393</v>
      </c>
      <c r="N494" s="51">
        <v>13079.718552746686</v>
      </c>
      <c r="O494" s="25">
        <v>44196.0</v>
      </c>
      <c r="P494" s="25">
        <f t="shared" si="1"/>
        <v>44178</v>
      </c>
      <c r="Q494" s="25">
        <f t="shared" si="2"/>
        <v>44191</v>
      </c>
    </row>
    <row r="495" ht="14.25" customHeight="1">
      <c r="A495" s="48" t="s">
        <v>686</v>
      </c>
      <c r="B495" s="51" t="s">
        <v>384</v>
      </c>
      <c r="C495" s="59">
        <v>67654.3609429711</v>
      </c>
      <c r="D495" s="71">
        <v>4362.0</v>
      </c>
      <c r="E495" s="71">
        <v>629.0</v>
      </c>
      <c r="F495" s="72">
        <v>66.40898059246133</v>
      </c>
      <c r="G495" s="56" t="s">
        <v>523</v>
      </c>
      <c r="H495" s="74" t="s">
        <v>394</v>
      </c>
      <c r="I495" s="58">
        <v>89326.0</v>
      </c>
      <c r="J495" s="71">
        <v>7869.0</v>
      </c>
      <c r="K495" s="58">
        <v>746.0</v>
      </c>
      <c r="L495" s="73">
        <v>0.09480238912187063</v>
      </c>
      <c r="M495" s="61" t="s">
        <v>394</v>
      </c>
      <c r="N495" s="58">
        <f>(J495/C495)*100000</f>
        <v>11631.17926</v>
      </c>
      <c r="O495" s="25">
        <v>44203.0</v>
      </c>
      <c r="P495" s="25">
        <f t="shared" si="1"/>
        <v>44185</v>
      </c>
      <c r="Q495" s="25">
        <f t="shared" si="2"/>
        <v>44198</v>
      </c>
    </row>
    <row r="496" ht="14.25" customHeight="1">
      <c r="A496" s="48" t="s">
        <v>686</v>
      </c>
      <c r="B496" s="51" t="s">
        <v>384</v>
      </c>
      <c r="C496" s="52">
        <v>67654.3609429711</v>
      </c>
      <c r="D496" s="71">
        <v>3676.0</v>
      </c>
      <c r="E496" s="71">
        <v>718.0</v>
      </c>
      <c r="F496" s="72">
        <v>75.80548182096541</v>
      </c>
      <c r="G496" s="56" t="s">
        <v>523</v>
      </c>
      <c r="H496" s="58" t="s">
        <v>393</v>
      </c>
      <c r="I496" s="58">
        <v>81265.0</v>
      </c>
      <c r="J496" s="71">
        <v>10154.0</v>
      </c>
      <c r="K496" s="58">
        <v>856.0</v>
      </c>
      <c r="L496" s="73">
        <v>0.08430175300374236</v>
      </c>
      <c r="M496" s="58" t="s">
        <v>394</v>
      </c>
      <c r="N496" s="51">
        <v>15008.640771227241</v>
      </c>
      <c r="O496" s="25">
        <v>44189.0</v>
      </c>
      <c r="P496" s="25">
        <f t="shared" si="1"/>
        <v>44171</v>
      </c>
      <c r="Q496" s="25">
        <f t="shared" si="2"/>
        <v>44184</v>
      </c>
    </row>
    <row r="497" ht="14.25" customHeight="1">
      <c r="A497" s="48" t="s">
        <v>687</v>
      </c>
      <c r="B497" s="51" t="s">
        <v>380</v>
      </c>
      <c r="C497" s="59">
        <v>4899.33512787836</v>
      </c>
      <c r="D497" s="71">
        <v>130.0</v>
      </c>
      <c r="E497" s="71">
        <v>28.0</v>
      </c>
      <c r="F497" s="72">
        <v>40.82186557558664</v>
      </c>
      <c r="G497" s="56" t="s">
        <v>523</v>
      </c>
      <c r="H497" s="74" t="s">
        <v>393</v>
      </c>
      <c r="I497" s="58">
        <v>6357.0</v>
      </c>
      <c r="J497" s="71">
        <v>1171.0</v>
      </c>
      <c r="K497" s="58">
        <v>29.0</v>
      </c>
      <c r="L497" s="73">
        <v>0.024765157984628524</v>
      </c>
      <c r="M497" s="61" t="s">
        <v>398</v>
      </c>
      <c r="N497" s="58">
        <f>(J497/C497)*100000</f>
        <v>23901.20229</v>
      </c>
      <c r="O497" s="25">
        <v>44203.0</v>
      </c>
      <c r="P497" s="25">
        <f t="shared" si="1"/>
        <v>44185</v>
      </c>
      <c r="Q497" s="25">
        <f t="shared" si="2"/>
        <v>44198</v>
      </c>
    </row>
    <row r="498" ht="14.25" customHeight="1">
      <c r="A498" s="48" t="s">
        <v>687</v>
      </c>
      <c r="B498" s="51" t="s">
        <v>380</v>
      </c>
      <c r="C498" s="52">
        <v>4899.33512787836</v>
      </c>
      <c r="D498" s="71">
        <v>101.0</v>
      </c>
      <c r="E498" s="71">
        <v>29.0</v>
      </c>
      <c r="F498" s="72">
        <v>42.27978934614331</v>
      </c>
      <c r="G498" s="56" t="s">
        <v>523</v>
      </c>
      <c r="H498" s="58" t="s">
        <v>394</v>
      </c>
      <c r="I498" s="58">
        <v>5305.0</v>
      </c>
      <c r="J498" s="71">
        <v>845.0</v>
      </c>
      <c r="K498" s="58">
        <v>30.0</v>
      </c>
      <c r="L498" s="73">
        <v>0.03550295857988166</v>
      </c>
      <c r="M498" s="58" t="s">
        <v>394</v>
      </c>
      <c r="N498" s="51">
        <v>17247.238205685357</v>
      </c>
      <c r="O498" s="25">
        <v>44189.0</v>
      </c>
      <c r="P498" s="25">
        <f t="shared" si="1"/>
        <v>44171</v>
      </c>
      <c r="Q498" s="25">
        <f t="shared" si="2"/>
        <v>44184</v>
      </c>
    </row>
    <row r="499" ht="14.25" customHeight="1">
      <c r="A499" s="48" t="s">
        <v>687</v>
      </c>
      <c r="B499" s="51" t="s">
        <v>380</v>
      </c>
      <c r="C499" s="52">
        <v>4899.33512787836</v>
      </c>
      <c r="D499" s="71">
        <v>117.0</v>
      </c>
      <c r="E499" s="71">
        <v>30.0</v>
      </c>
      <c r="F499" s="72">
        <v>43.73771311669997</v>
      </c>
      <c r="G499" s="56" t="s">
        <v>523</v>
      </c>
      <c r="H499" s="58" t="s">
        <v>394</v>
      </c>
      <c r="I499" s="58">
        <v>5857.0</v>
      </c>
      <c r="J499" s="71">
        <v>1211.0</v>
      </c>
      <c r="K499" s="58">
        <v>31.0</v>
      </c>
      <c r="L499" s="73">
        <v>0.02559867877786953</v>
      </c>
      <c r="M499" s="58" t="s">
        <v>393</v>
      </c>
      <c r="N499" s="51">
        <v>24717.63960601771</v>
      </c>
      <c r="O499" s="25">
        <v>44196.0</v>
      </c>
      <c r="P499" s="25">
        <f t="shared" si="1"/>
        <v>44178</v>
      </c>
      <c r="Q499" s="25">
        <f t="shared" si="2"/>
        <v>44191</v>
      </c>
    </row>
    <row r="500" ht="14.25" customHeight="1">
      <c r="A500" s="48" t="s">
        <v>688</v>
      </c>
      <c r="B500" s="51" t="s">
        <v>378</v>
      </c>
      <c r="C500" s="52">
        <v>23630.5873300456</v>
      </c>
      <c r="D500" s="71">
        <v>803.0</v>
      </c>
      <c r="E500" s="71">
        <v>171.0</v>
      </c>
      <c r="F500" s="72">
        <v>51.688455913897705</v>
      </c>
      <c r="G500" s="56" t="s">
        <v>523</v>
      </c>
      <c r="H500" s="58" t="s">
        <v>393</v>
      </c>
      <c r="I500" s="58">
        <v>23790.0</v>
      </c>
      <c r="J500" s="71">
        <v>2465.0</v>
      </c>
      <c r="K500" s="58">
        <v>183.0</v>
      </c>
      <c r="L500" s="73">
        <v>0.0742393509127789</v>
      </c>
      <c r="M500" s="58" t="s">
        <v>393</v>
      </c>
      <c r="N500" s="51">
        <v>10431.395401102978</v>
      </c>
      <c r="O500" s="25">
        <v>44196.0</v>
      </c>
      <c r="P500" s="25">
        <f t="shared" si="1"/>
        <v>44178</v>
      </c>
      <c r="Q500" s="25">
        <f t="shared" si="2"/>
        <v>44191</v>
      </c>
    </row>
    <row r="501" ht="14.25" customHeight="1">
      <c r="A501" s="48" t="s">
        <v>688</v>
      </c>
      <c r="B501" s="51" t="s">
        <v>378</v>
      </c>
      <c r="C501" s="52">
        <v>23630.5873300456</v>
      </c>
      <c r="D501" s="71">
        <v>697.0</v>
      </c>
      <c r="E501" s="71">
        <v>174.0</v>
      </c>
      <c r="F501" s="72">
        <v>52.595270929930976</v>
      </c>
      <c r="G501" s="56" t="s">
        <v>523</v>
      </c>
      <c r="H501" s="58" t="s">
        <v>393</v>
      </c>
      <c r="I501" s="58">
        <v>22529.0</v>
      </c>
      <c r="J501" s="71">
        <v>2541.0</v>
      </c>
      <c r="K501" s="58">
        <v>191.0</v>
      </c>
      <c r="L501" s="73">
        <v>0.0751672569854388</v>
      </c>
      <c r="M501" s="58" t="s">
        <v>398</v>
      </c>
      <c r="N501" s="51">
        <v>10753.012460122787</v>
      </c>
      <c r="O501" s="25">
        <v>44189.0</v>
      </c>
      <c r="P501" s="25">
        <f t="shared" si="1"/>
        <v>44171</v>
      </c>
      <c r="Q501" s="25">
        <f t="shared" si="2"/>
        <v>44184</v>
      </c>
    </row>
    <row r="502" ht="14.25" customHeight="1">
      <c r="A502" s="48" t="s">
        <v>688</v>
      </c>
      <c r="B502" s="51" t="s">
        <v>378</v>
      </c>
      <c r="C502" s="59">
        <v>23630.5873300456</v>
      </c>
      <c r="D502" s="71">
        <v>912.0</v>
      </c>
      <c r="E502" s="71">
        <v>194.0</v>
      </c>
      <c r="F502" s="72">
        <v>58.64070437015293</v>
      </c>
      <c r="G502" s="56" t="s">
        <v>523</v>
      </c>
      <c r="H502" s="74" t="s">
        <v>394</v>
      </c>
      <c r="I502" s="58">
        <v>24977.0</v>
      </c>
      <c r="J502" s="71">
        <v>2383.0</v>
      </c>
      <c r="K502" s="58">
        <v>209.0</v>
      </c>
      <c r="L502" s="73">
        <v>0.08770457406630298</v>
      </c>
      <c r="M502" s="61" t="s">
        <v>394</v>
      </c>
      <c r="N502" s="58">
        <f>(J502/C502)*100000</f>
        <v>10084.38752</v>
      </c>
      <c r="O502" s="25">
        <v>44203.0</v>
      </c>
      <c r="P502" s="25">
        <f t="shared" si="1"/>
        <v>44185</v>
      </c>
      <c r="Q502" s="25">
        <f t="shared" si="2"/>
        <v>44198</v>
      </c>
    </row>
    <row r="503" ht="14.25" customHeight="1">
      <c r="A503" s="48" t="s">
        <v>689</v>
      </c>
      <c r="B503" s="51" t="s">
        <v>380</v>
      </c>
      <c r="C503" s="52">
        <v>19036.1847708721</v>
      </c>
      <c r="D503" s="71">
        <v>612.0</v>
      </c>
      <c r="E503" s="71">
        <v>130.0</v>
      </c>
      <c r="F503" s="75">
        <v>48.77928218012816</v>
      </c>
      <c r="G503" s="56" t="s">
        <v>525</v>
      </c>
      <c r="H503" s="58" t="s">
        <v>394</v>
      </c>
      <c r="I503" s="58">
        <v>23634.0</v>
      </c>
      <c r="J503" s="71">
        <v>3790.0</v>
      </c>
      <c r="K503" s="58">
        <v>158.0</v>
      </c>
      <c r="L503" s="76">
        <v>0.041688654353562005</v>
      </c>
      <c r="M503" s="58" t="s">
        <v>393</v>
      </c>
      <c r="N503" s="51">
        <v>19909.45163444308</v>
      </c>
      <c r="O503" s="25">
        <v>44189.0</v>
      </c>
      <c r="P503" s="25">
        <f t="shared" si="1"/>
        <v>44171</v>
      </c>
      <c r="Q503" s="25">
        <f t="shared" si="2"/>
        <v>44184</v>
      </c>
    </row>
    <row r="504" ht="14.25" customHeight="1">
      <c r="A504" s="48" t="s">
        <v>689</v>
      </c>
      <c r="B504" s="51" t="s">
        <v>380</v>
      </c>
      <c r="C504" s="52">
        <v>19036.1847708721</v>
      </c>
      <c r="D504" s="71">
        <v>698.0</v>
      </c>
      <c r="E504" s="71">
        <v>138.0</v>
      </c>
      <c r="F504" s="75">
        <v>51.78108416044373</v>
      </c>
      <c r="G504" s="56" t="s">
        <v>525</v>
      </c>
      <c r="H504" s="58" t="s">
        <v>394</v>
      </c>
      <c r="I504" s="58">
        <v>25220.0</v>
      </c>
      <c r="J504" s="71">
        <v>4047.0</v>
      </c>
      <c r="K504" s="58">
        <v>161.0</v>
      </c>
      <c r="L504" s="76">
        <v>0.03978255497899679</v>
      </c>
      <c r="M504" s="58" t="s">
        <v>393</v>
      </c>
      <c r="N504" s="51">
        <v>21259.512075090013</v>
      </c>
      <c r="O504" s="25">
        <v>44196.0</v>
      </c>
      <c r="P504" s="25">
        <f t="shared" si="1"/>
        <v>44178</v>
      </c>
      <c r="Q504" s="25">
        <f t="shared" si="2"/>
        <v>44191</v>
      </c>
    </row>
    <row r="505" ht="14.25" customHeight="1">
      <c r="A505" s="48" t="s">
        <v>689</v>
      </c>
      <c r="B505" s="51" t="s">
        <v>380</v>
      </c>
      <c r="C505" s="59">
        <v>19036.1847708721</v>
      </c>
      <c r="D505" s="71">
        <v>770.0</v>
      </c>
      <c r="E505" s="71">
        <v>148.0</v>
      </c>
      <c r="F505" s="75">
        <v>55.53333663583822</v>
      </c>
      <c r="G505" s="56" t="s">
        <v>525</v>
      </c>
      <c r="H505" s="74" t="s">
        <v>394</v>
      </c>
      <c r="I505" s="58">
        <v>26853.0</v>
      </c>
      <c r="J505" s="71">
        <v>3673.0</v>
      </c>
      <c r="K505" s="58">
        <v>176.0</v>
      </c>
      <c r="L505" s="76">
        <v>0.04791723386877212</v>
      </c>
      <c r="M505" s="61" t="s">
        <v>394</v>
      </c>
      <c r="N505" s="58">
        <f>(J505/C505)*100000</f>
        <v>19294.83268</v>
      </c>
      <c r="O505" s="25">
        <v>44203.0</v>
      </c>
      <c r="P505" s="25">
        <f t="shared" si="1"/>
        <v>44185</v>
      </c>
      <c r="Q505" s="25">
        <f t="shared" si="2"/>
        <v>44198</v>
      </c>
    </row>
    <row r="506" ht="14.25" customHeight="1">
      <c r="A506" s="48" t="s">
        <v>690</v>
      </c>
      <c r="B506" s="51" t="s">
        <v>387</v>
      </c>
      <c r="C506" s="52">
        <v>4597.52515546992</v>
      </c>
      <c r="D506" s="71">
        <v>165.0</v>
      </c>
      <c r="E506" s="71">
        <v>28.0</v>
      </c>
      <c r="F506" s="72">
        <v>43.501665186551385</v>
      </c>
      <c r="G506" s="56" t="s">
        <v>523</v>
      </c>
      <c r="H506" s="58" t="s">
        <v>393</v>
      </c>
      <c r="I506" s="58">
        <v>10564.0</v>
      </c>
      <c r="J506" s="71">
        <v>663.0</v>
      </c>
      <c r="K506" s="58">
        <v>34.0</v>
      </c>
      <c r="L506" s="73">
        <v>0.05128205128205128</v>
      </c>
      <c r="M506" s="58" t="s">
        <v>393</v>
      </c>
      <c r="N506" s="51">
        <v>14420.80200934178</v>
      </c>
      <c r="O506" s="25">
        <v>44189.0</v>
      </c>
      <c r="P506" s="25">
        <f t="shared" si="1"/>
        <v>44171</v>
      </c>
      <c r="Q506" s="25">
        <f t="shared" si="2"/>
        <v>44184</v>
      </c>
    </row>
    <row r="507" ht="14.25" customHeight="1">
      <c r="A507" s="48" t="s">
        <v>690</v>
      </c>
      <c r="B507" s="51" t="s">
        <v>387</v>
      </c>
      <c r="C507" s="59">
        <v>4597.52515546992</v>
      </c>
      <c r="D507" s="71">
        <v>209.0</v>
      </c>
      <c r="E507" s="71">
        <v>38.0</v>
      </c>
      <c r="F507" s="72">
        <v>59.037974181748304</v>
      </c>
      <c r="G507" s="56" t="s">
        <v>523</v>
      </c>
      <c r="H507" s="74" t="s">
        <v>394</v>
      </c>
      <c r="I507" s="58">
        <v>11155.0</v>
      </c>
      <c r="J507" s="71">
        <v>582.0</v>
      </c>
      <c r="K507" s="58">
        <v>44.0</v>
      </c>
      <c r="L507" s="73">
        <v>0.07560137457044673</v>
      </c>
      <c r="M507" s="61" t="s">
        <v>394</v>
      </c>
      <c r="N507" s="58">
        <f>(J507/C507)*100000</f>
        <v>12658.98457</v>
      </c>
      <c r="O507" s="25">
        <v>44203.0</v>
      </c>
      <c r="P507" s="25">
        <f t="shared" si="1"/>
        <v>44185</v>
      </c>
      <c r="Q507" s="25">
        <f t="shared" si="2"/>
        <v>44198</v>
      </c>
    </row>
    <row r="508" ht="14.25" customHeight="1">
      <c r="A508" s="48" t="s">
        <v>690</v>
      </c>
      <c r="B508" s="51" t="s">
        <v>387</v>
      </c>
      <c r="C508" s="52">
        <v>4597.52515546992</v>
      </c>
      <c r="D508" s="71">
        <v>185.0</v>
      </c>
      <c r="E508" s="71">
        <v>22.0</v>
      </c>
      <c r="F508" s="75">
        <v>34.17987978943322</v>
      </c>
      <c r="G508" s="56" t="s">
        <v>525</v>
      </c>
      <c r="H508" s="58" t="s">
        <v>393</v>
      </c>
      <c r="I508" s="58">
        <v>10845.0</v>
      </c>
      <c r="J508" s="71">
        <v>593.0</v>
      </c>
      <c r="K508" s="58">
        <v>28.0</v>
      </c>
      <c r="L508" s="76">
        <v>0.047217537942664416</v>
      </c>
      <c r="M508" s="58" t="s">
        <v>393</v>
      </c>
      <c r="N508" s="51">
        <v>12898.243727812483</v>
      </c>
      <c r="O508" s="25">
        <v>44196.0</v>
      </c>
      <c r="P508" s="25">
        <f t="shared" si="1"/>
        <v>44178</v>
      </c>
      <c r="Q508" s="25">
        <f t="shared" si="2"/>
        <v>44191</v>
      </c>
    </row>
    <row r="509" ht="14.25" customHeight="1">
      <c r="A509" s="48" t="s">
        <v>691</v>
      </c>
      <c r="B509" s="51" t="s">
        <v>384</v>
      </c>
      <c r="C509" s="52">
        <v>43615.1984900329</v>
      </c>
      <c r="D509" s="71">
        <v>2863.0</v>
      </c>
      <c r="E509" s="71">
        <v>393.0</v>
      </c>
      <c r="F509" s="72">
        <v>64.36157473373314</v>
      </c>
      <c r="G509" s="56" t="s">
        <v>523</v>
      </c>
      <c r="H509" s="58" t="s">
        <v>393</v>
      </c>
      <c r="I509" s="58">
        <v>54614.0</v>
      </c>
      <c r="J509" s="71">
        <v>5370.0</v>
      </c>
      <c r="K509" s="58">
        <v>445.0</v>
      </c>
      <c r="L509" s="73">
        <v>0.08286778398510242</v>
      </c>
      <c r="M509" s="58" t="s">
        <v>393</v>
      </c>
      <c r="N509" s="51">
        <v>12312.221853643912</v>
      </c>
      <c r="O509" s="25">
        <v>44196.0</v>
      </c>
      <c r="P509" s="25">
        <f t="shared" si="1"/>
        <v>44178</v>
      </c>
      <c r="Q509" s="25">
        <f t="shared" si="2"/>
        <v>44191</v>
      </c>
    </row>
    <row r="510" ht="14.25" customHeight="1">
      <c r="A510" s="48" t="s">
        <v>691</v>
      </c>
      <c r="B510" s="51" t="s">
        <v>384</v>
      </c>
      <c r="C510" s="59">
        <v>43615.1984900329</v>
      </c>
      <c r="D510" s="71">
        <v>3110.0</v>
      </c>
      <c r="E510" s="71">
        <v>401.0</v>
      </c>
      <c r="F510" s="72">
        <v>65.67173401584476</v>
      </c>
      <c r="G510" s="56" t="s">
        <v>523</v>
      </c>
      <c r="H510" s="74" t="s">
        <v>394</v>
      </c>
      <c r="I510" s="58">
        <v>57293.0</v>
      </c>
      <c r="J510" s="71">
        <v>4618.0</v>
      </c>
      <c r="K510" s="58">
        <v>448.0</v>
      </c>
      <c r="L510" s="73">
        <v>0.09701169337375487</v>
      </c>
      <c r="M510" s="61" t="s">
        <v>394</v>
      </c>
      <c r="N510" s="58">
        <f>(J510/C510)*100000</f>
        <v>10588.05224</v>
      </c>
      <c r="O510" s="25">
        <v>44203.0</v>
      </c>
      <c r="P510" s="25">
        <f t="shared" si="1"/>
        <v>44185</v>
      </c>
      <c r="Q510" s="25">
        <f t="shared" si="2"/>
        <v>44198</v>
      </c>
    </row>
    <row r="511" ht="14.25" customHeight="1">
      <c r="A511" s="48" t="s">
        <v>691</v>
      </c>
      <c r="B511" s="51" t="s">
        <v>384</v>
      </c>
      <c r="C511" s="52">
        <v>43615.1984900329</v>
      </c>
      <c r="D511" s="71">
        <v>2662.0</v>
      </c>
      <c r="E511" s="71">
        <v>516.0</v>
      </c>
      <c r="F511" s="72">
        <v>84.50527369619923</v>
      </c>
      <c r="G511" s="56" t="s">
        <v>523</v>
      </c>
      <c r="H511" s="58" t="s">
        <v>394</v>
      </c>
      <c r="I511" s="58">
        <v>52255.0</v>
      </c>
      <c r="J511" s="71">
        <v>6753.0</v>
      </c>
      <c r="K511" s="58">
        <v>574.0</v>
      </c>
      <c r="L511" s="73">
        <v>0.08499925958833111</v>
      </c>
      <c r="M511" s="58" t="s">
        <v>394</v>
      </c>
      <c r="N511" s="51">
        <v>15483.134856174553</v>
      </c>
      <c r="O511" s="25">
        <v>44189.0</v>
      </c>
      <c r="P511" s="25">
        <f t="shared" si="1"/>
        <v>44171</v>
      </c>
      <c r="Q511" s="25">
        <f t="shared" si="2"/>
        <v>44184</v>
      </c>
    </row>
    <row r="512" ht="14.25" customHeight="1">
      <c r="A512" s="48" t="s">
        <v>692</v>
      </c>
      <c r="B512" s="51" t="s">
        <v>387</v>
      </c>
      <c r="C512" s="52">
        <v>25917.3936693855</v>
      </c>
      <c r="D512" s="71">
        <v>705.0</v>
      </c>
      <c r="E512" s="71">
        <v>172.0</v>
      </c>
      <c r="F512" s="72">
        <v>47.40335560911969</v>
      </c>
      <c r="G512" s="56" t="s">
        <v>523</v>
      </c>
      <c r="H512" s="58" t="s">
        <v>394</v>
      </c>
      <c r="I512" s="58">
        <v>20425.0</v>
      </c>
      <c r="J512" s="71">
        <v>2368.0</v>
      </c>
      <c r="K512" s="58">
        <v>186.0</v>
      </c>
      <c r="L512" s="73">
        <v>0.0785472972972973</v>
      </c>
      <c r="M512" s="58" t="s">
        <v>394</v>
      </c>
      <c r="N512" s="51">
        <v>9136.721192753119</v>
      </c>
      <c r="O512" s="25">
        <v>44189.0</v>
      </c>
      <c r="P512" s="25">
        <f t="shared" si="1"/>
        <v>44171</v>
      </c>
      <c r="Q512" s="25">
        <f t="shared" si="2"/>
        <v>44184</v>
      </c>
    </row>
    <row r="513" ht="14.25" customHeight="1">
      <c r="A513" s="48" t="s">
        <v>692</v>
      </c>
      <c r="B513" s="51" t="s">
        <v>387</v>
      </c>
      <c r="C513" s="52">
        <v>25917.3936693855</v>
      </c>
      <c r="D513" s="71">
        <v>800.0</v>
      </c>
      <c r="E513" s="71">
        <v>176.0</v>
      </c>
      <c r="F513" s="72">
        <v>48.50575922793644</v>
      </c>
      <c r="G513" s="56" t="s">
        <v>523</v>
      </c>
      <c r="H513" s="58" t="s">
        <v>393</v>
      </c>
      <c r="I513" s="58">
        <v>21478.0</v>
      </c>
      <c r="J513" s="71">
        <v>2292.0</v>
      </c>
      <c r="K513" s="58">
        <v>193.0</v>
      </c>
      <c r="L513" s="73">
        <v>0.08420593368237347</v>
      </c>
      <c r="M513" s="58" t="s">
        <v>394</v>
      </c>
      <c r="N513" s="51">
        <v>8843.481830147866</v>
      </c>
      <c r="O513" s="25">
        <v>44196.0</v>
      </c>
      <c r="P513" s="25">
        <f t="shared" si="1"/>
        <v>44178</v>
      </c>
      <c r="Q513" s="25">
        <f t="shared" si="2"/>
        <v>44191</v>
      </c>
    </row>
    <row r="514" ht="14.25" customHeight="1">
      <c r="A514" s="48" t="s">
        <v>692</v>
      </c>
      <c r="B514" s="51" t="s">
        <v>387</v>
      </c>
      <c r="C514" s="59">
        <v>25917.3936693855</v>
      </c>
      <c r="D514" s="71">
        <v>954.0</v>
      </c>
      <c r="E514" s="71">
        <v>234.0</v>
      </c>
      <c r="F514" s="72">
        <v>64.49061170077913</v>
      </c>
      <c r="G514" s="56" t="s">
        <v>523</v>
      </c>
      <c r="H514" s="74" t="s">
        <v>394</v>
      </c>
      <c r="I514" s="58">
        <v>22713.0</v>
      </c>
      <c r="J514" s="71">
        <v>2222.0</v>
      </c>
      <c r="K514" s="58">
        <v>246.0</v>
      </c>
      <c r="L514" s="73">
        <v>0.11071107110711072</v>
      </c>
      <c r="M514" s="61" t="s">
        <v>394</v>
      </c>
      <c r="N514" s="58">
        <f>(J514/C514)*100000</f>
        <v>8573.392944</v>
      </c>
      <c r="O514" s="25">
        <v>44203.0</v>
      </c>
      <c r="P514" s="25">
        <f t="shared" si="1"/>
        <v>44185</v>
      </c>
      <c r="Q514" s="25">
        <f t="shared" si="2"/>
        <v>44198</v>
      </c>
    </row>
    <row r="515" ht="14.25" customHeight="1">
      <c r="A515" s="48" t="s">
        <v>693</v>
      </c>
      <c r="B515" s="51" t="s">
        <v>376</v>
      </c>
      <c r="C515" s="52">
        <v>15535.1939863677</v>
      </c>
      <c r="D515" s="71">
        <v>284.0</v>
      </c>
      <c r="E515" s="71">
        <v>54.0</v>
      </c>
      <c r="F515" s="72">
        <v>24.828417723831073</v>
      </c>
      <c r="G515" s="56" t="s">
        <v>523</v>
      </c>
      <c r="H515" s="58" t="s">
        <v>393</v>
      </c>
      <c r="I515" s="58">
        <v>13759.0</v>
      </c>
      <c r="J515" s="71">
        <v>1518.0</v>
      </c>
      <c r="K515" s="58">
        <v>81.0</v>
      </c>
      <c r="L515" s="73">
        <v>0.0533596837944664</v>
      </c>
      <c r="M515" s="58" t="s">
        <v>394</v>
      </c>
      <c r="N515" s="51">
        <v>9771.36173086774</v>
      </c>
      <c r="O515" s="25">
        <v>44196.0</v>
      </c>
      <c r="P515" s="25">
        <f t="shared" si="1"/>
        <v>44178</v>
      </c>
      <c r="Q515" s="25">
        <f t="shared" si="2"/>
        <v>44191</v>
      </c>
    </row>
    <row r="516" ht="14.25" customHeight="1">
      <c r="A516" s="48" t="s">
        <v>693</v>
      </c>
      <c r="B516" s="51" t="s">
        <v>376</v>
      </c>
      <c r="C516" s="59">
        <v>15535.1939863677</v>
      </c>
      <c r="D516" s="71">
        <v>332.0</v>
      </c>
      <c r="E516" s="71">
        <v>75.0</v>
      </c>
      <c r="F516" s="72">
        <v>34.483913505320935</v>
      </c>
      <c r="G516" s="56" t="s">
        <v>523</v>
      </c>
      <c r="H516" s="74" t="s">
        <v>394</v>
      </c>
      <c r="I516" s="58">
        <v>14488.0</v>
      </c>
      <c r="J516" s="71">
        <v>1367.0</v>
      </c>
      <c r="K516" s="58">
        <v>98.0</v>
      </c>
      <c r="L516" s="73">
        <v>0.07168983174835405</v>
      </c>
      <c r="M516" s="61" t="s">
        <v>394</v>
      </c>
      <c r="N516" s="58">
        <f>(J516/C516)*100000</f>
        <v>8799.375156</v>
      </c>
      <c r="O516" s="25">
        <v>44203.0</v>
      </c>
      <c r="P516" s="25">
        <f t="shared" si="1"/>
        <v>44185</v>
      </c>
      <c r="Q516" s="25">
        <f t="shared" si="2"/>
        <v>44198</v>
      </c>
    </row>
    <row r="517" ht="14.25" customHeight="1">
      <c r="A517" s="48" t="s">
        <v>693</v>
      </c>
      <c r="B517" s="51" t="s">
        <v>376</v>
      </c>
      <c r="C517" s="52">
        <v>15535.1939863677</v>
      </c>
      <c r="D517" s="71">
        <v>250.0</v>
      </c>
      <c r="E517" s="71">
        <v>56.0</v>
      </c>
      <c r="F517" s="75">
        <v>25.74798875063964</v>
      </c>
      <c r="G517" s="56" t="s">
        <v>525</v>
      </c>
      <c r="H517" s="58" t="s">
        <v>393</v>
      </c>
      <c r="I517" s="58">
        <v>13116.0</v>
      </c>
      <c r="J517" s="71">
        <v>1729.0</v>
      </c>
      <c r="K517" s="58">
        <v>72.0</v>
      </c>
      <c r="L517" s="76">
        <v>0.04164256795835743</v>
      </c>
      <c r="M517" s="58" t="s">
        <v>398</v>
      </c>
      <c r="N517" s="51">
        <v>11129.56813746398</v>
      </c>
      <c r="O517" s="25">
        <v>44189.0</v>
      </c>
      <c r="P517" s="25">
        <f t="shared" si="1"/>
        <v>44171</v>
      </c>
      <c r="Q517" s="25">
        <f t="shared" si="2"/>
        <v>44184</v>
      </c>
    </row>
    <row r="518" ht="14.25" customHeight="1">
      <c r="A518" s="48" t="s">
        <v>694</v>
      </c>
      <c r="B518" s="51" t="s">
        <v>387</v>
      </c>
      <c r="C518" s="52">
        <v>5732.21856353314</v>
      </c>
      <c r="D518" s="71">
        <v>197.0</v>
      </c>
      <c r="E518" s="71">
        <v>47.0</v>
      </c>
      <c r="F518" s="72">
        <v>58.56620468905553</v>
      </c>
      <c r="G518" s="56" t="s">
        <v>523</v>
      </c>
      <c r="H518" s="58" t="s">
        <v>393</v>
      </c>
      <c r="I518" s="58">
        <v>5677.0</v>
      </c>
      <c r="J518" s="71">
        <v>704.0</v>
      </c>
      <c r="K518" s="58">
        <v>53.0</v>
      </c>
      <c r="L518" s="73">
        <v>0.07528409090909091</v>
      </c>
      <c r="M518" s="58" t="s">
        <v>394</v>
      </c>
      <c r="N518" s="51">
        <v>12281.457732241091</v>
      </c>
      <c r="O518" s="25">
        <v>44189.0</v>
      </c>
      <c r="P518" s="25">
        <f t="shared" si="1"/>
        <v>44171</v>
      </c>
      <c r="Q518" s="25">
        <f t="shared" si="2"/>
        <v>44184</v>
      </c>
    </row>
    <row r="519" ht="14.25" customHeight="1">
      <c r="A519" s="48" t="s">
        <v>694</v>
      </c>
      <c r="B519" s="51" t="s">
        <v>387</v>
      </c>
      <c r="C519" s="52">
        <v>5732.21856353314</v>
      </c>
      <c r="D519" s="71">
        <v>221.0</v>
      </c>
      <c r="E519" s="71">
        <v>47.0</v>
      </c>
      <c r="F519" s="72">
        <v>58.56620468905553</v>
      </c>
      <c r="G519" s="56" t="s">
        <v>523</v>
      </c>
      <c r="H519" s="58" t="s">
        <v>398</v>
      </c>
      <c r="I519" s="58">
        <v>6029.0</v>
      </c>
      <c r="J519" s="71">
        <v>697.0</v>
      </c>
      <c r="K519" s="58">
        <v>54.0</v>
      </c>
      <c r="L519" s="73">
        <v>0.07747489239598278</v>
      </c>
      <c r="M519" s="58" t="s">
        <v>394</v>
      </c>
      <c r="N519" s="51">
        <v>12159.340965017103</v>
      </c>
      <c r="O519" s="25">
        <v>44196.0</v>
      </c>
      <c r="P519" s="25">
        <f t="shared" si="1"/>
        <v>44178</v>
      </c>
      <c r="Q519" s="25">
        <f t="shared" si="2"/>
        <v>44191</v>
      </c>
    </row>
    <row r="520" ht="14.25" customHeight="1">
      <c r="A520" s="48" t="s">
        <v>694</v>
      </c>
      <c r="B520" s="51" t="s">
        <v>387</v>
      </c>
      <c r="C520" s="59">
        <v>5732.21856353314</v>
      </c>
      <c r="D520" s="71">
        <v>262.0</v>
      </c>
      <c r="E520" s="71">
        <v>61.0</v>
      </c>
      <c r="F520" s="72">
        <v>76.01145714962526</v>
      </c>
      <c r="G520" s="56" t="s">
        <v>523</v>
      </c>
      <c r="H520" s="74" t="s">
        <v>394</v>
      </c>
      <c r="I520" s="58">
        <v>6432.0</v>
      </c>
      <c r="J520" s="71">
        <v>732.0</v>
      </c>
      <c r="K520" s="58">
        <v>69.0</v>
      </c>
      <c r="L520" s="73">
        <v>0.0942622950819672</v>
      </c>
      <c r="M520" s="61" t="s">
        <v>394</v>
      </c>
      <c r="N520" s="58">
        <f t="shared" ref="N520:N521" si="21">(J520/C520)*100000</f>
        <v>12769.9248</v>
      </c>
      <c r="O520" s="25">
        <v>44203.0</v>
      </c>
      <c r="P520" s="25">
        <f t="shared" si="1"/>
        <v>44185</v>
      </c>
      <c r="Q520" s="25">
        <f t="shared" si="2"/>
        <v>44198</v>
      </c>
    </row>
    <row r="521" ht="14.25" customHeight="1">
      <c r="A521" s="48" t="s">
        <v>695</v>
      </c>
      <c r="B521" s="51" t="s">
        <v>384</v>
      </c>
      <c r="C521" s="59">
        <v>10406.3759542169</v>
      </c>
      <c r="D521" s="71">
        <v>338.0</v>
      </c>
      <c r="E521" s="71">
        <v>65.0</v>
      </c>
      <c r="F521" s="72">
        <v>44.615504602980934</v>
      </c>
      <c r="G521" s="56" t="s">
        <v>523</v>
      </c>
      <c r="H521" s="74" t="s">
        <v>394</v>
      </c>
      <c r="I521" s="58">
        <v>11750.0</v>
      </c>
      <c r="J521" s="71">
        <v>909.0</v>
      </c>
      <c r="K521" s="58">
        <v>71.0</v>
      </c>
      <c r="L521" s="73">
        <v>0.0781078107810781</v>
      </c>
      <c r="M521" s="61" t="s">
        <v>394</v>
      </c>
      <c r="N521" s="58">
        <f t="shared" si="21"/>
        <v>8735.029409</v>
      </c>
      <c r="O521" s="25">
        <v>44203.0</v>
      </c>
      <c r="P521" s="25">
        <f t="shared" si="1"/>
        <v>44185</v>
      </c>
      <c r="Q521" s="25">
        <f t="shared" si="2"/>
        <v>44198</v>
      </c>
    </row>
    <row r="522" ht="14.25" customHeight="1">
      <c r="A522" s="48" t="s">
        <v>695</v>
      </c>
      <c r="B522" s="51" t="s">
        <v>384</v>
      </c>
      <c r="C522" s="52">
        <v>10406.3759542169</v>
      </c>
      <c r="D522" s="71">
        <v>305.0</v>
      </c>
      <c r="E522" s="71">
        <v>45.0</v>
      </c>
      <c r="F522" s="75">
        <v>30.88765703283296</v>
      </c>
      <c r="G522" s="56" t="s">
        <v>525</v>
      </c>
      <c r="H522" s="58" t="s">
        <v>393</v>
      </c>
      <c r="I522" s="58">
        <v>11256.0</v>
      </c>
      <c r="J522" s="71">
        <v>1041.0</v>
      </c>
      <c r="K522" s="58">
        <v>50.0</v>
      </c>
      <c r="L522" s="76">
        <v>0.04803073967339097</v>
      </c>
      <c r="M522" s="58" t="s">
        <v>394</v>
      </c>
      <c r="N522" s="51">
        <v>10003.482524366837</v>
      </c>
      <c r="O522" s="25">
        <v>44196.0</v>
      </c>
      <c r="P522" s="25">
        <f t="shared" si="1"/>
        <v>44178</v>
      </c>
      <c r="Q522" s="25">
        <f t="shared" si="2"/>
        <v>44191</v>
      </c>
    </row>
    <row r="523" ht="14.25" customHeight="1">
      <c r="A523" s="48" t="s">
        <v>695</v>
      </c>
      <c r="B523" s="51" t="s">
        <v>384</v>
      </c>
      <c r="C523" s="52">
        <v>10406.3759542169</v>
      </c>
      <c r="D523" s="71">
        <v>267.0</v>
      </c>
      <c r="E523" s="71">
        <v>55.0</v>
      </c>
      <c r="F523" s="75">
        <v>37.75158081790695</v>
      </c>
      <c r="G523" s="56" t="s">
        <v>525</v>
      </c>
      <c r="H523" s="58" t="s">
        <v>393</v>
      </c>
      <c r="I523" s="58">
        <v>10780.0</v>
      </c>
      <c r="J523" s="71">
        <v>1204.0</v>
      </c>
      <c r="K523" s="58">
        <v>58.0</v>
      </c>
      <c r="L523" s="76">
        <v>0.04817275747508306</v>
      </c>
      <c r="M523" s="58" t="s">
        <v>398</v>
      </c>
      <c r="N523" s="51">
        <v>11569.82993212072</v>
      </c>
      <c r="O523" s="25">
        <v>44189.0</v>
      </c>
      <c r="P523" s="25">
        <f t="shared" si="1"/>
        <v>44171</v>
      </c>
      <c r="Q523" s="25">
        <f t="shared" si="2"/>
        <v>44184</v>
      </c>
    </row>
    <row r="524" ht="14.25" customHeight="1">
      <c r="A524" s="48" t="s">
        <v>696</v>
      </c>
      <c r="B524" s="51" t="s">
        <v>386</v>
      </c>
      <c r="C524" s="52">
        <v>11260.3171202382</v>
      </c>
      <c r="D524" s="71">
        <v>229.0</v>
      </c>
      <c r="E524" s="71">
        <v>49.0</v>
      </c>
      <c r="F524" s="75">
        <v>31.082605957068818</v>
      </c>
      <c r="G524" s="56" t="s">
        <v>525</v>
      </c>
      <c r="H524" s="58" t="s">
        <v>393</v>
      </c>
      <c r="I524" s="58">
        <v>13572.0</v>
      </c>
      <c r="J524" s="71">
        <v>1729.0</v>
      </c>
      <c r="K524" s="58">
        <v>53.0</v>
      </c>
      <c r="L524" s="76">
        <v>0.030653556969346442</v>
      </c>
      <c r="M524" s="58" t="s">
        <v>393</v>
      </c>
      <c r="N524" s="51">
        <v>15354.807342792</v>
      </c>
      <c r="O524" s="25">
        <v>44189.0</v>
      </c>
      <c r="P524" s="25">
        <f t="shared" si="1"/>
        <v>44171</v>
      </c>
      <c r="Q524" s="25">
        <f t="shared" si="2"/>
        <v>44184</v>
      </c>
    </row>
    <row r="525" ht="14.25" customHeight="1">
      <c r="A525" s="48" t="s">
        <v>696</v>
      </c>
      <c r="B525" s="51" t="s">
        <v>386</v>
      </c>
      <c r="C525" s="52">
        <v>11260.3171202382</v>
      </c>
      <c r="D525" s="71">
        <v>256.0</v>
      </c>
      <c r="E525" s="71">
        <v>56.0</v>
      </c>
      <c r="F525" s="75">
        <v>35.52297823665009</v>
      </c>
      <c r="G525" s="56" t="s">
        <v>525</v>
      </c>
      <c r="H525" s="58" t="s">
        <v>394</v>
      </c>
      <c r="I525" s="58">
        <v>14369.0</v>
      </c>
      <c r="J525" s="71">
        <v>1605.0</v>
      </c>
      <c r="K525" s="58">
        <v>58.0</v>
      </c>
      <c r="L525" s="76">
        <v>0.03613707165109034</v>
      </c>
      <c r="M525" s="58" t="s">
        <v>394</v>
      </c>
      <c r="N525" s="51">
        <v>14253.59501745585</v>
      </c>
      <c r="O525" s="25">
        <v>44196.0</v>
      </c>
      <c r="P525" s="25">
        <f t="shared" si="1"/>
        <v>44178</v>
      </c>
      <c r="Q525" s="25">
        <f t="shared" si="2"/>
        <v>44191</v>
      </c>
    </row>
    <row r="526" ht="14.25" customHeight="1">
      <c r="A526" s="48" t="s">
        <v>696</v>
      </c>
      <c r="B526" s="51" t="s">
        <v>386</v>
      </c>
      <c r="C526" s="59">
        <v>11260.3171202382</v>
      </c>
      <c r="D526" s="71">
        <v>285.0</v>
      </c>
      <c r="E526" s="71">
        <v>57.0</v>
      </c>
      <c r="F526" s="75">
        <v>36.15731713373312</v>
      </c>
      <c r="G526" s="56" t="s">
        <v>525</v>
      </c>
      <c r="H526" s="74" t="s">
        <v>398</v>
      </c>
      <c r="I526" s="58">
        <v>15135.0</v>
      </c>
      <c r="J526" s="71">
        <v>1455.0</v>
      </c>
      <c r="K526" s="58">
        <v>63.0</v>
      </c>
      <c r="L526" s="76">
        <v>0.04329896907216495</v>
      </c>
      <c r="M526" s="61" t="s">
        <v>394</v>
      </c>
      <c r="N526" s="58">
        <f t="shared" ref="N526:N527" si="22">(J526/C526)*100000</f>
        <v>12921.48333</v>
      </c>
      <c r="O526" s="25">
        <v>44203.0</v>
      </c>
      <c r="P526" s="25">
        <f t="shared" si="1"/>
        <v>44185</v>
      </c>
      <c r="Q526" s="25">
        <f t="shared" si="2"/>
        <v>44198</v>
      </c>
    </row>
    <row r="527" ht="14.25" customHeight="1">
      <c r="A527" s="48" t="s">
        <v>697</v>
      </c>
      <c r="B527" s="51" t="s">
        <v>384</v>
      </c>
      <c r="C527" s="59">
        <v>60760.9034448143</v>
      </c>
      <c r="D527" s="71">
        <v>3288.0</v>
      </c>
      <c r="E527" s="71">
        <v>520.0</v>
      </c>
      <c r="F527" s="72">
        <v>61.12953402115212</v>
      </c>
      <c r="G527" s="56" t="s">
        <v>523</v>
      </c>
      <c r="H527" s="74" t="s">
        <v>394</v>
      </c>
      <c r="I527" s="58">
        <v>168188.0</v>
      </c>
      <c r="J527" s="71">
        <v>10573.0</v>
      </c>
      <c r="K527" s="58">
        <v>588.0</v>
      </c>
      <c r="L527" s="73">
        <v>0.055613354771588006</v>
      </c>
      <c r="M527" s="61" t="s">
        <v>394</v>
      </c>
      <c r="N527" s="58">
        <f t="shared" si="22"/>
        <v>17400.99209</v>
      </c>
      <c r="O527" s="25">
        <v>44203.0</v>
      </c>
      <c r="P527" s="25">
        <f t="shared" si="1"/>
        <v>44185</v>
      </c>
      <c r="Q527" s="25">
        <f t="shared" si="2"/>
        <v>44198</v>
      </c>
    </row>
    <row r="528" ht="14.25" customHeight="1">
      <c r="A528" s="48" t="s">
        <v>697</v>
      </c>
      <c r="B528" s="51" t="s">
        <v>384</v>
      </c>
      <c r="C528" s="52">
        <v>60760.9034448143</v>
      </c>
      <c r="D528" s="71">
        <v>3007.0</v>
      </c>
      <c r="E528" s="71">
        <v>489.0</v>
      </c>
      <c r="F528" s="75">
        <v>57.48527333912189</v>
      </c>
      <c r="G528" s="56" t="s">
        <v>525</v>
      </c>
      <c r="H528" s="58" t="s">
        <v>393</v>
      </c>
      <c r="I528" s="58">
        <v>163418.0</v>
      </c>
      <c r="J528" s="71">
        <v>15680.0</v>
      </c>
      <c r="K528" s="58">
        <v>558.0</v>
      </c>
      <c r="L528" s="76">
        <v>0.035586734693877554</v>
      </c>
      <c r="M528" s="58" t="s">
        <v>394</v>
      </c>
      <c r="N528" s="51">
        <v>25806.067900621754</v>
      </c>
      <c r="O528" s="25">
        <v>44196.0</v>
      </c>
      <c r="P528" s="25">
        <f t="shared" si="1"/>
        <v>44178</v>
      </c>
      <c r="Q528" s="25">
        <f t="shared" si="2"/>
        <v>44191</v>
      </c>
    </row>
    <row r="529" ht="14.25" customHeight="1">
      <c r="A529" s="48" t="s">
        <v>697</v>
      </c>
      <c r="B529" s="51" t="s">
        <v>384</v>
      </c>
      <c r="C529" s="52">
        <v>60760.9034448143</v>
      </c>
      <c r="D529" s="71">
        <v>2751.0</v>
      </c>
      <c r="E529" s="71">
        <v>512.0</v>
      </c>
      <c r="F529" s="75">
        <v>60.18907965159593</v>
      </c>
      <c r="G529" s="56" t="s">
        <v>525</v>
      </c>
      <c r="H529" s="58" t="s">
        <v>393</v>
      </c>
      <c r="I529" s="58">
        <v>157774.0</v>
      </c>
      <c r="J529" s="71">
        <v>21118.0</v>
      </c>
      <c r="K529" s="58">
        <v>597.0</v>
      </c>
      <c r="L529" s="76">
        <v>0.028269722511601477</v>
      </c>
      <c r="M529" s="58" t="s">
        <v>398</v>
      </c>
      <c r="N529" s="51">
        <v>34755.9019085032</v>
      </c>
      <c r="O529" s="25">
        <v>44189.0</v>
      </c>
      <c r="P529" s="25">
        <f t="shared" si="1"/>
        <v>44171</v>
      </c>
      <c r="Q529" s="25">
        <f t="shared" si="2"/>
        <v>44184</v>
      </c>
    </row>
    <row r="530" ht="14.25" customHeight="1">
      <c r="A530" s="48" t="s">
        <v>698</v>
      </c>
      <c r="B530" s="51" t="s">
        <v>386</v>
      </c>
      <c r="C530" s="52">
        <v>13066.7339765703</v>
      </c>
      <c r="D530" s="71">
        <v>355.0</v>
      </c>
      <c r="E530" s="71">
        <v>65.0</v>
      </c>
      <c r="F530" s="72">
        <v>35.53188693656852</v>
      </c>
      <c r="G530" s="56" t="s">
        <v>523</v>
      </c>
      <c r="H530" s="58" t="s">
        <v>393</v>
      </c>
      <c r="I530" s="58">
        <v>12640.0</v>
      </c>
      <c r="J530" s="71">
        <v>1427.0</v>
      </c>
      <c r="K530" s="58">
        <v>72.0</v>
      </c>
      <c r="L530" s="73">
        <v>0.050455501051156273</v>
      </c>
      <c r="M530" s="58" t="s">
        <v>393</v>
      </c>
      <c r="N530" s="51">
        <v>10920.862111057937</v>
      </c>
      <c r="O530" s="25">
        <v>44189.0</v>
      </c>
      <c r="P530" s="25">
        <f t="shared" si="1"/>
        <v>44171</v>
      </c>
      <c r="Q530" s="25">
        <f t="shared" si="2"/>
        <v>44184</v>
      </c>
    </row>
    <row r="531" ht="14.25" customHeight="1">
      <c r="A531" s="48" t="s">
        <v>698</v>
      </c>
      <c r="B531" s="51" t="s">
        <v>386</v>
      </c>
      <c r="C531" s="52">
        <v>13066.7339765703</v>
      </c>
      <c r="D531" s="71">
        <v>373.0</v>
      </c>
      <c r="E531" s="71">
        <v>45.0</v>
      </c>
      <c r="F531" s="75">
        <v>24.598998648393586</v>
      </c>
      <c r="G531" s="56" t="s">
        <v>525</v>
      </c>
      <c r="H531" s="58" t="s">
        <v>393</v>
      </c>
      <c r="I531" s="58">
        <v>13309.0</v>
      </c>
      <c r="J531" s="71">
        <v>1276.0</v>
      </c>
      <c r="K531" s="58">
        <v>51.0</v>
      </c>
      <c r="L531" s="76">
        <v>0.039968652037617555</v>
      </c>
      <c r="M531" s="58" t="s">
        <v>393</v>
      </c>
      <c r="N531" s="51">
        <v>9765.255818997846</v>
      </c>
      <c r="O531" s="25">
        <v>44196.0</v>
      </c>
      <c r="P531" s="25">
        <f t="shared" si="1"/>
        <v>44178</v>
      </c>
      <c r="Q531" s="25">
        <f t="shared" si="2"/>
        <v>44191</v>
      </c>
    </row>
    <row r="532" ht="14.25" customHeight="1">
      <c r="A532" s="48" t="s">
        <v>698</v>
      </c>
      <c r="B532" s="51" t="s">
        <v>386</v>
      </c>
      <c r="C532" s="59">
        <v>13066.7339765703</v>
      </c>
      <c r="D532" s="71">
        <v>408.0</v>
      </c>
      <c r="E532" s="71">
        <v>50.0</v>
      </c>
      <c r="F532" s="75">
        <v>27.332220720437324</v>
      </c>
      <c r="G532" s="56" t="s">
        <v>525</v>
      </c>
      <c r="H532" s="74" t="s">
        <v>394</v>
      </c>
      <c r="I532" s="58">
        <v>13827.0</v>
      </c>
      <c r="J532" s="71">
        <v>1141.0</v>
      </c>
      <c r="K532" s="58">
        <v>56.0</v>
      </c>
      <c r="L532" s="76">
        <v>0.049079754601226995</v>
      </c>
      <c r="M532" s="61" t="s">
        <v>394</v>
      </c>
      <c r="N532" s="58">
        <f>(J532/C532)*100000</f>
        <v>8732.097876</v>
      </c>
      <c r="O532" s="25">
        <v>44203.0</v>
      </c>
      <c r="P532" s="25">
        <f t="shared" si="1"/>
        <v>44185</v>
      </c>
      <c r="Q532" s="25">
        <f t="shared" si="2"/>
        <v>44198</v>
      </c>
    </row>
    <row r="533" ht="14.25" customHeight="1">
      <c r="A533" s="48" t="s">
        <v>699</v>
      </c>
      <c r="B533" s="51" t="s">
        <v>384</v>
      </c>
      <c r="C533" s="52">
        <v>28989.0347623388</v>
      </c>
      <c r="D533" s="71">
        <v>1102.0</v>
      </c>
      <c r="E533" s="71">
        <v>203.0</v>
      </c>
      <c r="F533" s="72">
        <v>50.01891273329916</v>
      </c>
      <c r="G533" s="56" t="s">
        <v>523</v>
      </c>
      <c r="H533" s="58" t="s">
        <v>393</v>
      </c>
      <c r="I533" s="58">
        <v>43357.0</v>
      </c>
      <c r="J533" s="71">
        <v>4856.0</v>
      </c>
      <c r="K533" s="58">
        <v>248.0</v>
      </c>
      <c r="L533" s="73">
        <v>0.051070840197693576</v>
      </c>
      <c r="M533" s="58" t="s">
        <v>398</v>
      </c>
      <c r="N533" s="51">
        <v>16751.16139537246</v>
      </c>
      <c r="O533" s="25">
        <v>44196.0</v>
      </c>
      <c r="P533" s="25">
        <f t="shared" si="1"/>
        <v>44178</v>
      </c>
      <c r="Q533" s="25">
        <f t="shared" si="2"/>
        <v>44191</v>
      </c>
    </row>
    <row r="534" ht="14.25" customHeight="1">
      <c r="A534" s="48" t="s">
        <v>699</v>
      </c>
      <c r="B534" s="51" t="s">
        <v>384</v>
      </c>
      <c r="C534" s="59">
        <v>28989.0347623388</v>
      </c>
      <c r="D534" s="71">
        <v>1223.0</v>
      </c>
      <c r="E534" s="71">
        <v>216.0</v>
      </c>
      <c r="F534" s="72">
        <v>53.22209433690945</v>
      </c>
      <c r="G534" s="56" t="s">
        <v>523</v>
      </c>
      <c r="H534" s="74" t="s">
        <v>394</v>
      </c>
      <c r="I534" s="58">
        <v>45517.0</v>
      </c>
      <c r="J534" s="71">
        <v>4391.0</v>
      </c>
      <c r="K534" s="58">
        <v>251.0</v>
      </c>
      <c r="L534" s="73">
        <v>0.05716237759052607</v>
      </c>
      <c r="M534" s="61" t="s">
        <v>394</v>
      </c>
      <c r="N534" s="58">
        <f>(J534/C534)*100000</f>
        <v>15147.10661</v>
      </c>
      <c r="O534" s="25">
        <v>44203.0</v>
      </c>
      <c r="P534" s="25">
        <f t="shared" si="1"/>
        <v>44185</v>
      </c>
      <c r="Q534" s="25">
        <f t="shared" si="2"/>
        <v>44198</v>
      </c>
    </row>
    <row r="535" ht="14.25" customHeight="1">
      <c r="A535" s="48" t="s">
        <v>699</v>
      </c>
      <c r="B535" s="51" t="s">
        <v>384</v>
      </c>
      <c r="C535" s="52">
        <v>28989.0347623388</v>
      </c>
      <c r="D535" s="71">
        <v>1000.0</v>
      </c>
      <c r="E535" s="71">
        <v>218.0</v>
      </c>
      <c r="F535" s="72">
        <v>53.71489150669563</v>
      </c>
      <c r="G535" s="56" t="s">
        <v>523</v>
      </c>
      <c r="H535" s="58" t="s">
        <v>393</v>
      </c>
      <c r="I535" s="58">
        <v>41138.0</v>
      </c>
      <c r="J535" s="71">
        <v>5084.0</v>
      </c>
      <c r="K535" s="58">
        <v>257.0</v>
      </c>
      <c r="L535" s="73">
        <v>0.0505507474429583</v>
      </c>
      <c r="M535" s="58" t="s">
        <v>398</v>
      </c>
      <c r="N535" s="51">
        <v>17537.665678351234</v>
      </c>
      <c r="O535" s="25">
        <v>44189.0</v>
      </c>
      <c r="P535" s="25">
        <f t="shared" si="1"/>
        <v>44171</v>
      </c>
      <c r="Q535" s="25">
        <f t="shared" si="2"/>
        <v>44184</v>
      </c>
    </row>
    <row r="536" ht="14.25" customHeight="1">
      <c r="A536" s="48" t="s">
        <v>700</v>
      </c>
      <c r="B536" s="51" t="s">
        <v>389</v>
      </c>
      <c r="C536" s="52">
        <v>5774.38509780471</v>
      </c>
      <c r="D536" s="71">
        <v>154.0</v>
      </c>
      <c r="E536" s="71">
        <v>27.0</v>
      </c>
      <c r="F536" s="72">
        <v>33.398732434811585</v>
      </c>
      <c r="G536" s="56" t="s">
        <v>523</v>
      </c>
      <c r="H536" s="58" t="s">
        <v>393</v>
      </c>
      <c r="I536" s="58">
        <v>4974.0</v>
      </c>
      <c r="J536" s="71">
        <v>486.0</v>
      </c>
      <c r="K536" s="58">
        <v>31.0</v>
      </c>
      <c r="L536" s="73">
        <v>0.06378600823045268</v>
      </c>
      <c r="M536" s="58" t="s">
        <v>393</v>
      </c>
      <c r="N536" s="51">
        <v>8416.48057357252</v>
      </c>
      <c r="O536" s="25">
        <v>44189.0</v>
      </c>
      <c r="P536" s="25">
        <f t="shared" si="1"/>
        <v>44171</v>
      </c>
      <c r="Q536" s="25">
        <f t="shared" si="2"/>
        <v>44184</v>
      </c>
    </row>
    <row r="537" ht="14.25" customHeight="1">
      <c r="A537" s="48" t="s">
        <v>700</v>
      </c>
      <c r="B537" s="51" t="s">
        <v>389</v>
      </c>
      <c r="C537" s="52">
        <v>5774.38509780471</v>
      </c>
      <c r="D537" s="71">
        <v>164.0</v>
      </c>
      <c r="E537" s="71">
        <v>19.0</v>
      </c>
      <c r="F537" s="75">
        <v>23.50281171338593</v>
      </c>
      <c r="G537" s="56" t="s">
        <v>525</v>
      </c>
      <c r="H537" s="58" t="s">
        <v>393</v>
      </c>
      <c r="I537" s="58">
        <v>5191.0</v>
      </c>
      <c r="J537" s="71">
        <v>416.0</v>
      </c>
      <c r="K537" s="58">
        <v>22.0</v>
      </c>
      <c r="L537" s="76">
        <v>0.052884615384615384</v>
      </c>
      <c r="M537" s="58" t="s">
        <v>393</v>
      </c>
      <c r="N537" s="51">
        <v>7204.230285197877</v>
      </c>
      <c r="O537" s="25">
        <v>44196.0</v>
      </c>
      <c r="P537" s="25">
        <f t="shared" si="1"/>
        <v>44178</v>
      </c>
      <c r="Q537" s="25">
        <f t="shared" si="2"/>
        <v>44191</v>
      </c>
    </row>
    <row r="538" ht="14.25" customHeight="1">
      <c r="A538" s="48" t="s">
        <v>700</v>
      </c>
      <c r="B538" s="51" t="s">
        <v>389</v>
      </c>
      <c r="C538" s="59">
        <v>5774.38509780471</v>
      </c>
      <c r="D538" s="71">
        <v>176.0</v>
      </c>
      <c r="E538" s="71">
        <v>20.0</v>
      </c>
      <c r="F538" s="75">
        <v>24.73980180356414</v>
      </c>
      <c r="G538" s="56" t="s">
        <v>525</v>
      </c>
      <c r="H538" s="74" t="s">
        <v>394</v>
      </c>
      <c r="I538" s="58">
        <v>5405.0</v>
      </c>
      <c r="J538" s="71">
        <v>388.0</v>
      </c>
      <c r="K538" s="58">
        <v>24.0</v>
      </c>
      <c r="L538" s="76">
        <v>0.061855670103092786</v>
      </c>
      <c r="M538" s="61" t="s">
        <v>394</v>
      </c>
      <c r="N538" s="58">
        <f>(J538/C538)*100000</f>
        <v>6719.33017</v>
      </c>
      <c r="O538" s="25">
        <v>44203.0</v>
      </c>
      <c r="P538" s="25">
        <f t="shared" si="1"/>
        <v>44185</v>
      </c>
      <c r="Q538" s="25">
        <f t="shared" si="2"/>
        <v>44198</v>
      </c>
    </row>
    <row r="539" ht="14.25" customHeight="1">
      <c r="A539" s="48" t="s">
        <v>701</v>
      </c>
      <c r="B539" s="51" t="s">
        <v>380</v>
      </c>
      <c r="C539" s="52">
        <v>6352.71527334508</v>
      </c>
      <c r="D539" s="71">
        <v>202.0</v>
      </c>
      <c r="E539" s="71">
        <v>50.0</v>
      </c>
      <c r="F539" s="72">
        <v>56.218930296052804</v>
      </c>
      <c r="G539" s="56" t="s">
        <v>523</v>
      </c>
      <c r="H539" s="58" t="s">
        <v>393</v>
      </c>
      <c r="I539" s="58">
        <v>6459.0</v>
      </c>
      <c r="J539" s="71">
        <v>757.0</v>
      </c>
      <c r="K539" s="58">
        <v>56.0</v>
      </c>
      <c r="L539" s="73">
        <v>0.07397622192866579</v>
      </c>
      <c r="M539" s="58" t="s">
        <v>398</v>
      </c>
      <c r="N539" s="51">
        <v>11916.164465551354</v>
      </c>
      <c r="O539" s="25">
        <v>44196.0</v>
      </c>
      <c r="P539" s="25">
        <f t="shared" si="1"/>
        <v>44178</v>
      </c>
      <c r="Q539" s="25">
        <f t="shared" si="2"/>
        <v>44191</v>
      </c>
    </row>
    <row r="540" ht="14.25" customHeight="1">
      <c r="A540" s="48" t="s">
        <v>701</v>
      </c>
      <c r="B540" s="51" t="s">
        <v>380</v>
      </c>
      <c r="C540" s="52">
        <v>6352.71527334508</v>
      </c>
      <c r="D540" s="71">
        <v>178.0</v>
      </c>
      <c r="E540" s="71">
        <v>51.0</v>
      </c>
      <c r="F540" s="72">
        <v>57.34330890197388</v>
      </c>
      <c r="G540" s="56" t="s">
        <v>523</v>
      </c>
      <c r="H540" s="58" t="s">
        <v>394</v>
      </c>
      <c r="I540" s="58">
        <v>6128.0</v>
      </c>
      <c r="J540" s="71">
        <v>784.0</v>
      </c>
      <c r="K540" s="58">
        <v>58.0</v>
      </c>
      <c r="L540" s="73">
        <v>0.07397959183673469</v>
      </c>
      <c r="M540" s="58" t="s">
        <v>394</v>
      </c>
      <c r="N540" s="51">
        <v>12341.179578589514</v>
      </c>
      <c r="O540" s="25">
        <v>44189.0</v>
      </c>
      <c r="P540" s="25">
        <f t="shared" si="1"/>
        <v>44171</v>
      </c>
      <c r="Q540" s="25">
        <f t="shared" si="2"/>
        <v>44184</v>
      </c>
    </row>
    <row r="541" ht="14.25" customHeight="1">
      <c r="A541" s="48" t="s">
        <v>701</v>
      </c>
      <c r="B541" s="51" t="s">
        <v>380</v>
      </c>
      <c r="C541" s="59">
        <v>6352.71527334508</v>
      </c>
      <c r="D541" s="71">
        <v>232.0</v>
      </c>
      <c r="E541" s="71">
        <v>53.0</v>
      </c>
      <c r="F541" s="72">
        <v>59.59206611381598</v>
      </c>
      <c r="G541" s="56" t="s">
        <v>523</v>
      </c>
      <c r="H541" s="74" t="s">
        <v>394</v>
      </c>
      <c r="I541" s="58">
        <v>6824.0</v>
      </c>
      <c r="J541" s="71">
        <v>714.0</v>
      </c>
      <c r="K541" s="58">
        <v>60.0</v>
      </c>
      <c r="L541" s="73">
        <v>0.08403361344537816</v>
      </c>
      <c r="M541" s="61" t="s">
        <v>394</v>
      </c>
      <c r="N541" s="58">
        <f t="shared" ref="N541:N542" si="23">(J541/C541)*100000</f>
        <v>11239.28854</v>
      </c>
      <c r="O541" s="25">
        <v>44203.0</v>
      </c>
      <c r="P541" s="25">
        <f t="shared" si="1"/>
        <v>44185</v>
      </c>
      <c r="Q541" s="25">
        <f t="shared" si="2"/>
        <v>44198</v>
      </c>
    </row>
    <row r="542" ht="14.25" customHeight="1">
      <c r="A542" s="48" t="s">
        <v>702</v>
      </c>
      <c r="B542" s="51" t="s">
        <v>380</v>
      </c>
      <c r="C542" s="59">
        <v>53837.2773350625</v>
      </c>
      <c r="D542" s="71">
        <v>4909.0</v>
      </c>
      <c r="E542" s="71">
        <v>703.0</v>
      </c>
      <c r="F542" s="72">
        <v>93.2704776316442</v>
      </c>
      <c r="G542" s="56" t="s">
        <v>523</v>
      </c>
      <c r="H542" s="74" t="s">
        <v>393</v>
      </c>
      <c r="I542" s="58">
        <v>73605.0</v>
      </c>
      <c r="J542" s="71">
        <v>7282.0</v>
      </c>
      <c r="K542" s="58">
        <v>887.0</v>
      </c>
      <c r="L542" s="73">
        <v>0.12180719582532272</v>
      </c>
      <c r="M542" s="61" t="s">
        <v>394</v>
      </c>
      <c r="N542" s="58">
        <f t="shared" si="23"/>
        <v>13525.94403</v>
      </c>
      <c r="O542" s="25">
        <v>44203.0</v>
      </c>
      <c r="P542" s="25">
        <f t="shared" si="1"/>
        <v>44185</v>
      </c>
      <c r="Q542" s="25">
        <f t="shared" si="2"/>
        <v>44198</v>
      </c>
    </row>
    <row r="543" ht="14.25" customHeight="1">
      <c r="A543" s="48" t="s">
        <v>702</v>
      </c>
      <c r="B543" s="51" t="s">
        <v>380</v>
      </c>
      <c r="C543" s="52">
        <v>53837.2773350625</v>
      </c>
      <c r="D543" s="71">
        <v>4517.0</v>
      </c>
      <c r="E543" s="71">
        <v>731.0</v>
      </c>
      <c r="F543" s="72">
        <v>96.98537574499561</v>
      </c>
      <c r="G543" s="56" t="s">
        <v>523</v>
      </c>
      <c r="H543" s="58" t="s">
        <v>393</v>
      </c>
      <c r="I543" s="58">
        <v>69992.0</v>
      </c>
      <c r="J543" s="71">
        <v>8075.0</v>
      </c>
      <c r="K543" s="58">
        <v>973.0</v>
      </c>
      <c r="L543" s="73">
        <v>0.1204953560371517</v>
      </c>
      <c r="M543" s="58" t="s">
        <v>393</v>
      </c>
      <c r="N543" s="51">
        <v>14998.901132656294</v>
      </c>
      <c r="O543" s="25">
        <v>44196.0</v>
      </c>
      <c r="P543" s="25">
        <f t="shared" si="1"/>
        <v>44178</v>
      </c>
      <c r="Q543" s="25">
        <f t="shared" si="2"/>
        <v>44191</v>
      </c>
    </row>
    <row r="544" ht="14.25" customHeight="1">
      <c r="A544" s="48" t="s">
        <v>702</v>
      </c>
      <c r="B544" s="51" t="s">
        <v>380</v>
      </c>
      <c r="C544" s="52">
        <v>53837.2773350625</v>
      </c>
      <c r="D544" s="71">
        <v>4154.0</v>
      </c>
      <c r="E544" s="71">
        <v>909.0</v>
      </c>
      <c r="F544" s="72">
        <v>120.60151375130097</v>
      </c>
      <c r="G544" s="56" t="s">
        <v>523</v>
      </c>
      <c r="H544" s="58" t="s">
        <v>393</v>
      </c>
      <c r="I544" s="58">
        <v>66045.0</v>
      </c>
      <c r="J544" s="71">
        <v>9724.0</v>
      </c>
      <c r="K544" s="58">
        <v>1197.0</v>
      </c>
      <c r="L544" s="73">
        <v>0.12309749074454956</v>
      </c>
      <c r="M544" s="58" t="s">
        <v>393</v>
      </c>
      <c r="N544" s="51">
        <v>18061.834627114527</v>
      </c>
      <c r="O544" s="25">
        <v>44189.0</v>
      </c>
      <c r="P544" s="25">
        <f t="shared" si="1"/>
        <v>44171</v>
      </c>
      <c r="Q544" s="25">
        <f t="shared" si="2"/>
        <v>44184</v>
      </c>
    </row>
    <row r="545" ht="14.25" customHeight="1">
      <c r="A545" s="48" t="s">
        <v>703</v>
      </c>
      <c r="B545" s="51" t="s">
        <v>387</v>
      </c>
      <c r="C545" s="52">
        <v>27401.8228813545</v>
      </c>
      <c r="D545" s="71">
        <v>967.0</v>
      </c>
      <c r="E545" s="71">
        <v>189.0</v>
      </c>
      <c r="F545" s="72">
        <v>49.26679534588934</v>
      </c>
      <c r="G545" s="56" t="s">
        <v>523</v>
      </c>
      <c r="H545" s="58" t="s">
        <v>393</v>
      </c>
      <c r="I545" s="58">
        <v>23660.0</v>
      </c>
      <c r="J545" s="71">
        <v>2990.0</v>
      </c>
      <c r="K545" s="58">
        <v>219.0</v>
      </c>
      <c r="L545" s="73">
        <v>0.07324414715719063</v>
      </c>
      <c r="M545" s="58" t="s">
        <v>394</v>
      </c>
      <c r="N545" s="51">
        <v>10911.68282105253</v>
      </c>
      <c r="O545" s="25">
        <v>44196.0</v>
      </c>
      <c r="P545" s="25">
        <f t="shared" si="1"/>
        <v>44178</v>
      </c>
      <c r="Q545" s="25">
        <f t="shared" si="2"/>
        <v>44191</v>
      </c>
    </row>
    <row r="546" ht="14.25" customHeight="1">
      <c r="A546" s="48" t="s">
        <v>703</v>
      </c>
      <c r="B546" s="51" t="s">
        <v>387</v>
      </c>
      <c r="C546" s="52">
        <v>27401.8228813545</v>
      </c>
      <c r="D546" s="71">
        <v>870.0</v>
      </c>
      <c r="E546" s="71">
        <v>195.0</v>
      </c>
      <c r="F546" s="72">
        <v>50.830820594965196</v>
      </c>
      <c r="G546" s="56" t="s">
        <v>523</v>
      </c>
      <c r="H546" s="58" t="s">
        <v>393</v>
      </c>
      <c r="I546" s="58">
        <v>22407.0</v>
      </c>
      <c r="J546" s="71">
        <v>3277.0</v>
      </c>
      <c r="K546" s="58">
        <v>226.0</v>
      </c>
      <c r="L546" s="73">
        <v>0.06896551724137931</v>
      </c>
      <c r="M546" s="58" t="s">
        <v>393</v>
      </c>
      <c r="N546" s="51">
        <v>11959.058396183658</v>
      </c>
      <c r="O546" s="25">
        <v>44189.0</v>
      </c>
      <c r="P546" s="25">
        <f t="shared" si="1"/>
        <v>44171</v>
      </c>
      <c r="Q546" s="25">
        <f t="shared" si="2"/>
        <v>44184</v>
      </c>
    </row>
    <row r="547" ht="14.25" customHeight="1">
      <c r="A547" s="48" t="s">
        <v>703</v>
      </c>
      <c r="B547" s="51" t="s">
        <v>387</v>
      </c>
      <c r="C547" s="59">
        <v>27401.8228813545</v>
      </c>
      <c r="D547" s="71">
        <v>1082.0</v>
      </c>
      <c r="E547" s="71">
        <v>199.0</v>
      </c>
      <c r="F547" s="72">
        <v>51.873504094349094</v>
      </c>
      <c r="G547" s="56" t="s">
        <v>523</v>
      </c>
      <c r="H547" s="74" t="s">
        <v>394</v>
      </c>
      <c r="I547" s="58">
        <v>24945.0</v>
      </c>
      <c r="J547" s="71">
        <v>2401.0</v>
      </c>
      <c r="K547" s="58">
        <v>227.0</v>
      </c>
      <c r="L547" s="73">
        <v>0.09454394002498959</v>
      </c>
      <c r="M547" s="61" t="s">
        <v>394</v>
      </c>
      <c r="N547" s="58">
        <f t="shared" ref="N547:N548" si="24">(J547/C547)*100000</f>
        <v>8762.190787</v>
      </c>
      <c r="O547" s="25">
        <v>44203.0</v>
      </c>
      <c r="P547" s="25">
        <f t="shared" si="1"/>
        <v>44185</v>
      </c>
      <c r="Q547" s="25">
        <f t="shared" si="2"/>
        <v>44198</v>
      </c>
    </row>
    <row r="548" ht="14.25" customHeight="1">
      <c r="A548" s="48" t="s">
        <v>704</v>
      </c>
      <c r="B548" s="51" t="s">
        <v>383</v>
      </c>
      <c r="C548" s="59">
        <v>443.669002305216</v>
      </c>
      <c r="D548" s="71">
        <v>5.0</v>
      </c>
      <c r="E548" s="71">
        <v>0.0</v>
      </c>
      <c r="F548" s="77">
        <v>0.0</v>
      </c>
      <c r="G548" s="65" t="s">
        <v>530</v>
      </c>
      <c r="H548" s="74" t="s">
        <v>393</v>
      </c>
      <c r="I548" s="58">
        <v>200.0</v>
      </c>
      <c r="J548" s="71">
        <v>10.0</v>
      </c>
      <c r="K548" s="58">
        <v>0.0</v>
      </c>
      <c r="L548" s="78">
        <v>0.0</v>
      </c>
      <c r="M548" s="61" t="s">
        <v>393</v>
      </c>
      <c r="N548" s="58">
        <f t="shared" si="24"/>
        <v>2253.932537</v>
      </c>
      <c r="O548" s="25">
        <v>44203.0</v>
      </c>
      <c r="P548" s="25">
        <f t="shared" si="1"/>
        <v>44185</v>
      </c>
      <c r="Q548" s="25">
        <f t="shared" si="2"/>
        <v>44198</v>
      </c>
    </row>
    <row r="549" ht="14.25" customHeight="1">
      <c r="A549" s="48" t="s">
        <v>704</v>
      </c>
      <c r="B549" s="51" t="s">
        <v>383</v>
      </c>
      <c r="C549" s="52">
        <v>443.669002305216</v>
      </c>
      <c r="D549" s="71">
        <v>5.0</v>
      </c>
      <c r="E549" s="71" t="s">
        <v>430</v>
      </c>
      <c r="F549" s="79">
        <v>16.099518122168273</v>
      </c>
      <c r="G549" s="56" t="s">
        <v>530</v>
      </c>
      <c r="H549" s="58" t="s">
        <v>393</v>
      </c>
      <c r="I549" s="58">
        <v>191.0</v>
      </c>
      <c r="J549" s="71">
        <v>12.0</v>
      </c>
      <c r="K549" s="58">
        <v>1.0</v>
      </c>
      <c r="L549" s="80">
        <v>0.08333333333333333</v>
      </c>
      <c r="M549" s="58" t="s">
        <v>393</v>
      </c>
      <c r="N549" s="51">
        <v>2704.7190445242704</v>
      </c>
      <c r="O549" s="25">
        <v>44196.0</v>
      </c>
      <c r="P549" s="25">
        <f t="shared" si="1"/>
        <v>44178</v>
      </c>
      <c r="Q549" s="25">
        <f t="shared" si="2"/>
        <v>44191</v>
      </c>
    </row>
    <row r="550" ht="14.25" customHeight="1">
      <c r="A550" s="48" t="s">
        <v>704</v>
      </c>
      <c r="B550" s="51" t="s">
        <v>383</v>
      </c>
      <c r="C550" s="52">
        <v>443.669002305216</v>
      </c>
      <c r="D550" s="71">
        <v>5.0</v>
      </c>
      <c r="E550" s="71" t="s">
        <v>430</v>
      </c>
      <c r="F550" s="79">
        <v>48.29855436650483</v>
      </c>
      <c r="G550" s="56" t="s">
        <v>530</v>
      </c>
      <c r="H550" s="58" t="s">
        <v>394</v>
      </c>
      <c r="I550" s="58">
        <v>186.0</v>
      </c>
      <c r="J550" s="71">
        <v>20.0</v>
      </c>
      <c r="K550" s="58">
        <v>3.0</v>
      </c>
      <c r="L550" s="80">
        <v>0.15</v>
      </c>
      <c r="M550" s="58" t="s">
        <v>394</v>
      </c>
      <c r="N550" s="51">
        <v>4507.865074207117</v>
      </c>
      <c r="O550" s="25">
        <v>44189.0</v>
      </c>
      <c r="P550" s="25">
        <f t="shared" si="1"/>
        <v>44171</v>
      </c>
      <c r="Q550" s="25">
        <f t="shared" si="2"/>
        <v>44184</v>
      </c>
    </row>
    <row r="551" ht="14.25" customHeight="1">
      <c r="A551" s="48" t="s">
        <v>705</v>
      </c>
      <c r="B551" s="51" t="s">
        <v>380</v>
      </c>
      <c r="C551" s="59">
        <v>10425.3705682952</v>
      </c>
      <c r="D551" s="71">
        <v>969.0</v>
      </c>
      <c r="E551" s="71">
        <v>146.0</v>
      </c>
      <c r="F551" s="72">
        <v>100.03070260433681</v>
      </c>
      <c r="G551" s="56" t="s">
        <v>523</v>
      </c>
      <c r="H551" s="74" t="s">
        <v>393</v>
      </c>
      <c r="I551" s="58">
        <v>13472.0</v>
      </c>
      <c r="J551" s="71">
        <v>1634.0</v>
      </c>
      <c r="K551" s="58">
        <v>157.0</v>
      </c>
      <c r="L551" s="73">
        <v>0.09608323133414932</v>
      </c>
      <c r="M551" s="61" t="s">
        <v>393</v>
      </c>
      <c r="N551" s="58">
        <f>(J551/C551)*100000</f>
        <v>15673.30379</v>
      </c>
      <c r="O551" s="25">
        <v>44203.0</v>
      </c>
      <c r="P551" s="25">
        <f t="shared" si="1"/>
        <v>44185</v>
      </c>
      <c r="Q551" s="25">
        <f t="shared" si="2"/>
        <v>44198</v>
      </c>
    </row>
    <row r="552" ht="14.25" customHeight="1">
      <c r="A552" s="48" t="s">
        <v>705</v>
      </c>
      <c r="B552" s="51" t="s">
        <v>380</v>
      </c>
      <c r="C552" s="52">
        <v>10425.3705682952</v>
      </c>
      <c r="D552" s="71">
        <v>823.0</v>
      </c>
      <c r="E552" s="71">
        <v>232.0</v>
      </c>
      <c r="F552" s="72">
        <v>158.9528972890831</v>
      </c>
      <c r="G552" s="56" t="s">
        <v>523</v>
      </c>
      <c r="H552" s="58" t="s">
        <v>394</v>
      </c>
      <c r="I552" s="58">
        <v>11997.0</v>
      </c>
      <c r="J552" s="71">
        <v>2025.0</v>
      </c>
      <c r="K552" s="58">
        <v>260.0</v>
      </c>
      <c r="L552" s="73">
        <v>0.12839506172839507</v>
      </c>
      <c r="M552" s="58" t="s">
        <v>394</v>
      </c>
      <c r="N552" s="51">
        <v>19423.76999200649</v>
      </c>
      <c r="O552" s="25">
        <v>44189.0</v>
      </c>
      <c r="P552" s="25">
        <f t="shared" si="1"/>
        <v>44171</v>
      </c>
      <c r="Q552" s="25">
        <f t="shared" si="2"/>
        <v>44184</v>
      </c>
    </row>
    <row r="553" ht="14.25" customHeight="1">
      <c r="A553" s="48" t="s">
        <v>705</v>
      </c>
      <c r="B553" s="51" t="s">
        <v>380</v>
      </c>
      <c r="C553" s="52">
        <v>10425.3705682952</v>
      </c>
      <c r="D553" s="71">
        <v>905.0</v>
      </c>
      <c r="E553" s="71">
        <v>254.0</v>
      </c>
      <c r="F553" s="72">
        <v>174.0260168595996</v>
      </c>
      <c r="G553" s="56" t="s">
        <v>523</v>
      </c>
      <c r="H553" s="58" t="s">
        <v>394</v>
      </c>
      <c r="I553" s="58">
        <v>12847.0</v>
      </c>
      <c r="J553" s="71">
        <v>2175.0</v>
      </c>
      <c r="K553" s="58">
        <v>272.0</v>
      </c>
      <c r="L553" s="73">
        <v>0.1250574712643678</v>
      </c>
      <c r="M553" s="58" t="s">
        <v>393</v>
      </c>
      <c r="N553" s="51">
        <v>20862.567769192163</v>
      </c>
      <c r="O553" s="25">
        <v>44196.0</v>
      </c>
      <c r="P553" s="25">
        <f t="shared" si="1"/>
        <v>44178</v>
      </c>
      <c r="Q553" s="25">
        <f t="shared" si="2"/>
        <v>44191</v>
      </c>
    </row>
    <row r="554" ht="14.25" customHeight="1">
      <c r="A554" s="48" t="s">
        <v>706</v>
      </c>
      <c r="B554" s="51" t="s">
        <v>389</v>
      </c>
      <c r="C554" s="59">
        <v>29332.5148623738</v>
      </c>
      <c r="D554" s="71">
        <v>1898.0</v>
      </c>
      <c r="E554" s="71">
        <v>192.0</v>
      </c>
      <c r="F554" s="72">
        <v>46.75455131833131</v>
      </c>
      <c r="G554" s="56" t="s">
        <v>523</v>
      </c>
      <c r="H554" s="74" t="s">
        <v>393</v>
      </c>
      <c r="I554" s="58">
        <v>31237.0</v>
      </c>
      <c r="J554" s="71">
        <v>2329.0</v>
      </c>
      <c r="K554" s="58">
        <v>207.0</v>
      </c>
      <c r="L554" s="73">
        <v>0.0888793473593817</v>
      </c>
      <c r="M554" s="61" t="s">
        <v>393</v>
      </c>
      <c r="N554" s="58">
        <f>(J554/C554)*100000</f>
        <v>7939.994272</v>
      </c>
      <c r="O554" s="25">
        <v>44203.0</v>
      </c>
      <c r="P554" s="25">
        <f t="shared" si="1"/>
        <v>44185</v>
      </c>
      <c r="Q554" s="25">
        <f t="shared" si="2"/>
        <v>44198</v>
      </c>
    </row>
    <row r="555" ht="14.25" customHeight="1">
      <c r="A555" s="48" t="s">
        <v>706</v>
      </c>
      <c r="B555" s="51" t="s">
        <v>389</v>
      </c>
      <c r="C555" s="52">
        <v>29332.5148623738</v>
      </c>
      <c r="D555" s="71">
        <v>1793.0</v>
      </c>
      <c r="E555" s="71">
        <v>257.0</v>
      </c>
      <c r="F555" s="72">
        <v>62.582915045891376</v>
      </c>
      <c r="G555" s="56" t="s">
        <v>523</v>
      </c>
      <c r="H555" s="58" t="s">
        <v>393</v>
      </c>
      <c r="I555" s="58">
        <v>30101.0</v>
      </c>
      <c r="J555" s="71">
        <v>2871.0</v>
      </c>
      <c r="K555" s="58">
        <v>281.0</v>
      </c>
      <c r="L555" s="73">
        <v>0.09787530477185649</v>
      </c>
      <c r="M555" s="58" t="s">
        <v>393</v>
      </c>
      <c r="N555" s="51">
        <v>9787.773102546918</v>
      </c>
      <c r="O555" s="25">
        <v>44196.0</v>
      </c>
      <c r="P555" s="25">
        <f t="shared" si="1"/>
        <v>44178</v>
      </c>
      <c r="Q555" s="25">
        <f t="shared" si="2"/>
        <v>44191</v>
      </c>
    </row>
    <row r="556" ht="14.25" customHeight="1">
      <c r="A556" s="48" t="s">
        <v>706</v>
      </c>
      <c r="B556" s="51" t="s">
        <v>389</v>
      </c>
      <c r="C556" s="52">
        <v>29332.5148623738</v>
      </c>
      <c r="D556" s="71">
        <v>1691.0</v>
      </c>
      <c r="E556" s="71">
        <v>299.0</v>
      </c>
      <c r="F556" s="72">
        <v>72.81047314677635</v>
      </c>
      <c r="G556" s="56" t="s">
        <v>523</v>
      </c>
      <c r="H556" s="58" t="s">
        <v>393</v>
      </c>
      <c r="I556" s="58">
        <v>28731.0</v>
      </c>
      <c r="J556" s="71">
        <v>3356.0</v>
      </c>
      <c r="K556" s="58">
        <v>337.0</v>
      </c>
      <c r="L556" s="73">
        <v>0.10041716328963052</v>
      </c>
      <c r="M556" s="58" t="s">
        <v>393</v>
      </c>
      <c r="N556" s="51">
        <v>11441.228328856656</v>
      </c>
      <c r="O556" s="25">
        <v>44189.0</v>
      </c>
      <c r="P556" s="25">
        <f t="shared" si="1"/>
        <v>44171</v>
      </c>
      <c r="Q556" s="25">
        <f t="shared" si="2"/>
        <v>44184</v>
      </c>
    </row>
    <row r="557" ht="14.25" customHeight="1">
      <c r="A557" s="48" t="s">
        <v>707</v>
      </c>
      <c r="B557" s="51" t="s">
        <v>389</v>
      </c>
      <c r="C557" s="52">
        <v>13670.6546508352</v>
      </c>
      <c r="D557" s="71">
        <v>695.0</v>
      </c>
      <c r="E557" s="71">
        <v>109.0</v>
      </c>
      <c r="F557" s="72">
        <v>56.952022303033026</v>
      </c>
      <c r="G557" s="56" t="s">
        <v>523</v>
      </c>
      <c r="H557" s="58" t="s">
        <v>393</v>
      </c>
      <c r="I557" s="58">
        <v>13835.0</v>
      </c>
      <c r="J557" s="71">
        <v>1486.0</v>
      </c>
      <c r="K557" s="58">
        <v>120.0</v>
      </c>
      <c r="L557" s="73">
        <v>0.08075370121130551</v>
      </c>
      <c r="M557" s="58" t="s">
        <v>398</v>
      </c>
      <c r="N557" s="51">
        <v>10869.998825617424</v>
      </c>
      <c r="O557" s="25">
        <v>44196.0</v>
      </c>
      <c r="P557" s="25">
        <f t="shared" si="1"/>
        <v>44178</v>
      </c>
      <c r="Q557" s="25">
        <f t="shared" si="2"/>
        <v>44191</v>
      </c>
    </row>
    <row r="558" ht="14.25" customHeight="1">
      <c r="A558" s="48" t="s">
        <v>707</v>
      </c>
      <c r="B558" s="51" t="s">
        <v>389</v>
      </c>
      <c r="C558" s="59">
        <v>13670.6546508352</v>
      </c>
      <c r="D558" s="71">
        <v>766.0</v>
      </c>
      <c r="E558" s="71">
        <v>123.0</v>
      </c>
      <c r="F558" s="72">
        <v>64.26696094745928</v>
      </c>
      <c r="G558" s="56" t="s">
        <v>523</v>
      </c>
      <c r="H558" s="74" t="s">
        <v>394</v>
      </c>
      <c r="I558" s="58">
        <v>14525.0</v>
      </c>
      <c r="J558" s="71">
        <v>1343.0</v>
      </c>
      <c r="K558" s="58">
        <v>141.0</v>
      </c>
      <c r="L558" s="73">
        <v>0.10498883097542815</v>
      </c>
      <c r="M558" s="61" t="s">
        <v>394</v>
      </c>
      <c r="N558" s="58">
        <f>(J558/C558)*100000</f>
        <v>9823.962599</v>
      </c>
      <c r="O558" s="25">
        <v>44203.0</v>
      </c>
      <c r="P558" s="25">
        <f t="shared" si="1"/>
        <v>44185</v>
      </c>
      <c r="Q558" s="25">
        <f t="shared" si="2"/>
        <v>44198</v>
      </c>
    </row>
    <row r="559" ht="14.25" customHeight="1">
      <c r="A559" s="48" t="s">
        <v>707</v>
      </c>
      <c r="B559" s="51" t="s">
        <v>389</v>
      </c>
      <c r="C559" s="52">
        <v>13670.6546508352</v>
      </c>
      <c r="D559" s="71">
        <v>632.0</v>
      </c>
      <c r="E559" s="71">
        <v>133.0</v>
      </c>
      <c r="F559" s="72">
        <v>69.49191712204949</v>
      </c>
      <c r="G559" s="56" t="s">
        <v>523</v>
      </c>
      <c r="H559" s="58" t="s">
        <v>393</v>
      </c>
      <c r="I559" s="58">
        <v>13124.0</v>
      </c>
      <c r="J559" s="71">
        <v>1725.0</v>
      </c>
      <c r="K559" s="58">
        <v>141.0</v>
      </c>
      <c r="L559" s="73">
        <v>0.0817391304347826</v>
      </c>
      <c r="M559" s="58" t="s">
        <v>393</v>
      </c>
      <c r="N559" s="51">
        <v>12618.2691616353</v>
      </c>
      <c r="O559" s="25">
        <v>44189.0</v>
      </c>
      <c r="P559" s="25">
        <f t="shared" si="1"/>
        <v>44171</v>
      </c>
      <c r="Q559" s="25">
        <f t="shared" si="2"/>
        <v>44184</v>
      </c>
    </row>
    <row r="560" ht="14.25" customHeight="1">
      <c r="A560" s="48" t="s">
        <v>708</v>
      </c>
      <c r="B560" s="51" t="s">
        <v>386</v>
      </c>
      <c r="C560" s="52">
        <v>7866.25957780543</v>
      </c>
      <c r="D560" s="71">
        <v>215.0</v>
      </c>
      <c r="E560" s="71">
        <v>42.0</v>
      </c>
      <c r="F560" s="72">
        <v>38.137566785419445</v>
      </c>
      <c r="G560" s="56" t="s">
        <v>523</v>
      </c>
      <c r="H560" s="58" t="s">
        <v>393</v>
      </c>
      <c r="I560" s="58">
        <v>7566.0</v>
      </c>
      <c r="J560" s="71">
        <v>688.0</v>
      </c>
      <c r="K560" s="58">
        <v>46.0</v>
      </c>
      <c r="L560" s="73">
        <v>0.06686046511627906</v>
      </c>
      <c r="M560" s="58" t="s">
        <v>394</v>
      </c>
      <c r="N560" s="51">
        <v>8746.21531612286</v>
      </c>
      <c r="O560" s="25">
        <v>44196.0</v>
      </c>
      <c r="P560" s="25">
        <f t="shared" si="1"/>
        <v>44178</v>
      </c>
      <c r="Q560" s="25">
        <f t="shared" si="2"/>
        <v>44191</v>
      </c>
    </row>
    <row r="561" ht="14.25" customHeight="1">
      <c r="A561" s="48" t="s">
        <v>708</v>
      </c>
      <c r="B561" s="51" t="s">
        <v>386</v>
      </c>
      <c r="C561" s="52">
        <v>7866.25957780543</v>
      </c>
      <c r="D561" s="71">
        <v>194.0</v>
      </c>
      <c r="E561" s="71">
        <v>47.0</v>
      </c>
      <c r="F561" s="72">
        <v>42.6777533074932</v>
      </c>
      <c r="G561" s="56" t="s">
        <v>523</v>
      </c>
      <c r="H561" s="58" t="s">
        <v>393</v>
      </c>
      <c r="I561" s="58">
        <v>7225.0</v>
      </c>
      <c r="J561" s="71">
        <v>814.0</v>
      </c>
      <c r="K561" s="58">
        <v>51.0</v>
      </c>
      <c r="L561" s="73">
        <v>0.06265356265356266</v>
      </c>
      <c r="M561" s="58" t="s">
        <v>394</v>
      </c>
      <c r="N561" s="51">
        <v>10347.993121110478</v>
      </c>
      <c r="O561" s="25">
        <v>44189.0</v>
      </c>
      <c r="P561" s="25">
        <f t="shared" si="1"/>
        <v>44171</v>
      </c>
      <c r="Q561" s="25">
        <f t="shared" si="2"/>
        <v>44184</v>
      </c>
    </row>
    <row r="562" ht="14.25" customHeight="1">
      <c r="A562" s="48" t="s">
        <v>708</v>
      </c>
      <c r="B562" s="51" t="s">
        <v>386</v>
      </c>
      <c r="C562" s="59">
        <v>7866.25957780543</v>
      </c>
      <c r="D562" s="71">
        <v>244.0</v>
      </c>
      <c r="E562" s="71">
        <v>51.0</v>
      </c>
      <c r="F562" s="72">
        <v>46.30990252515219</v>
      </c>
      <c r="G562" s="56" t="s">
        <v>523</v>
      </c>
      <c r="H562" s="74" t="s">
        <v>394</v>
      </c>
      <c r="I562" s="58">
        <v>7931.0</v>
      </c>
      <c r="J562" s="71">
        <v>671.0</v>
      </c>
      <c r="K562" s="58">
        <v>53.0</v>
      </c>
      <c r="L562" s="73">
        <v>0.07898658718330849</v>
      </c>
      <c r="M562" s="61" t="s">
        <v>394</v>
      </c>
      <c r="N562" s="58">
        <f>(J562/C562)*100000</f>
        <v>8530.102438</v>
      </c>
      <c r="O562" s="25">
        <v>44203.0</v>
      </c>
      <c r="P562" s="25">
        <f t="shared" si="1"/>
        <v>44185</v>
      </c>
      <c r="Q562" s="25">
        <f t="shared" si="2"/>
        <v>44198</v>
      </c>
    </row>
    <row r="563" ht="14.25" customHeight="1">
      <c r="A563" s="48" t="s">
        <v>709</v>
      </c>
      <c r="B563" s="51" t="s">
        <v>389</v>
      </c>
      <c r="C563" s="52">
        <v>3588.8356725713106</v>
      </c>
      <c r="D563" s="71">
        <v>82.0</v>
      </c>
      <c r="E563" s="71">
        <v>18.0</v>
      </c>
      <c r="F563" s="75">
        <v>35.82538747986486</v>
      </c>
      <c r="G563" s="56" t="s">
        <v>525</v>
      </c>
      <c r="H563" s="58" t="s">
        <v>393</v>
      </c>
      <c r="I563" s="58">
        <v>2329.0</v>
      </c>
      <c r="J563" s="71">
        <v>281.0</v>
      </c>
      <c r="K563" s="58">
        <v>22.0</v>
      </c>
      <c r="L563" s="76">
        <v>0.07829181494661921</v>
      </c>
      <c r="M563" s="58" t="s">
        <v>393</v>
      </c>
      <c r="N563" s="51">
        <v>7829.837463654907</v>
      </c>
      <c r="O563" s="25">
        <v>44189.0</v>
      </c>
      <c r="P563" s="25">
        <f t="shared" si="1"/>
        <v>44171</v>
      </c>
      <c r="Q563" s="25">
        <f t="shared" si="2"/>
        <v>44184</v>
      </c>
    </row>
    <row r="564" ht="14.25" customHeight="1">
      <c r="A564" s="48" t="s">
        <v>709</v>
      </c>
      <c r="B564" s="51" t="s">
        <v>389</v>
      </c>
      <c r="C564" s="59">
        <v>3588.8356725713106</v>
      </c>
      <c r="D564" s="71">
        <v>98.0</v>
      </c>
      <c r="E564" s="71">
        <v>14.0</v>
      </c>
      <c r="F564" s="81">
        <v>27.86419026211711</v>
      </c>
      <c r="G564" s="56" t="s">
        <v>538</v>
      </c>
      <c r="H564" s="74" t="s">
        <v>393</v>
      </c>
      <c r="I564" s="58">
        <v>2559.0</v>
      </c>
      <c r="J564" s="71">
        <v>209.0</v>
      </c>
      <c r="K564" s="58">
        <v>14.0</v>
      </c>
      <c r="L564" s="82">
        <v>0.06698564593301436</v>
      </c>
      <c r="M564" s="61" t="s">
        <v>398</v>
      </c>
      <c r="N564" s="58">
        <f>(J564/C564)*100000</f>
        <v>5823.615765</v>
      </c>
      <c r="O564" s="25">
        <v>44203.0</v>
      </c>
      <c r="P564" s="25">
        <f t="shared" si="1"/>
        <v>44185</v>
      </c>
      <c r="Q564" s="25">
        <f t="shared" si="2"/>
        <v>44198</v>
      </c>
    </row>
    <row r="565" ht="14.25" customHeight="1">
      <c r="A565" s="48" t="s">
        <v>709</v>
      </c>
      <c r="B565" s="51" t="s">
        <v>389</v>
      </c>
      <c r="C565" s="52">
        <v>3588.8356725713106</v>
      </c>
      <c r="D565" s="71">
        <v>89.0</v>
      </c>
      <c r="E565" s="71">
        <v>15.0</v>
      </c>
      <c r="F565" s="81">
        <v>29.854489566554044</v>
      </c>
      <c r="G565" s="56" t="s">
        <v>538</v>
      </c>
      <c r="H565" s="58" t="s">
        <v>393</v>
      </c>
      <c r="I565" s="58">
        <v>2442.0</v>
      </c>
      <c r="J565" s="71">
        <v>249.0</v>
      </c>
      <c r="K565" s="58">
        <v>17.0</v>
      </c>
      <c r="L565" s="82">
        <v>0.06827309236947791</v>
      </c>
      <c r="M565" s="58" t="s">
        <v>393</v>
      </c>
      <c r="N565" s="51">
        <v>6938.183375267158</v>
      </c>
      <c r="O565" s="25">
        <v>44196.0</v>
      </c>
      <c r="P565" s="25">
        <f t="shared" si="1"/>
        <v>44178</v>
      </c>
      <c r="Q565" s="25">
        <f t="shared" si="2"/>
        <v>44191</v>
      </c>
    </row>
    <row r="566" ht="14.25" customHeight="1">
      <c r="A566" s="48" t="s">
        <v>710</v>
      </c>
      <c r="B566" s="51" t="s">
        <v>386</v>
      </c>
      <c r="C566" s="52">
        <v>28747.2598110219</v>
      </c>
      <c r="D566" s="71">
        <v>1201.0</v>
      </c>
      <c r="E566" s="71">
        <v>232.0</v>
      </c>
      <c r="F566" s="72">
        <v>57.64524577425974</v>
      </c>
      <c r="G566" s="56" t="s">
        <v>523</v>
      </c>
      <c r="H566" s="58" t="s">
        <v>393</v>
      </c>
      <c r="I566" s="58">
        <v>55490.0</v>
      </c>
      <c r="J566" s="71">
        <v>5255.0</v>
      </c>
      <c r="K566" s="58">
        <v>274.0</v>
      </c>
      <c r="L566" s="73">
        <v>0.05214081826831589</v>
      </c>
      <c r="M566" s="58" t="s">
        <v>398</v>
      </c>
      <c r="N566" s="51">
        <v>18280.00315350125</v>
      </c>
      <c r="O566" s="25">
        <v>44196.0</v>
      </c>
      <c r="P566" s="25">
        <f t="shared" si="1"/>
        <v>44178</v>
      </c>
      <c r="Q566" s="25">
        <f t="shared" si="2"/>
        <v>44191</v>
      </c>
    </row>
    <row r="567" ht="14.25" customHeight="1">
      <c r="A567" s="48" t="s">
        <v>710</v>
      </c>
      <c r="B567" s="51" t="s">
        <v>386</v>
      </c>
      <c r="C567" s="52">
        <v>28747.2598110219</v>
      </c>
      <c r="D567" s="71">
        <v>1090.0</v>
      </c>
      <c r="E567" s="71">
        <v>238.0</v>
      </c>
      <c r="F567" s="72">
        <v>59.13607109600783</v>
      </c>
      <c r="G567" s="56" t="s">
        <v>523</v>
      </c>
      <c r="H567" s="58" t="s">
        <v>394</v>
      </c>
      <c r="I567" s="58">
        <v>53072.0</v>
      </c>
      <c r="J567" s="71">
        <v>5260.0</v>
      </c>
      <c r="K567" s="58">
        <v>268.0</v>
      </c>
      <c r="L567" s="73">
        <v>0.05095057034220532</v>
      </c>
      <c r="M567" s="58" t="s">
        <v>394</v>
      </c>
      <c r="N567" s="51">
        <v>18297.396115588308</v>
      </c>
      <c r="O567" s="25">
        <v>44189.0</v>
      </c>
      <c r="P567" s="25">
        <f t="shared" si="1"/>
        <v>44171</v>
      </c>
      <c r="Q567" s="25">
        <f t="shared" si="2"/>
        <v>44184</v>
      </c>
    </row>
    <row r="568" ht="14.25" customHeight="1">
      <c r="A568" s="48" t="s">
        <v>710</v>
      </c>
      <c r="B568" s="51" t="s">
        <v>386</v>
      </c>
      <c r="C568" s="59">
        <v>28747.2598110219</v>
      </c>
      <c r="D568" s="71">
        <v>1353.0</v>
      </c>
      <c r="E568" s="71">
        <v>238.0</v>
      </c>
      <c r="F568" s="72">
        <v>59.13607109600783</v>
      </c>
      <c r="G568" s="56" t="s">
        <v>523</v>
      </c>
      <c r="H568" s="74" t="s">
        <v>394</v>
      </c>
      <c r="I568" s="58">
        <v>57835.0</v>
      </c>
      <c r="J568" s="71">
        <v>5277.0</v>
      </c>
      <c r="K568" s="58">
        <v>275.0</v>
      </c>
      <c r="L568" s="73">
        <v>0.05211294296001516</v>
      </c>
      <c r="M568" s="61" t="s">
        <v>398</v>
      </c>
      <c r="N568" s="58">
        <f>(J568/C568)*100000</f>
        <v>18356.53219</v>
      </c>
      <c r="O568" s="25">
        <v>44203.0</v>
      </c>
      <c r="P568" s="25">
        <f t="shared" si="1"/>
        <v>44185</v>
      </c>
      <c r="Q568" s="25">
        <f t="shared" si="2"/>
        <v>44198</v>
      </c>
    </row>
    <row r="569" ht="14.25" customHeight="1">
      <c r="A569" s="48" t="s">
        <v>711</v>
      </c>
      <c r="B569" s="51" t="s">
        <v>381</v>
      </c>
      <c r="C569" s="52">
        <v>97.2567011286228</v>
      </c>
      <c r="D569" s="71" t="s">
        <v>430</v>
      </c>
      <c r="E569" s="71">
        <v>0.0</v>
      </c>
      <c r="F569" s="77">
        <v>0.0</v>
      </c>
      <c r="G569" s="65" t="s">
        <v>530</v>
      </c>
      <c r="H569" s="58" t="s">
        <v>398</v>
      </c>
      <c r="I569" s="58">
        <v>53.0</v>
      </c>
      <c r="J569" s="71">
        <v>5.0</v>
      </c>
      <c r="K569" s="58">
        <v>0.0</v>
      </c>
      <c r="L569" s="78">
        <v>0.0</v>
      </c>
      <c r="M569" s="58" t="s">
        <v>398</v>
      </c>
      <c r="N569" s="51">
        <v>5141.033925659743</v>
      </c>
      <c r="O569" s="25">
        <v>44189.0</v>
      </c>
      <c r="P569" s="25">
        <f t="shared" si="1"/>
        <v>44171</v>
      </c>
      <c r="Q569" s="25">
        <f t="shared" si="2"/>
        <v>44184</v>
      </c>
    </row>
    <row r="570" ht="14.25" customHeight="1">
      <c r="A570" s="48" t="s">
        <v>711</v>
      </c>
      <c r="B570" s="51" t="s">
        <v>381</v>
      </c>
      <c r="C570" s="52">
        <v>97.2567011286228</v>
      </c>
      <c r="D570" s="71" t="s">
        <v>430</v>
      </c>
      <c r="E570" s="71">
        <v>0.0</v>
      </c>
      <c r="F570" s="77">
        <v>0.0</v>
      </c>
      <c r="G570" s="65" t="s">
        <v>530</v>
      </c>
      <c r="H570" s="58" t="s">
        <v>398</v>
      </c>
      <c r="I570" s="58">
        <v>57.0</v>
      </c>
      <c r="J570" s="71">
        <v>5.0</v>
      </c>
      <c r="K570" s="58">
        <v>0.0</v>
      </c>
      <c r="L570" s="78">
        <v>0.0</v>
      </c>
      <c r="M570" s="58" t="s">
        <v>398</v>
      </c>
      <c r="N570" s="51">
        <v>5141.033925659743</v>
      </c>
      <c r="O570" s="25">
        <v>44196.0</v>
      </c>
      <c r="P570" s="25">
        <f t="shared" si="1"/>
        <v>44178</v>
      </c>
      <c r="Q570" s="25">
        <f t="shared" si="2"/>
        <v>44191</v>
      </c>
    </row>
    <row r="571" ht="14.25" customHeight="1">
      <c r="A571" s="48" t="s">
        <v>711</v>
      </c>
      <c r="B571" s="51" t="s">
        <v>381</v>
      </c>
      <c r="C571" s="59">
        <v>97.2567011286228</v>
      </c>
      <c r="D571" s="71" t="s">
        <v>430</v>
      </c>
      <c r="E571" s="71" t="s">
        <v>430</v>
      </c>
      <c r="F571" s="79">
        <v>73.44334179513919</v>
      </c>
      <c r="G571" s="56" t="s">
        <v>530</v>
      </c>
      <c r="H571" s="74" t="s">
        <v>394</v>
      </c>
      <c r="I571" s="58">
        <v>62.0</v>
      </c>
      <c r="J571" s="71">
        <v>7.0</v>
      </c>
      <c r="K571" s="58">
        <v>1.0</v>
      </c>
      <c r="L571" s="80">
        <v>0.14285714285714285</v>
      </c>
      <c r="M571" s="61" t="s">
        <v>394</v>
      </c>
      <c r="N571" s="58">
        <f>(J571/C571)*100000</f>
        <v>7197.447496</v>
      </c>
      <c r="O571" s="25">
        <v>44203.0</v>
      </c>
      <c r="P571" s="25">
        <f t="shared" si="1"/>
        <v>44185</v>
      </c>
      <c r="Q571" s="25">
        <f t="shared" si="2"/>
        <v>44198</v>
      </c>
    </row>
    <row r="572" ht="14.25" customHeight="1">
      <c r="A572" s="48" t="s">
        <v>712</v>
      </c>
      <c r="B572" s="51" t="s">
        <v>382</v>
      </c>
      <c r="C572" s="52">
        <v>8389.56263944375</v>
      </c>
      <c r="D572" s="71">
        <v>231.0</v>
      </c>
      <c r="E572" s="71">
        <v>49.0</v>
      </c>
      <c r="F572" s="72">
        <v>41.71850369821018</v>
      </c>
      <c r="G572" s="56" t="s">
        <v>523</v>
      </c>
      <c r="H572" s="58" t="s">
        <v>393</v>
      </c>
      <c r="I572" s="58">
        <v>7305.0</v>
      </c>
      <c r="J572" s="71">
        <v>636.0</v>
      </c>
      <c r="K572" s="58">
        <v>50.0</v>
      </c>
      <c r="L572" s="73">
        <v>0.07861635220125786</v>
      </c>
      <c r="M572" s="58" t="s">
        <v>393</v>
      </c>
      <c r="N572" s="51">
        <v>7580.848100589049</v>
      </c>
      <c r="O572" s="25">
        <v>44196.0</v>
      </c>
      <c r="P572" s="25">
        <f t="shared" si="1"/>
        <v>44178</v>
      </c>
      <c r="Q572" s="25">
        <f t="shared" si="2"/>
        <v>44191</v>
      </c>
    </row>
    <row r="573" ht="14.25" customHeight="1">
      <c r="A573" s="48" t="s">
        <v>712</v>
      </c>
      <c r="B573" s="51" t="s">
        <v>382</v>
      </c>
      <c r="C573" s="52">
        <v>8389.56263944375</v>
      </c>
      <c r="D573" s="71">
        <v>211.0</v>
      </c>
      <c r="E573" s="71">
        <v>52.0</v>
      </c>
      <c r="F573" s="72">
        <v>44.272697802182236</v>
      </c>
      <c r="G573" s="56" t="s">
        <v>523</v>
      </c>
      <c r="H573" s="58" t="s">
        <v>394</v>
      </c>
      <c r="I573" s="58">
        <v>7029.0</v>
      </c>
      <c r="J573" s="71">
        <v>673.0</v>
      </c>
      <c r="K573" s="58">
        <v>54.0</v>
      </c>
      <c r="L573" s="73">
        <v>0.08023774145616643</v>
      </c>
      <c r="M573" s="58" t="s">
        <v>394</v>
      </c>
      <c r="N573" s="51">
        <v>8021.872282541558</v>
      </c>
      <c r="O573" s="25">
        <v>44189.0</v>
      </c>
      <c r="P573" s="25">
        <f t="shared" si="1"/>
        <v>44171</v>
      </c>
      <c r="Q573" s="25">
        <f t="shared" si="2"/>
        <v>44184</v>
      </c>
    </row>
    <row r="574" ht="14.25" customHeight="1">
      <c r="A574" s="48" t="s">
        <v>712</v>
      </c>
      <c r="B574" s="51" t="s">
        <v>382</v>
      </c>
      <c r="C574" s="59">
        <v>8389.56263944375</v>
      </c>
      <c r="D574" s="71">
        <v>266.0</v>
      </c>
      <c r="E574" s="71">
        <v>55.0</v>
      </c>
      <c r="F574" s="72">
        <v>46.82689190615428</v>
      </c>
      <c r="G574" s="56" t="s">
        <v>523</v>
      </c>
      <c r="H574" s="74" t="s">
        <v>394</v>
      </c>
      <c r="I574" s="58">
        <v>7636.0</v>
      </c>
      <c r="J574" s="71">
        <v>617.0</v>
      </c>
      <c r="K574" s="58">
        <v>62.0</v>
      </c>
      <c r="L574" s="73">
        <v>0.10048622366288493</v>
      </c>
      <c r="M574" s="61" t="s">
        <v>394</v>
      </c>
      <c r="N574" s="58">
        <f t="shared" ref="N574:N575" si="25">(J574/C574)*100000</f>
        <v>7354.376223</v>
      </c>
      <c r="O574" s="25">
        <v>44203.0</v>
      </c>
      <c r="P574" s="25">
        <f t="shared" si="1"/>
        <v>44185</v>
      </c>
      <c r="Q574" s="25">
        <f t="shared" si="2"/>
        <v>44198</v>
      </c>
    </row>
    <row r="575" ht="14.25" customHeight="1">
      <c r="A575" s="48" t="s">
        <v>713</v>
      </c>
      <c r="B575" s="51" t="s">
        <v>381</v>
      </c>
      <c r="C575" s="59">
        <v>8452.85866397328</v>
      </c>
      <c r="D575" s="71">
        <v>155.0</v>
      </c>
      <c r="E575" s="71">
        <v>28.0</v>
      </c>
      <c r="F575" s="72">
        <v>23.66063457944885</v>
      </c>
      <c r="G575" s="56" t="s">
        <v>523</v>
      </c>
      <c r="H575" s="74" t="s">
        <v>393</v>
      </c>
      <c r="I575" s="58">
        <v>8784.0</v>
      </c>
      <c r="J575" s="71">
        <v>687.0</v>
      </c>
      <c r="K575" s="58">
        <v>29.0</v>
      </c>
      <c r="L575" s="73">
        <v>0.042212518195050945</v>
      </c>
      <c r="M575" s="61" t="s">
        <v>394</v>
      </c>
      <c r="N575" s="58">
        <f t="shared" si="25"/>
        <v>8127.427978</v>
      </c>
      <c r="O575" s="25">
        <v>44203.0</v>
      </c>
      <c r="P575" s="25">
        <f t="shared" si="1"/>
        <v>44185</v>
      </c>
      <c r="Q575" s="25">
        <f t="shared" si="2"/>
        <v>44198</v>
      </c>
    </row>
    <row r="576" ht="14.25" customHeight="1">
      <c r="A576" s="48" t="s">
        <v>713</v>
      </c>
      <c r="B576" s="51" t="s">
        <v>381</v>
      </c>
      <c r="C576" s="52">
        <v>8452.85866397328</v>
      </c>
      <c r="D576" s="71">
        <v>143.0</v>
      </c>
      <c r="E576" s="71">
        <v>36.0</v>
      </c>
      <c r="F576" s="72">
        <v>30.420815887862805</v>
      </c>
      <c r="G576" s="56" t="s">
        <v>523</v>
      </c>
      <c r="H576" s="58" t="s">
        <v>393</v>
      </c>
      <c r="I576" s="58">
        <v>8434.0</v>
      </c>
      <c r="J576" s="71">
        <v>958.0</v>
      </c>
      <c r="K576" s="58">
        <v>38.0</v>
      </c>
      <c r="L576" s="73">
        <v>0.03966597077244259</v>
      </c>
      <c r="M576" s="58" t="s">
        <v>394</v>
      </c>
      <c r="N576" s="51">
        <v>11333.443963556</v>
      </c>
      <c r="O576" s="25">
        <v>44196.0</v>
      </c>
      <c r="P576" s="25">
        <f t="shared" si="1"/>
        <v>44178</v>
      </c>
      <c r="Q576" s="25">
        <f t="shared" si="2"/>
        <v>44191</v>
      </c>
    </row>
    <row r="577" ht="14.25" customHeight="1">
      <c r="A577" s="48" t="s">
        <v>713</v>
      </c>
      <c r="B577" s="51" t="s">
        <v>381</v>
      </c>
      <c r="C577" s="52">
        <v>8452.85866397328</v>
      </c>
      <c r="D577" s="71">
        <v>126.0</v>
      </c>
      <c r="E577" s="71">
        <v>38.0</v>
      </c>
      <c r="F577" s="72">
        <v>32.1108612149663</v>
      </c>
      <c r="G577" s="56" t="s">
        <v>523</v>
      </c>
      <c r="H577" s="58" t="s">
        <v>393</v>
      </c>
      <c r="I577" s="58">
        <v>8032.0</v>
      </c>
      <c r="J577" s="71">
        <v>1060.0</v>
      </c>
      <c r="K577" s="58">
        <v>42.0</v>
      </c>
      <c r="L577" s="73">
        <v>0.03962264150943396</v>
      </c>
      <c r="M577" s="58" t="s">
        <v>393</v>
      </c>
      <c r="N577" s="51">
        <v>12540.13632710789</v>
      </c>
      <c r="O577" s="25">
        <v>44189.0</v>
      </c>
      <c r="P577" s="25">
        <f t="shared" si="1"/>
        <v>44171</v>
      </c>
      <c r="Q577" s="25">
        <f t="shared" si="2"/>
        <v>44184</v>
      </c>
    </row>
    <row r="578" ht="14.25" customHeight="1">
      <c r="A578" s="48" t="s">
        <v>714</v>
      </c>
      <c r="B578" s="51" t="s">
        <v>377</v>
      </c>
      <c r="C578" s="52">
        <v>925.938939559998</v>
      </c>
      <c r="D578" s="71">
        <v>13.0</v>
      </c>
      <c r="E578" s="71" t="s">
        <v>430</v>
      </c>
      <c r="F578" s="79">
        <v>7.71417729364681</v>
      </c>
      <c r="G578" s="65" t="s">
        <v>530</v>
      </c>
      <c r="H578" s="58" t="s">
        <v>393</v>
      </c>
      <c r="I578" s="58">
        <v>826.0</v>
      </c>
      <c r="J578" s="71">
        <v>78.0</v>
      </c>
      <c r="K578" s="58">
        <v>1.0</v>
      </c>
      <c r="L578" s="80">
        <v>0.01282051282051282</v>
      </c>
      <c r="M578" s="58" t="s">
        <v>393</v>
      </c>
      <c r="N578" s="51">
        <v>8423.881604662318</v>
      </c>
      <c r="O578" s="25">
        <v>44196.0</v>
      </c>
      <c r="P578" s="25">
        <f t="shared" si="1"/>
        <v>44178</v>
      </c>
      <c r="Q578" s="25">
        <f t="shared" si="2"/>
        <v>44191</v>
      </c>
    </row>
    <row r="579" ht="14.25" customHeight="1">
      <c r="A579" s="48" t="s">
        <v>714</v>
      </c>
      <c r="B579" s="51" t="s">
        <v>377</v>
      </c>
      <c r="C579" s="59">
        <v>925.938939559998</v>
      </c>
      <c r="D579" s="71">
        <v>14.0</v>
      </c>
      <c r="E579" s="71" t="s">
        <v>430</v>
      </c>
      <c r="F579" s="79">
        <v>15.42835458729362</v>
      </c>
      <c r="G579" s="56" t="s">
        <v>530</v>
      </c>
      <c r="H579" s="74" t="s">
        <v>394</v>
      </c>
      <c r="I579" s="58">
        <v>866.0</v>
      </c>
      <c r="J579" s="71">
        <v>81.0</v>
      </c>
      <c r="K579" s="58">
        <v>2.0</v>
      </c>
      <c r="L579" s="80">
        <v>0.024691358024691357</v>
      </c>
      <c r="M579" s="61" t="s">
        <v>394</v>
      </c>
      <c r="N579" s="58">
        <f>(J579/C579)*100000</f>
        <v>8747.877051</v>
      </c>
      <c r="O579" s="25">
        <v>44203.0</v>
      </c>
      <c r="P579" s="25">
        <f t="shared" si="1"/>
        <v>44185</v>
      </c>
      <c r="Q579" s="25">
        <f t="shared" si="2"/>
        <v>44198</v>
      </c>
    </row>
    <row r="580" ht="14.25" customHeight="1">
      <c r="A580" s="48" t="s">
        <v>714</v>
      </c>
      <c r="B580" s="51" t="s">
        <v>377</v>
      </c>
      <c r="C580" s="52">
        <v>925.938939559998</v>
      </c>
      <c r="D580" s="71">
        <v>12.0</v>
      </c>
      <c r="E580" s="71">
        <v>7.0</v>
      </c>
      <c r="F580" s="79">
        <v>53.99924105552766</v>
      </c>
      <c r="G580" s="56" t="s">
        <v>530</v>
      </c>
      <c r="H580" s="58" t="s">
        <v>398</v>
      </c>
      <c r="I580" s="58">
        <v>791.0</v>
      </c>
      <c r="J580" s="71">
        <v>75.0</v>
      </c>
      <c r="K580" s="58">
        <v>7.0</v>
      </c>
      <c r="L580" s="80">
        <v>0.09333333333333334</v>
      </c>
      <c r="M580" s="58" t="s">
        <v>394</v>
      </c>
      <c r="N580" s="51">
        <v>8099.886158329152</v>
      </c>
      <c r="O580" s="25">
        <v>44189.0</v>
      </c>
      <c r="P580" s="25">
        <f t="shared" si="1"/>
        <v>44171</v>
      </c>
      <c r="Q580" s="25">
        <f t="shared" si="2"/>
        <v>44184</v>
      </c>
    </row>
    <row r="581" ht="14.25" customHeight="1">
      <c r="A581" s="48" t="s">
        <v>715</v>
      </c>
      <c r="B581" s="51" t="s">
        <v>382</v>
      </c>
      <c r="C581" s="52">
        <v>886.628720076552</v>
      </c>
      <c r="D581" s="71">
        <v>10.0</v>
      </c>
      <c r="E581" s="71">
        <v>0.0</v>
      </c>
      <c r="F581" s="77">
        <v>0.0</v>
      </c>
      <c r="G581" s="65" t="s">
        <v>530</v>
      </c>
      <c r="H581" s="58" t="s">
        <v>393</v>
      </c>
      <c r="I581" s="58">
        <v>216.0</v>
      </c>
      <c r="J581" s="71">
        <v>19.0</v>
      </c>
      <c r="K581" s="58">
        <v>0.0</v>
      </c>
      <c r="L581" s="78">
        <v>0.0</v>
      </c>
      <c r="M581" s="58" t="s">
        <v>393</v>
      </c>
      <c r="N581" s="51">
        <v>2142.9488544381384</v>
      </c>
      <c r="O581" s="25">
        <v>44189.0</v>
      </c>
      <c r="P581" s="25">
        <f t="shared" si="1"/>
        <v>44171</v>
      </c>
      <c r="Q581" s="25">
        <f t="shared" si="2"/>
        <v>44184</v>
      </c>
    </row>
    <row r="582" ht="14.25" customHeight="1">
      <c r="A582" s="48" t="s">
        <v>715</v>
      </c>
      <c r="B582" s="51" t="s">
        <v>382</v>
      </c>
      <c r="C582" s="52">
        <v>886.628720076552</v>
      </c>
      <c r="D582" s="71">
        <v>11.0</v>
      </c>
      <c r="E582" s="71" t="s">
        <v>430</v>
      </c>
      <c r="F582" s="79">
        <v>16.112397401790513</v>
      </c>
      <c r="G582" s="56" t="s">
        <v>530</v>
      </c>
      <c r="H582" s="58" t="s">
        <v>394</v>
      </c>
      <c r="I582" s="58">
        <v>235.0</v>
      </c>
      <c r="J582" s="71">
        <v>24.0</v>
      </c>
      <c r="K582" s="58">
        <v>2.0</v>
      </c>
      <c r="L582" s="80">
        <v>0.08333333333333333</v>
      </c>
      <c r="M582" s="58" t="s">
        <v>394</v>
      </c>
      <c r="N582" s="51">
        <v>2706.8827635008065</v>
      </c>
      <c r="O582" s="25">
        <v>44196.0</v>
      </c>
      <c r="P582" s="25">
        <f t="shared" si="1"/>
        <v>44178</v>
      </c>
      <c r="Q582" s="25">
        <f t="shared" si="2"/>
        <v>44191</v>
      </c>
    </row>
    <row r="583" ht="14.25" customHeight="1">
      <c r="A583" s="48" t="s">
        <v>715</v>
      </c>
      <c r="B583" s="51" t="s">
        <v>382</v>
      </c>
      <c r="C583" s="59">
        <v>886.628720076552</v>
      </c>
      <c r="D583" s="71">
        <v>12.0</v>
      </c>
      <c r="E583" s="71" t="s">
        <v>430</v>
      </c>
      <c r="F583" s="79">
        <v>24.168596102685772</v>
      </c>
      <c r="G583" s="56" t="s">
        <v>530</v>
      </c>
      <c r="H583" s="74" t="s">
        <v>394</v>
      </c>
      <c r="I583" s="58">
        <v>245.0</v>
      </c>
      <c r="J583" s="71">
        <v>21.0</v>
      </c>
      <c r="K583" s="58">
        <v>3.0</v>
      </c>
      <c r="L583" s="80">
        <v>0.14285714285714285</v>
      </c>
      <c r="M583" s="61" t="s">
        <v>394</v>
      </c>
      <c r="N583" s="58">
        <f>(J583/C583)*100000</f>
        <v>2368.522418</v>
      </c>
      <c r="O583" s="25">
        <v>44203.0</v>
      </c>
      <c r="P583" s="25">
        <f t="shared" si="1"/>
        <v>44185</v>
      </c>
      <c r="Q583" s="25">
        <f t="shared" si="2"/>
        <v>44198</v>
      </c>
    </row>
    <row r="584" ht="14.25" customHeight="1">
      <c r="A584" s="48" t="s">
        <v>716</v>
      </c>
      <c r="B584" s="51" t="s">
        <v>377</v>
      </c>
      <c r="C584" s="52">
        <v>131.347924068847</v>
      </c>
      <c r="D584" s="71">
        <v>0.0</v>
      </c>
      <c r="E584" s="71">
        <v>0.0</v>
      </c>
      <c r="F584" s="77">
        <v>0.0</v>
      </c>
      <c r="G584" s="65" t="s">
        <v>530</v>
      </c>
      <c r="H584" s="58" t="s">
        <v>398</v>
      </c>
      <c r="I584" s="58">
        <v>42.0</v>
      </c>
      <c r="J584" s="71">
        <v>1.0</v>
      </c>
      <c r="K584" s="58">
        <v>0.0</v>
      </c>
      <c r="L584" s="78">
        <v>0.0</v>
      </c>
      <c r="M584" s="58" t="s">
        <v>398</v>
      </c>
      <c r="N584" s="51">
        <v>761.3367375915607</v>
      </c>
      <c r="O584" s="25">
        <v>44189.0</v>
      </c>
      <c r="P584" s="25">
        <f t="shared" si="1"/>
        <v>44171</v>
      </c>
      <c r="Q584" s="25">
        <f t="shared" si="2"/>
        <v>44184</v>
      </c>
    </row>
    <row r="585" ht="14.25" customHeight="1">
      <c r="A585" s="48" t="s">
        <v>716</v>
      </c>
      <c r="B585" s="51" t="s">
        <v>377</v>
      </c>
      <c r="C585" s="52">
        <v>131.347924068847</v>
      </c>
      <c r="D585" s="71">
        <v>0.0</v>
      </c>
      <c r="E585" s="71">
        <v>0.0</v>
      </c>
      <c r="F585" s="77">
        <v>0.0</v>
      </c>
      <c r="G585" s="65" t="s">
        <v>530</v>
      </c>
      <c r="H585" s="58" t="s">
        <v>398</v>
      </c>
      <c r="I585" s="58">
        <v>44.0</v>
      </c>
      <c r="J585" s="71">
        <v>3.0</v>
      </c>
      <c r="K585" s="58">
        <v>0.0</v>
      </c>
      <c r="L585" s="78">
        <v>0.0</v>
      </c>
      <c r="M585" s="58" t="s">
        <v>398</v>
      </c>
      <c r="N585" s="51">
        <v>2284.0102127746823</v>
      </c>
      <c r="O585" s="25">
        <v>44196.0</v>
      </c>
      <c r="P585" s="25">
        <f t="shared" si="1"/>
        <v>44178</v>
      </c>
      <c r="Q585" s="25">
        <f t="shared" si="2"/>
        <v>44191</v>
      </c>
    </row>
    <row r="586" ht="14.25" customHeight="1">
      <c r="A586" s="48" t="s">
        <v>716</v>
      </c>
      <c r="B586" s="51" t="s">
        <v>377</v>
      </c>
      <c r="C586" s="59">
        <v>131.347924068847</v>
      </c>
      <c r="D586" s="71">
        <v>0.0</v>
      </c>
      <c r="E586" s="71">
        <v>0.0</v>
      </c>
      <c r="F586" s="77">
        <v>0.0</v>
      </c>
      <c r="G586" s="65" t="s">
        <v>530</v>
      </c>
      <c r="H586" s="74" t="s">
        <v>398</v>
      </c>
      <c r="I586" s="58">
        <v>44.0</v>
      </c>
      <c r="J586" s="71">
        <v>3.0</v>
      </c>
      <c r="K586" s="58">
        <v>0.0</v>
      </c>
      <c r="L586" s="78">
        <v>0.0</v>
      </c>
      <c r="M586" s="61" t="s">
        <v>398</v>
      </c>
      <c r="N586" s="58">
        <f t="shared" ref="N586:N587" si="26">(J586/C586)*100000</f>
        <v>2284.010213</v>
      </c>
      <c r="O586" s="25">
        <v>44203.0</v>
      </c>
      <c r="P586" s="25">
        <f t="shared" si="1"/>
        <v>44185</v>
      </c>
      <c r="Q586" s="25">
        <f t="shared" si="2"/>
        <v>44198</v>
      </c>
    </row>
    <row r="587" ht="14.25" customHeight="1">
      <c r="A587" s="48" t="s">
        <v>717</v>
      </c>
      <c r="B587" s="51" t="s">
        <v>380</v>
      </c>
      <c r="C587" s="59">
        <v>3233.69752985808</v>
      </c>
      <c r="D587" s="71">
        <v>151.0</v>
      </c>
      <c r="E587" s="71">
        <v>31.0</v>
      </c>
      <c r="F587" s="72">
        <v>68.47535039502888</v>
      </c>
      <c r="G587" s="56" t="s">
        <v>523</v>
      </c>
      <c r="H587" s="74" t="s">
        <v>394</v>
      </c>
      <c r="I587" s="58">
        <v>5270.0</v>
      </c>
      <c r="J587" s="71">
        <v>740.0</v>
      </c>
      <c r="K587" s="58">
        <v>35.0</v>
      </c>
      <c r="L587" s="73">
        <v>0.0472972972972973</v>
      </c>
      <c r="M587" s="61" t="s">
        <v>394</v>
      </c>
      <c r="N587" s="58">
        <f t="shared" si="26"/>
        <v>22884.02033</v>
      </c>
      <c r="O587" s="25">
        <v>44203.0</v>
      </c>
      <c r="P587" s="25">
        <f t="shared" si="1"/>
        <v>44185</v>
      </c>
      <c r="Q587" s="25">
        <f t="shared" si="2"/>
        <v>44198</v>
      </c>
    </row>
    <row r="588" ht="14.25" customHeight="1">
      <c r="A588" s="48" t="s">
        <v>717</v>
      </c>
      <c r="B588" s="51" t="s">
        <v>380</v>
      </c>
      <c r="C588" s="52">
        <v>3233.69752985808</v>
      </c>
      <c r="D588" s="71">
        <v>130.0</v>
      </c>
      <c r="E588" s="71">
        <v>21.0</v>
      </c>
      <c r="F588" s="75">
        <v>46.386527686955056</v>
      </c>
      <c r="G588" s="56" t="s">
        <v>525</v>
      </c>
      <c r="H588" s="58" t="s">
        <v>394</v>
      </c>
      <c r="I588" s="58">
        <v>4921.0</v>
      </c>
      <c r="J588" s="71">
        <v>723.0</v>
      </c>
      <c r="K588" s="58">
        <v>25.0</v>
      </c>
      <c r="L588" s="76">
        <v>0.034578146611341634</v>
      </c>
      <c r="M588" s="58" t="s">
        <v>394</v>
      </c>
      <c r="N588" s="51">
        <v>22358.306345112334</v>
      </c>
      <c r="O588" s="25">
        <v>44196.0</v>
      </c>
      <c r="P588" s="25">
        <f t="shared" si="1"/>
        <v>44178</v>
      </c>
      <c r="Q588" s="25">
        <f t="shared" si="2"/>
        <v>44191</v>
      </c>
    </row>
    <row r="589" ht="14.25" customHeight="1">
      <c r="A589" s="48" t="s">
        <v>717</v>
      </c>
      <c r="B589" s="51" t="s">
        <v>380</v>
      </c>
      <c r="C589" s="52">
        <v>3233.69752985808</v>
      </c>
      <c r="D589" s="71">
        <v>118.0</v>
      </c>
      <c r="E589" s="71">
        <v>14.0</v>
      </c>
      <c r="F589" s="81">
        <v>30.92435179130337</v>
      </c>
      <c r="G589" s="56" t="s">
        <v>538</v>
      </c>
      <c r="H589" s="58" t="s">
        <v>393</v>
      </c>
      <c r="I589" s="58">
        <v>4533.0</v>
      </c>
      <c r="J589" s="71">
        <v>627.0</v>
      </c>
      <c r="K589" s="58">
        <v>19.0</v>
      </c>
      <c r="L589" s="82">
        <v>0.030303030303030304</v>
      </c>
      <c r="M589" s="58" t="s">
        <v>398</v>
      </c>
      <c r="N589" s="51">
        <v>19389.56857314721</v>
      </c>
      <c r="O589" s="25">
        <v>44189.0</v>
      </c>
      <c r="P589" s="25">
        <f t="shared" si="1"/>
        <v>44171</v>
      </c>
      <c r="Q589" s="25">
        <f t="shared" si="2"/>
        <v>44184</v>
      </c>
    </row>
    <row r="590" ht="14.25" customHeight="1">
      <c r="A590" s="48" t="s">
        <v>385</v>
      </c>
      <c r="B590" s="51" t="s">
        <v>385</v>
      </c>
      <c r="C590" s="52">
        <v>11415.7638709039</v>
      </c>
      <c r="D590" s="71">
        <v>731.0</v>
      </c>
      <c r="E590" s="71">
        <v>120.0</v>
      </c>
      <c r="F590" s="72">
        <v>75.08414389399844</v>
      </c>
      <c r="G590" s="56" t="s">
        <v>523</v>
      </c>
      <c r="H590" s="58" t="s">
        <v>393</v>
      </c>
      <c r="I590" s="58">
        <v>15561.0</v>
      </c>
      <c r="J590" s="71">
        <v>1654.0</v>
      </c>
      <c r="K590" s="58">
        <v>123.0</v>
      </c>
      <c r="L590" s="73">
        <v>0.0743651753325272</v>
      </c>
      <c r="M590" s="58" t="s">
        <v>393</v>
      </c>
      <c r="N590" s="51">
        <v>14488.736966745233</v>
      </c>
      <c r="O590" s="25">
        <v>44196.0</v>
      </c>
      <c r="P590" s="25">
        <f t="shared" si="1"/>
        <v>44178</v>
      </c>
      <c r="Q590" s="25">
        <f t="shared" si="2"/>
        <v>44191</v>
      </c>
    </row>
    <row r="591" ht="14.25" customHeight="1">
      <c r="A591" s="48" t="s">
        <v>385</v>
      </c>
      <c r="B591" s="51" t="s">
        <v>385</v>
      </c>
      <c r="C591" s="59">
        <v>11415.7638709039</v>
      </c>
      <c r="D591" s="71">
        <v>830.0</v>
      </c>
      <c r="E591" s="71">
        <v>140.0</v>
      </c>
      <c r="F591" s="72">
        <v>87.59816787633152</v>
      </c>
      <c r="G591" s="56" t="s">
        <v>523</v>
      </c>
      <c r="H591" s="74" t="s">
        <v>394</v>
      </c>
      <c r="I591" s="58">
        <v>16274.0</v>
      </c>
      <c r="J591" s="71">
        <v>1621.0</v>
      </c>
      <c r="K591" s="58">
        <v>142.0</v>
      </c>
      <c r="L591" s="73">
        <v>0.08760024676125848</v>
      </c>
      <c r="M591" s="61" t="s">
        <v>394</v>
      </c>
      <c r="N591" s="58">
        <f>(J591/C591)*100000</f>
        <v>14199.66301</v>
      </c>
      <c r="O591" s="25">
        <v>44203.0</v>
      </c>
      <c r="P591" s="25">
        <f t="shared" si="1"/>
        <v>44185</v>
      </c>
      <c r="Q591" s="25">
        <f t="shared" si="2"/>
        <v>44198</v>
      </c>
    </row>
    <row r="592" ht="14.25" customHeight="1">
      <c r="A592" s="48" t="s">
        <v>385</v>
      </c>
      <c r="B592" s="51" t="s">
        <v>385</v>
      </c>
      <c r="C592" s="52">
        <v>11415.7638709039</v>
      </c>
      <c r="D592" s="71">
        <v>683.0</v>
      </c>
      <c r="E592" s="71">
        <v>226.0</v>
      </c>
      <c r="F592" s="72">
        <v>141.40847100036373</v>
      </c>
      <c r="G592" s="56" t="s">
        <v>523</v>
      </c>
      <c r="H592" s="58" t="s">
        <v>393</v>
      </c>
      <c r="I592" s="58">
        <v>14702.0</v>
      </c>
      <c r="J592" s="71">
        <v>2170.0</v>
      </c>
      <c r="K592" s="58">
        <v>234.0</v>
      </c>
      <c r="L592" s="73">
        <v>0.10783410138248847</v>
      </c>
      <c r="M592" s="58" t="s">
        <v>393</v>
      </c>
      <c r="N592" s="51">
        <v>19008.80242916394</v>
      </c>
      <c r="O592" s="25">
        <v>44189.0</v>
      </c>
      <c r="P592" s="25">
        <f t="shared" si="1"/>
        <v>44171</v>
      </c>
      <c r="Q592" s="25">
        <f t="shared" si="2"/>
        <v>44184</v>
      </c>
    </row>
    <row r="593" ht="14.25" customHeight="1">
      <c r="A593" s="48" t="s">
        <v>718</v>
      </c>
      <c r="B593" s="51" t="s">
        <v>384</v>
      </c>
      <c r="C593" s="52">
        <v>36015.9121752609</v>
      </c>
      <c r="D593" s="71">
        <v>1005.0</v>
      </c>
      <c r="E593" s="71">
        <v>133.0</v>
      </c>
      <c r="F593" s="75">
        <v>26.37723002480411</v>
      </c>
      <c r="G593" s="56" t="s">
        <v>525</v>
      </c>
      <c r="H593" s="58" t="s">
        <v>393</v>
      </c>
      <c r="I593" s="58">
        <v>45592.0</v>
      </c>
      <c r="J593" s="71">
        <v>4894.0</v>
      </c>
      <c r="K593" s="58">
        <v>144.0</v>
      </c>
      <c r="L593" s="76">
        <v>0.029423784225582346</v>
      </c>
      <c r="M593" s="58" t="s">
        <v>398</v>
      </c>
      <c r="N593" s="51">
        <v>13588.438288567511</v>
      </c>
      <c r="O593" s="25">
        <v>44196.0</v>
      </c>
      <c r="P593" s="25">
        <f t="shared" si="1"/>
        <v>44178</v>
      </c>
      <c r="Q593" s="25">
        <f t="shared" si="2"/>
        <v>44191</v>
      </c>
    </row>
    <row r="594" ht="14.25" customHeight="1">
      <c r="A594" s="48" t="s">
        <v>718</v>
      </c>
      <c r="B594" s="51" t="s">
        <v>384</v>
      </c>
      <c r="C594" s="52">
        <v>36015.9121752609</v>
      </c>
      <c r="D594" s="71">
        <v>913.0</v>
      </c>
      <c r="E594" s="71">
        <v>137.0</v>
      </c>
      <c r="F594" s="75">
        <v>27.170530175926043</v>
      </c>
      <c r="G594" s="56" t="s">
        <v>525</v>
      </c>
      <c r="H594" s="58" t="s">
        <v>393</v>
      </c>
      <c r="I594" s="58">
        <v>43265.0</v>
      </c>
      <c r="J594" s="71">
        <v>5323.0</v>
      </c>
      <c r="K594" s="58">
        <v>154.0</v>
      </c>
      <c r="L594" s="76">
        <v>0.028931053916964117</v>
      </c>
      <c r="M594" s="58" t="s">
        <v>398</v>
      </c>
      <c r="N594" s="51">
        <v>14779.578465477087</v>
      </c>
      <c r="O594" s="25">
        <v>44189.0</v>
      </c>
      <c r="P594" s="25">
        <f t="shared" si="1"/>
        <v>44171</v>
      </c>
      <c r="Q594" s="25">
        <f t="shared" si="2"/>
        <v>44184</v>
      </c>
    </row>
    <row r="595" ht="14.25" customHeight="1">
      <c r="A595" s="48" t="s">
        <v>718</v>
      </c>
      <c r="B595" s="51" t="s">
        <v>384</v>
      </c>
      <c r="C595" s="59">
        <v>36015.9121752609</v>
      </c>
      <c r="D595" s="71">
        <v>1109.0</v>
      </c>
      <c r="E595" s="71">
        <v>176.0</v>
      </c>
      <c r="F595" s="75">
        <v>34.90520664936484</v>
      </c>
      <c r="G595" s="56" t="s">
        <v>525</v>
      </c>
      <c r="H595" s="74" t="s">
        <v>394</v>
      </c>
      <c r="I595" s="58">
        <v>47901.0</v>
      </c>
      <c r="J595" s="71">
        <v>4207.0</v>
      </c>
      <c r="K595" s="58">
        <v>193.0</v>
      </c>
      <c r="L595" s="76">
        <v>0.04587592108390777</v>
      </c>
      <c r="M595" s="61" t="s">
        <v>394</v>
      </c>
      <c r="N595" s="58">
        <f>(J595/C595)*100000</f>
        <v>11680.94808</v>
      </c>
      <c r="O595" s="25">
        <v>44203.0</v>
      </c>
      <c r="P595" s="25">
        <f t="shared" si="1"/>
        <v>44185</v>
      </c>
      <c r="Q595" s="25">
        <f t="shared" si="2"/>
        <v>44198</v>
      </c>
    </row>
    <row r="596" ht="14.25" customHeight="1">
      <c r="A596" s="48" t="s">
        <v>719</v>
      </c>
      <c r="B596" s="51" t="s">
        <v>386</v>
      </c>
      <c r="C596" s="52">
        <v>29233.8947796506</v>
      </c>
      <c r="D596" s="71">
        <v>838.0</v>
      </c>
      <c r="E596" s="71">
        <v>122.0</v>
      </c>
      <c r="F596" s="75">
        <v>29.808842714832632</v>
      </c>
      <c r="G596" s="56" t="s">
        <v>525</v>
      </c>
      <c r="H596" s="58" t="s">
        <v>393</v>
      </c>
      <c r="I596" s="58">
        <v>46348.0</v>
      </c>
      <c r="J596" s="71">
        <v>4975.0</v>
      </c>
      <c r="K596" s="58">
        <v>138.0</v>
      </c>
      <c r="L596" s="76">
        <v>0.027738693467336685</v>
      </c>
      <c r="M596" s="58" t="s">
        <v>394</v>
      </c>
      <c r="N596" s="51">
        <v>17017.91717285322</v>
      </c>
      <c r="O596" s="25">
        <v>44196.0</v>
      </c>
      <c r="P596" s="25">
        <f t="shared" si="1"/>
        <v>44178</v>
      </c>
      <c r="Q596" s="25">
        <f t="shared" si="2"/>
        <v>44191</v>
      </c>
    </row>
    <row r="597" ht="14.25" customHeight="1">
      <c r="A597" s="48" t="s">
        <v>719</v>
      </c>
      <c r="B597" s="51" t="s">
        <v>386</v>
      </c>
      <c r="C597" s="52">
        <v>29233.8947796506</v>
      </c>
      <c r="D597" s="71">
        <v>766.0</v>
      </c>
      <c r="E597" s="71">
        <v>127.0</v>
      </c>
      <c r="F597" s="75">
        <v>31.030516596588065</v>
      </c>
      <c r="G597" s="56" t="s">
        <v>525</v>
      </c>
      <c r="H597" s="58" t="s">
        <v>394</v>
      </c>
      <c r="I597" s="58">
        <v>44006.0</v>
      </c>
      <c r="J597" s="71">
        <v>5441.0</v>
      </c>
      <c r="K597" s="58">
        <v>145.0</v>
      </c>
      <c r="L597" s="76">
        <v>0.02664951295717699</v>
      </c>
      <c r="M597" s="58" t="s">
        <v>394</v>
      </c>
      <c r="N597" s="51">
        <v>18611.957253767712</v>
      </c>
      <c r="O597" s="25">
        <v>44189.0</v>
      </c>
      <c r="P597" s="25">
        <f t="shared" si="1"/>
        <v>44171</v>
      </c>
      <c r="Q597" s="25">
        <f t="shared" si="2"/>
        <v>44184</v>
      </c>
    </row>
    <row r="598" ht="14.25" customHeight="1">
      <c r="A598" s="48" t="s">
        <v>719</v>
      </c>
      <c r="B598" s="51" t="s">
        <v>386</v>
      </c>
      <c r="C598" s="59">
        <v>29233.8947796506</v>
      </c>
      <c r="D598" s="71">
        <v>926.0</v>
      </c>
      <c r="E598" s="71">
        <v>153.0</v>
      </c>
      <c r="F598" s="75">
        <v>37.383220781716325</v>
      </c>
      <c r="G598" s="56" t="s">
        <v>525</v>
      </c>
      <c r="H598" s="74" t="s">
        <v>394</v>
      </c>
      <c r="I598" s="58">
        <v>49013.0</v>
      </c>
      <c r="J598" s="71">
        <v>4787.0</v>
      </c>
      <c r="K598" s="58">
        <v>165.0</v>
      </c>
      <c r="L598" s="76">
        <v>0.03446835178608732</v>
      </c>
      <c r="M598" s="61" t="s">
        <v>394</v>
      </c>
      <c r="N598" s="58">
        <f>(J598/C598)*100000</f>
        <v>16374.82804</v>
      </c>
      <c r="O598" s="25">
        <v>44203.0</v>
      </c>
      <c r="P598" s="25">
        <f t="shared" si="1"/>
        <v>44185</v>
      </c>
      <c r="Q598" s="25">
        <f t="shared" si="2"/>
        <v>44198</v>
      </c>
    </row>
    <row r="599" ht="14.25" customHeight="1">
      <c r="A599" s="48" t="s">
        <v>720</v>
      </c>
      <c r="B599" s="51" t="s">
        <v>377</v>
      </c>
      <c r="C599" s="52">
        <v>175.92213223045</v>
      </c>
      <c r="D599" s="71">
        <v>0.0</v>
      </c>
      <c r="E599" s="71">
        <v>0.0</v>
      </c>
      <c r="F599" s="77">
        <v>0.0</v>
      </c>
      <c r="G599" s="83" t="s">
        <v>530</v>
      </c>
      <c r="H599" s="58" t="s">
        <v>398</v>
      </c>
      <c r="I599" s="58">
        <v>83.0</v>
      </c>
      <c r="J599" s="71">
        <v>6.0</v>
      </c>
      <c r="K599" s="58">
        <v>1.0</v>
      </c>
      <c r="L599" s="80">
        <v>0.16666666666666666</v>
      </c>
      <c r="M599" s="58" t="s">
        <v>394</v>
      </c>
      <c r="N599" s="51">
        <v>3410.5998625234215</v>
      </c>
      <c r="O599" s="25">
        <v>44189.0</v>
      </c>
      <c r="P599" s="25">
        <f t="shared" si="1"/>
        <v>44171</v>
      </c>
      <c r="Q599" s="25">
        <f t="shared" si="2"/>
        <v>44184</v>
      </c>
    </row>
    <row r="600" ht="14.25" customHeight="1">
      <c r="A600" s="48" t="s">
        <v>720</v>
      </c>
      <c r="B600" s="51" t="s">
        <v>377</v>
      </c>
      <c r="C600" s="52">
        <v>175.92213223045</v>
      </c>
      <c r="D600" s="71" t="s">
        <v>430</v>
      </c>
      <c r="E600" s="71" t="s">
        <v>430</v>
      </c>
      <c r="F600" s="79">
        <v>40.60237931575502</v>
      </c>
      <c r="G600" s="84" t="s">
        <v>530</v>
      </c>
      <c r="H600" s="58" t="s">
        <v>398</v>
      </c>
      <c r="I600" s="58">
        <v>88.0</v>
      </c>
      <c r="J600" s="71">
        <v>7.0</v>
      </c>
      <c r="K600" s="58">
        <v>1.0</v>
      </c>
      <c r="L600" s="80">
        <v>0.14285714285714285</v>
      </c>
      <c r="M600" s="58" t="s">
        <v>393</v>
      </c>
      <c r="N600" s="51">
        <v>3979.033172943992</v>
      </c>
      <c r="O600" s="25">
        <v>44196.0</v>
      </c>
      <c r="P600" s="25">
        <f t="shared" si="1"/>
        <v>44178</v>
      </c>
      <c r="Q600" s="25">
        <f t="shared" si="2"/>
        <v>44191</v>
      </c>
    </row>
    <row r="601" ht="14.25" customHeight="1">
      <c r="A601" s="48" t="s">
        <v>720</v>
      </c>
      <c r="B601" s="51" t="s">
        <v>377</v>
      </c>
      <c r="C601" s="59">
        <v>175.92213223045</v>
      </c>
      <c r="D601" s="71" t="s">
        <v>430</v>
      </c>
      <c r="E601" s="71" t="s">
        <v>430</v>
      </c>
      <c r="F601" s="79">
        <v>81.20475863151005</v>
      </c>
      <c r="G601" s="84" t="s">
        <v>530</v>
      </c>
      <c r="H601" s="74" t="s">
        <v>394</v>
      </c>
      <c r="I601" s="58">
        <v>96.0</v>
      </c>
      <c r="J601" s="71">
        <v>13.0</v>
      </c>
      <c r="K601" s="58">
        <v>2.0</v>
      </c>
      <c r="L601" s="80">
        <v>0.15384615384615385</v>
      </c>
      <c r="M601" s="61" t="s">
        <v>394</v>
      </c>
      <c r="N601" s="58">
        <f>(J601/C601)*100000</f>
        <v>7389.633035</v>
      </c>
      <c r="O601" s="25">
        <v>44203.0</v>
      </c>
      <c r="P601" s="25">
        <f t="shared" si="1"/>
        <v>44185</v>
      </c>
      <c r="Q601" s="25">
        <f t="shared" si="2"/>
        <v>44198</v>
      </c>
    </row>
    <row r="602" ht="14.25" customHeight="1">
      <c r="A602" s="48" t="s">
        <v>721</v>
      </c>
      <c r="B602" s="51" t="s">
        <v>378</v>
      </c>
      <c r="C602" s="52">
        <v>99979.8279424273</v>
      </c>
      <c r="D602" s="71">
        <v>7674.0</v>
      </c>
      <c r="E602" s="71">
        <v>1215.0</v>
      </c>
      <c r="F602" s="72">
        <v>86.80322428209145</v>
      </c>
      <c r="G602" s="84" t="s">
        <v>523</v>
      </c>
      <c r="H602" s="58" t="s">
        <v>393</v>
      </c>
      <c r="I602" s="58">
        <v>108057.0</v>
      </c>
      <c r="J602" s="71">
        <v>12040.0</v>
      </c>
      <c r="K602" s="58">
        <v>1456.0</v>
      </c>
      <c r="L602" s="73">
        <v>0.12093023255813953</v>
      </c>
      <c r="M602" s="58" t="s">
        <v>394</v>
      </c>
      <c r="N602" s="51">
        <v>12042.429205752534</v>
      </c>
      <c r="O602" s="25">
        <v>44196.0</v>
      </c>
      <c r="P602" s="25">
        <f t="shared" si="1"/>
        <v>44178</v>
      </c>
      <c r="Q602" s="25">
        <f t="shared" si="2"/>
        <v>44191</v>
      </c>
    </row>
    <row r="603" ht="14.25" customHeight="1">
      <c r="A603" s="48" t="s">
        <v>721</v>
      </c>
      <c r="B603" s="51" t="s">
        <v>378</v>
      </c>
      <c r="C603" s="59">
        <v>99979.8279424273</v>
      </c>
      <c r="D603" s="71">
        <v>8511.0</v>
      </c>
      <c r="E603" s="71">
        <v>1371.0</v>
      </c>
      <c r="F603" s="72">
        <v>97.94832962201426</v>
      </c>
      <c r="G603" s="84" t="s">
        <v>523</v>
      </c>
      <c r="H603" s="74" t="s">
        <v>394</v>
      </c>
      <c r="I603" s="58">
        <v>114051.0</v>
      </c>
      <c r="J603" s="71">
        <v>11302.0</v>
      </c>
      <c r="K603" s="58">
        <v>1568.0</v>
      </c>
      <c r="L603" s="73">
        <v>0.13873650681295346</v>
      </c>
      <c r="M603" s="61" t="s">
        <v>394</v>
      </c>
      <c r="N603" s="58">
        <f>(J603/C603)*100000</f>
        <v>11304.28031</v>
      </c>
      <c r="O603" s="25">
        <v>44203.0</v>
      </c>
      <c r="P603" s="25">
        <f t="shared" si="1"/>
        <v>44185</v>
      </c>
      <c r="Q603" s="25">
        <f t="shared" si="2"/>
        <v>44198</v>
      </c>
    </row>
    <row r="604" ht="14.25" customHeight="1">
      <c r="A604" s="48" t="s">
        <v>721</v>
      </c>
      <c r="B604" s="51" t="s">
        <v>378</v>
      </c>
      <c r="C604" s="52">
        <v>99979.8279424273</v>
      </c>
      <c r="D604" s="71">
        <v>6943.0</v>
      </c>
      <c r="E604" s="71">
        <v>1413.0</v>
      </c>
      <c r="F604" s="72">
        <v>100.94893490583965</v>
      </c>
      <c r="G604" s="84" t="s">
        <v>523</v>
      </c>
      <c r="H604" s="58" t="s">
        <v>393</v>
      </c>
      <c r="I604" s="58">
        <v>101833.0</v>
      </c>
      <c r="J604" s="71">
        <v>14115.0</v>
      </c>
      <c r="K604" s="58">
        <v>1677.0</v>
      </c>
      <c r="L604" s="73">
        <v>0.11880977683315622</v>
      </c>
      <c r="M604" s="58" t="s">
        <v>394</v>
      </c>
      <c r="N604" s="51">
        <v>14117.847860398424</v>
      </c>
      <c r="O604" s="25">
        <v>44189.0</v>
      </c>
      <c r="P604" s="25">
        <f t="shared" si="1"/>
        <v>44171</v>
      </c>
      <c r="Q604" s="25">
        <f t="shared" si="2"/>
        <v>44184</v>
      </c>
    </row>
    <row r="605" ht="14.25" customHeight="1">
      <c r="A605" s="48" t="s">
        <v>722</v>
      </c>
      <c r="B605" s="51" t="s">
        <v>389</v>
      </c>
      <c r="C605" s="52">
        <v>1061.21802541915</v>
      </c>
      <c r="D605" s="71">
        <v>13.0</v>
      </c>
      <c r="E605" s="71" t="s">
        <v>430</v>
      </c>
      <c r="F605" s="79">
        <v>13.461620462083507</v>
      </c>
      <c r="G605" s="84" t="s">
        <v>530</v>
      </c>
      <c r="H605" s="58" t="s">
        <v>393</v>
      </c>
      <c r="I605" s="58">
        <v>695.0</v>
      </c>
      <c r="J605" s="71">
        <v>69.0</v>
      </c>
      <c r="K605" s="58">
        <v>2.0</v>
      </c>
      <c r="L605" s="80">
        <v>0.028985507246376812</v>
      </c>
      <c r="M605" s="58" t="s">
        <v>393</v>
      </c>
      <c r="N605" s="51">
        <v>6501.962683186334</v>
      </c>
      <c r="O605" s="25">
        <v>44189.0</v>
      </c>
      <c r="P605" s="25">
        <f t="shared" si="1"/>
        <v>44171</v>
      </c>
      <c r="Q605" s="25">
        <f t="shared" si="2"/>
        <v>44184</v>
      </c>
    </row>
    <row r="606" ht="14.25" customHeight="1">
      <c r="A606" s="48" t="s">
        <v>722</v>
      </c>
      <c r="B606" s="51" t="s">
        <v>389</v>
      </c>
      <c r="C606" s="52">
        <v>1061.21802541915</v>
      </c>
      <c r="D606" s="71">
        <v>14.0</v>
      </c>
      <c r="E606" s="71" t="s">
        <v>430</v>
      </c>
      <c r="F606" s="79">
        <v>13.461620462083507</v>
      </c>
      <c r="G606" s="84" t="s">
        <v>530</v>
      </c>
      <c r="H606" s="58" t="s">
        <v>398</v>
      </c>
      <c r="I606" s="58">
        <v>719.0</v>
      </c>
      <c r="J606" s="71">
        <v>55.0</v>
      </c>
      <c r="K606" s="58">
        <v>2.0</v>
      </c>
      <c r="L606" s="80">
        <v>0.03636363636363636</v>
      </c>
      <c r="M606" s="58" t="s">
        <v>394</v>
      </c>
      <c r="N606" s="51">
        <v>5182.72387790215</v>
      </c>
      <c r="O606" s="25">
        <v>44196.0</v>
      </c>
      <c r="P606" s="25">
        <f t="shared" si="1"/>
        <v>44178</v>
      </c>
      <c r="Q606" s="25">
        <f t="shared" si="2"/>
        <v>44191</v>
      </c>
    </row>
    <row r="607" ht="14.25" customHeight="1">
      <c r="A607" s="48" t="s">
        <v>722</v>
      </c>
      <c r="B607" s="51" t="s">
        <v>389</v>
      </c>
      <c r="C607" s="59">
        <v>1061.21802541915</v>
      </c>
      <c r="D607" s="71">
        <v>22.0</v>
      </c>
      <c r="E607" s="71">
        <v>8.0</v>
      </c>
      <c r="F607" s="79">
        <v>53.84648184833402</v>
      </c>
      <c r="G607" s="84" t="s">
        <v>530</v>
      </c>
      <c r="H607" s="74" t="s">
        <v>394</v>
      </c>
      <c r="I607" s="58">
        <v>757.0</v>
      </c>
      <c r="J607" s="71">
        <v>55.0</v>
      </c>
      <c r="K607" s="58">
        <v>8.0</v>
      </c>
      <c r="L607" s="80">
        <v>0.14545454545454545</v>
      </c>
      <c r="M607" s="61" t="s">
        <v>394</v>
      </c>
      <c r="N607" s="58">
        <f>(J607/C607)*100000</f>
        <v>5182.723878</v>
      </c>
      <c r="O607" s="25">
        <v>44203.0</v>
      </c>
      <c r="P607" s="25">
        <f t="shared" si="1"/>
        <v>44185</v>
      </c>
      <c r="Q607" s="25">
        <f t="shared" si="2"/>
        <v>44198</v>
      </c>
    </row>
    <row r="608" ht="14.25" customHeight="1">
      <c r="A608" s="48" t="s">
        <v>723</v>
      </c>
      <c r="B608" s="51" t="s">
        <v>377</v>
      </c>
      <c r="C608" s="52">
        <v>1523.28632674259</v>
      </c>
      <c r="D608" s="71">
        <v>16.0</v>
      </c>
      <c r="E608" s="71" t="s">
        <v>430</v>
      </c>
      <c r="F608" s="79">
        <v>4.689109996891718</v>
      </c>
      <c r="G608" s="83" t="s">
        <v>530</v>
      </c>
      <c r="H608" s="58" t="s">
        <v>393</v>
      </c>
      <c r="I608" s="58">
        <v>770.0</v>
      </c>
      <c r="J608" s="71">
        <v>63.0</v>
      </c>
      <c r="K608" s="58">
        <v>1.0</v>
      </c>
      <c r="L608" s="80">
        <v>0.015873015873015872</v>
      </c>
      <c r="M608" s="58" t="s">
        <v>393</v>
      </c>
      <c r="N608" s="51">
        <v>4135.795017258495</v>
      </c>
      <c r="O608" s="25">
        <v>44196.0</v>
      </c>
      <c r="P608" s="25">
        <f t="shared" si="1"/>
        <v>44178</v>
      </c>
      <c r="Q608" s="25">
        <f t="shared" si="2"/>
        <v>44191</v>
      </c>
    </row>
    <row r="609" ht="14.25" customHeight="1">
      <c r="A609" s="48" t="s">
        <v>723</v>
      </c>
      <c r="B609" s="51" t="s">
        <v>377</v>
      </c>
      <c r="C609" s="52">
        <v>1523.28632674259</v>
      </c>
      <c r="D609" s="71">
        <v>13.0</v>
      </c>
      <c r="E609" s="71" t="s">
        <v>430</v>
      </c>
      <c r="F609" s="79">
        <v>9.378219993783436</v>
      </c>
      <c r="G609" s="83" t="s">
        <v>530</v>
      </c>
      <c r="H609" s="58" t="s">
        <v>393</v>
      </c>
      <c r="I609" s="58">
        <v>732.0</v>
      </c>
      <c r="J609" s="71">
        <v>62.0</v>
      </c>
      <c r="K609" s="58">
        <v>2.0</v>
      </c>
      <c r="L609" s="80">
        <v>0.03225806451612903</v>
      </c>
      <c r="M609" s="58" t="s">
        <v>393</v>
      </c>
      <c r="N609" s="51">
        <v>4070.1474773020113</v>
      </c>
      <c r="O609" s="25">
        <v>44189.0</v>
      </c>
      <c r="P609" s="25">
        <f t="shared" si="1"/>
        <v>44171</v>
      </c>
      <c r="Q609" s="25">
        <f t="shared" si="2"/>
        <v>44184</v>
      </c>
    </row>
    <row r="610" ht="14.25" customHeight="1">
      <c r="A610" s="48" t="s">
        <v>723</v>
      </c>
      <c r="B610" s="51" t="s">
        <v>377</v>
      </c>
      <c r="C610" s="59">
        <v>1523.28632674259</v>
      </c>
      <c r="D610" s="71">
        <v>18.0</v>
      </c>
      <c r="E610" s="71">
        <v>5.0</v>
      </c>
      <c r="F610" s="79">
        <v>23.445549984458587</v>
      </c>
      <c r="G610" s="84" t="s">
        <v>530</v>
      </c>
      <c r="H610" s="74" t="s">
        <v>394</v>
      </c>
      <c r="I610" s="58">
        <v>810.0</v>
      </c>
      <c r="J610" s="71">
        <v>74.0</v>
      </c>
      <c r="K610" s="58">
        <v>5.0</v>
      </c>
      <c r="L610" s="80">
        <v>0.06756756756756757</v>
      </c>
      <c r="M610" s="61" t="s">
        <v>394</v>
      </c>
      <c r="N610" s="58">
        <f t="shared" ref="N610:N611" si="27">(J610/C610)*100000</f>
        <v>4857.917957</v>
      </c>
      <c r="O610" s="25">
        <v>44203.0</v>
      </c>
      <c r="P610" s="25">
        <f t="shared" si="1"/>
        <v>44185</v>
      </c>
      <c r="Q610" s="25">
        <f t="shared" si="2"/>
        <v>44198</v>
      </c>
    </row>
    <row r="611" ht="14.25" customHeight="1">
      <c r="A611" s="48" t="s">
        <v>724</v>
      </c>
      <c r="B611" s="51" t="s">
        <v>381</v>
      </c>
      <c r="C611" s="59">
        <v>975.1808889414228</v>
      </c>
      <c r="D611" s="71">
        <v>8.0</v>
      </c>
      <c r="E611" s="71">
        <v>0.0</v>
      </c>
      <c r="F611" s="77">
        <v>0.0</v>
      </c>
      <c r="G611" s="83" t="s">
        <v>530</v>
      </c>
      <c r="H611" s="74" t="s">
        <v>393</v>
      </c>
      <c r="I611" s="58">
        <v>877.0</v>
      </c>
      <c r="J611" s="71">
        <v>55.0</v>
      </c>
      <c r="K611" s="58">
        <v>0.0</v>
      </c>
      <c r="L611" s="78">
        <v>0.0</v>
      </c>
      <c r="M611" s="61" t="s">
        <v>393</v>
      </c>
      <c r="N611" s="58">
        <f t="shared" si="27"/>
        <v>5639.979272</v>
      </c>
      <c r="O611" s="25">
        <v>44203.0</v>
      </c>
      <c r="P611" s="25">
        <f t="shared" si="1"/>
        <v>44185</v>
      </c>
      <c r="Q611" s="25">
        <f t="shared" si="2"/>
        <v>44198</v>
      </c>
    </row>
    <row r="612" ht="14.25" customHeight="1">
      <c r="A612" s="48" t="s">
        <v>724</v>
      </c>
      <c r="B612" s="51" t="s">
        <v>381</v>
      </c>
      <c r="C612" s="52">
        <v>975.1808889414228</v>
      </c>
      <c r="D612" s="71">
        <v>8.0</v>
      </c>
      <c r="E612" s="71" t="s">
        <v>430</v>
      </c>
      <c r="F612" s="79">
        <v>7.324648405088054</v>
      </c>
      <c r="G612" s="83" t="s">
        <v>530</v>
      </c>
      <c r="H612" s="58" t="s">
        <v>394</v>
      </c>
      <c r="I612" s="58">
        <v>829.0</v>
      </c>
      <c r="J612" s="71">
        <v>93.0</v>
      </c>
      <c r="K612" s="58">
        <v>1.0</v>
      </c>
      <c r="L612" s="80">
        <v>0.010752688172043012</v>
      </c>
      <c r="M612" s="58" t="s">
        <v>394</v>
      </c>
      <c r="N612" s="51">
        <v>9536.692223424645</v>
      </c>
      <c r="O612" s="25">
        <v>44189.0</v>
      </c>
      <c r="P612" s="25">
        <f t="shared" si="1"/>
        <v>44171</v>
      </c>
      <c r="Q612" s="25">
        <f t="shared" si="2"/>
        <v>44184</v>
      </c>
    </row>
    <row r="613" ht="14.25" customHeight="1">
      <c r="A613" s="48" t="s">
        <v>724</v>
      </c>
      <c r="B613" s="51" t="s">
        <v>381</v>
      </c>
      <c r="C613" s="52">
        <v>975.1808889414228</v>
      </c>
      <c r="D613" s="71">
        <v>8.0</v>
      </c>
      <c r="E613" s="71" t="s">
        <v>430</v>
      </c>
      <c r="F613" s="79">
        <v>7.324648405088054</v>
      </c>
      <c r="G613" s="83" t="s">
        <v>530</v>
      </c>
      <c r="H613" s="58" t="s">
        <v>398</v>
      </c>
      <c r="I613" s="58">
        <v>853.0</v>
      </c>
      <c r="J613" s="71">
        <v>70.0</v>
      </c>
      <c r="K613" s="58">
        <v>1.0</v>
      </c>
      <c r="L613" s="80">
        <v>0.014285714285714285</v>
      </c>
      <c r="M613" s="58" t="s">
        <v>394</v>
      </c>
      <c r="N613" s="51">
        <v>7178.155436986293</v>
      </c>
      <c r="O613" s="25">
        <v>44196.0</v>
      </c>
      <c r="P613" s="25">
        <f t="shared" si="1"/>
        <v>44178</v>
      </c>
      <c r="Q613" s="25">
        <f t="shared" si="2"/>
        <v>44191</v>
      </c>
    </row>
    <row r="614" ht="14.25" customHeight="1">
      <c r="A614" s="48" t="s">
        <v>725</v>
      </c>
      <c r="B614" s="51" t="s">
        <v>380</v>
      </c>
      <c r="C614" s="59">
        <v>6604.94248711708</v>
      </c>
      <c r="D614" s="71">
        <v>186.0</v>
      </c>
      <c r="E614" s="71">
        <v>39.0</v>
      </c>
      <c r="F614" s="72">
        <v>42.17620806158135</v>
      </c>
      <c r="G614" s="84" t="s">
        <v>523</v>
      </c>
      <c r="H614" s="74" t="s">
        <v>393</v>
      </c>
      <c r="I614" s="58">
        <v>8145.0</v>
      </c>
      <c r="J614" s="71">
        <v>668.0</v>
      </c>
      <c r="K614" s="58">
        <v>45.0</v>
      </c>
      <c r="L614" s="73">
        <v>0.06736526946107785</v>
      </c>
      <c r="M614" s="61" t="s">
        <v>393</v>
      </c>
      <c r="N614" s="58">
        <f>(J614/C614)*100000</f>
        <v>10113.6384</v>
      </c>
      <c r="O614" s="25">
        <v>44203.0</v>
      </c>
      <c r="P614" s="25">
        <f t="shared" si="1"/>
        <v>44185</v>
      </c>
      <c r="Q614" s="25">
        <f t="shared" si="2"/>
        <v>44198</v>
      </c>
    </row>
    <row r="615" ht="14.25" customHeight="1">
      <c r="A615" s="48" t="s">
        <v>725</v>
      </c>
      <c r="B615" s="51" t="s">
        <v>380</v>
      </c>
      <c r="C615" s="52">
        <v>6604.94248711708</v>
      </c>
      <c r="D615" s="71">
        <v>139.0</v>
      </c>
      <c r="E615" s="71">
        <v>43.0</v>
      </c>
      <c r="F615" s="72">
        <v>46.50197299097431</v>
      </c>
      <c r="G615" s="84" t="s">
        <v>523</v>
      </c>
      <c r="H615" s="58" t="s">
        <v>394</v>
      </c>
      <c r="I615" s="58">
        <v>7460.0</v>
      </c>
      <c r="J615" s="71">
        <v>727.0</v>
      </c>
      <c r="K615" s="58">
        <v>47.0</v>
      </c>
      <c r="L615" s="73">
        <v>0.06464924346629987</v>
      </c>
      <c r="M615" s="58" t="s">
        <v>394</v>
      </c>
      <c r="N615" s="51">
        <v>11006.908862840384</v>
      </c>
      <c r="O615" s="25">
        <v>44189.0</v>
      </c>
      <c r="P615" s="25">
        <f t="shared" si="1"/>
        <v>44171</v>
      </c>
      <c r="Q615" s="25">
        <f t="shared" si="2"/>
        <v>44184</v>
      </c>
    </row>
    <row r="616" ht="14.25" customHeight="1">
      <c r="A616" s="48" t="s">
        <v>725</v>
      </c>
      <c r="B616" s="51" t="s">
        <v>380</v>
      </c>
      <c r="C616" s="52">
        <v>6604.94248711708</v>
      </c>
      <c r="D616" s="71">
        <v>163.0</v>
      </c>
      <c r="E616" s="71">
        <v>48.0</v>
      </c>
      <c r="F616" s="72">
        <v>51.90917915271551</v>
      </c>
      <c r="G616" s="84" t="s">
        <v>523</v>
      </c>
      <c r="H616" s="58" t="s">
        <v>394</v>
      </c>
      <c r="I616" s="58">
        <v>7824.0</v>
      </c>
      <c r="J616" s="71">
        <v>737.0</v>
      </c>
      <c r="K616" s="58">
        <v>54.0</v>
      </c>
      <c r="L616" s="73">
        <v>0.07327001356852103</v>
      </c>
      <c r="M616" s="58" t="s">
        <v>394</v>
      </c>
      <c r="N616" s="51">
        <v>11158.310635369136</v>
      </c>
      <c r="O616" s="25">
        <v>44196.0</v>
      </c>
      <c r="P616" s="25">
        <f t="shared" si="1"/>
        <v>44178</v>
      </c>
      <c r="Q616" s="25">
        <f t="shared" si="2"/>
        <v>44191</v>
      </c>
    </row>
    <row r="617" ht="14.25" customHeight="1">
      <c r="A617" s="48" t="s">
        <v>726</v>
      </c>
      <c r="B617" s="51" t="s">
        <v>380</v>
      </c>
      <c r="C617" s="52">
        <v>17758.7910210448</v>
      </c>
      <c r="D617" s="71">
        <v>574.0</v>
      </c>
      <c r="E617" s="71">
        <v>126.0</v>
      </c>
      <c r="F617" s="72">
        <v>50.679125562853244</v>
      </c>
      <c r="G617" s="84" t="s">
        <v>523</v>
      </c>
      <c r="H617" s="58" t="s">
        <v>393</v>
      </c>
      <c r="I617" s="58">
        <v>22826.0</v>
      </c>
      <c r="J617" s="71">
        <v>2770.0</v>
      </c>
      <c r="K617" s="58">
        <v>149.0</v>
      </c>
      <c r="L617" s="73">
        <v>0.053790613718411553</v>
      </c>
      <c r="M617" s="58" t="s">
        <v>393</v>
      </c>
      <c r="N617" s="51">
        <v>15597.90864545594</v>
      </c>
      <c r="O617" s="25">
        <v>44189.0</v>
      </c>
      <c r="P617" s="25">
        <f t="shared" si="1"/>
        <v>44171</v>
      </c>
      <c r="Q617" s="25">
        <f t="shared" si="2"/>
        <v>44184</v>
      </c>
    </row>
    <row r="618" ht="14.25" customHeight="1">
      <c r="A618" s="48" t="s">
        <v>726</v>
      </c>
      <c r="B618" s="51" t="s">
        <v>380</v>
      </c>
      <c r="C618" s="52">
        <v>17758.7910210448</v>
      </c>
      <c r="D618" s="71">
        <v>619.0</v>
      </c>
      <c r="E618" s="71">
        <v>102.0</v>
      </c>
      <c r="F618" s="75">
        <v>41.02595878897644</v>
      </c>
      <c r="G618" s="84" t="s">
        <v>525</v>
      </c>
      <c r="H618" s="58" t="s">
        <v>393</v>
      </c>
      <c r="I618" s="58">
        <v>24208.0</v>
      </c>
      <c r="J618" s="71">
        <v>2790.0</v>
      </c>
      <c r="K618" s="58">
        <v>121.0</v>
      </c>
      <c r="L618" s="76">
        <v>0.043369175627240145</v>
      </c>
      <c r="M618" s="58" t="s">
        <v>393</v>
      </c>
      <c r="N618" s="51">
        <v>15710.528924484504</v>
      </c>
      <c r="O618" s="25">
        <v>44196.0</v>
      </c>
      <c r="P618" s="25">
        <f t="shared" si="1"/>
        <v>44178</v>
      </c>
      <c r="Q618" s="25">
        <f t="shared" si="2"/>
        <v>44191</v>
      </c>
    </row>
    <row r="619" ht="14.25" customHeight="1">
      <c r="A619" s="48" t="s">
        <v>726</v>
      </c>
      <c r="B619" s="51" t="s">
        <v>380</v>
      </c>
      <c r="C619" s="59">
        <v>17758.7910210448</v>
      </c>
      <c r="D619" s="71">
        <v>677.0</v>
      </c>
      <c r="E619" s="71">
        <v>107.0</v>
      </c>
      <c r="F619" s="75">
        <v>43.03703520020077</v>
      </c>
      <c r="G619" s="84" t="s">
        <v>525</v>
      </c>
      <c r="H619" s="74" t="s">
        <v>394</v>
      </c>
      <c r="I619" s="58">
        <v>25555.0</v>
      </c>
      <c r="J619" s="71">
        <v>2665.0</v>
      </c>
      <c r="K619" s="58">
        <v>120.0</v>
      </c>
      <c r="L619" s="76">
        <v>0.0450281425891182</v>
      </c>
      <c r="M619" s="61" t="s">
        <v>394</v>
      </c>
      <c r="N619" s="58">
        <f>(J619/C619)*100000</f>
        <v>15006.65218</v>
      </c>
      <c r="O619" s="25">
        <v>44203.0</v>
      </c>
      <c r="P619" s="25">
        <f t="shared" si="1"/>
        <v>44185</v>
      </c>
      <c r="Q619" s="25">
        <f t="shared" si="2"/>
        <v>44198</v>
      </c>
    </row>
    <row r="620" ht="14.25" customHeight="1">
      <c r="A620" s="48" t="s">
        <v>727</v>
      </c>
      <c r="B620" s="51" t="s">
        <v>384</v>
      </c>
      <c r="C620" s="52">
        <v>91690.005605088</v>
      </c>
      <c r="D620" s="71">
        <v>2029.0</v>
      </c>
      <c r="E620" s="71">
        <v>302.0</v>
      </c>
      <c r="F620" s="75">
        <v>23.526477535989535</v>
      </c>
      <c r="G620" s="84" t="s">
        <v>525</v>
      </c>
      <c r="H620" s="58" t="s">
        <v>393</v>
      </c>
      <c r="I620" s="58">
        <v>223952.0</v>
      </c>
      <c r="J620" s="71">
        <v>24479.0</v>
      </c>
      <c r="K620" s="58">
        <v>352.0</v>
      </c>
      <c r="L620" s="76">
        <v>0.014379672372237428</v>
      </c>
      <c r="M620" s="58" t="s">
        <v>394</v>
      </c>
      <c r="N620" s="51">
        <v>26697.56625976433</v>
      </c>
      <c r="O620" s="25">
        <v>44189.0</v>
      </c>
      <c r="P620" s="25">
        <f t="shared" si="1"/>
        <v>44171</v>
      </c>
      <c r="Q620" s="25">
        <f t="shared" si="2"/>
        <v>44184</v>
      </c>
    </row>
    <row r="621" ht="14.25" customHeight="1">
      <c r="A621" s="48" t="s">
        <v>727</v>
      </c>
      <c r="B621" s="51" t="s">
        <v>384</v>
      </c>
      <c r="C621" s="52">
        <v>91690.005605088</v>
      </c>
      <c r="D621" s="71">
        <v>2202.0</v>
      </c>
      <c r="E621" s="71">
        <v>312.0</v>
      </c>
      <c r="F621" s="75">
        <v>24.305499970956078</v>
      </c>
      <c r="G621" s="84" t="s">
        <v>525</v>
      </c>
      <c r="H621" s="58" t="s">
        <v>394</v>
      </c>
      <c r="I621" s="58">
        <v>230908.0</v>
      </c>
      <c r="J621" s="71">
        <v>17890.0</v>
      </c>
      <c r="K621" s="58">
        <v>372.0</v>
      </c>
      <c r="L621" s="76">
        <v>0.020793739519284517</v>
      </c>
      <c r="M621" s="58" t="s">
        <v>394</v>
      </c>
      <c r="N621" s="51">
        <v>19511.395906171983</v>
      </c>
      <c r="O621" s="25">
        <v>44196.0</v>
      </c>
      <c r="P621" s="25">
        <f t="shared" si="1"/>
        <v>44178</v>
      </c>
      <c r="Q621" s="25">
        <f t="shared" si="2"/>
        <v>44191</v>
      </c>
    </row>
    <row r="622" ht="14.25" customHeight="1">
      <c r="A622" s="48" t="s">
        <v>727</v>
      </c>
      <c r="B622" s="51" t="s">
        <v>384</v>
      </c>
      <c r="C622" s="59">
        <v>91690.005605088</v>
      </c>
      <c r="D622" s="71">
        <v>2432.0</v>
      </c>
      <c r="E622" s="71">
        <v>378.0</v>
      </c>
      <c r="F622" s="75">
        <v>29.447048041735247</v>
      </c>
      <c r="G622" s="84" t="s">
        <v>525</v>
      </c>
      <c r="H622" s="74" t="s">
        <v>394</v>
      </c>
      <c r="I622" s="58">
        <v>238551.0</v>
      </c>
      <c r="J622" s="71">
        <v>13876.0</v>
      </c>
      <c r="K622" s="58">
        <v>427.0</v>
      </c>
      <c r="L622" s="76">
        <v>0.03077255693283367</v>
      </c>
      <c r="M622" s="61" t="s">
        <v>394</v>
      </c>
      <c r="N622" s="58">
        <f t="shared" ref="N622:N623" si="28">(J622/C622)*100000</f>
        <v>15133.60143</v>
      </c>
      <c r="O622" s="25">
        <v>44203.0</v>
      </c>
      <c r="P622" s="25">
        <f t="shared" si="1"/>
        <v>44185</v>
      </c>
      <c r="Q622" s="25">
        <f t="shared" si="2"/>
        <v>44198</v>
      </c>
    </row>
    <row r="623" ht="14.25" customHeight="1">
      <c r="A623" s="48" t="s">
        <v>386</v>
      </c>
      <c r="B623" s="51" t="s">
        <v>386</v>
      </c>
      <c r="C623" s="59">
        <v>12492.7203340895</v>
      </c>
      <c r="D623" s="71">
        <v>706.0</v>
      </c>
      <c r="E623" s="71">
        <v>60.0</v>
      </c>
      <c r="F623" s="72">
        <v>34.30569300442632</v>
      </c>
      <c r="G623" s="84" t="s">
        <v>523</v>
      </c>
      <c r="H623" s="74" t="s">
        <v>393</v>
      </c>
      <c r="I623" s="58">
        <v>13260.0</v>
      </c>
      <c r="J623" s="71">
        <v>888.0</v>
      </c>
      <c r="K623" s="58">
        <v>66.0</v>
      </c>
      <c r="L623" s="73">
        <v>0.07432432432432433</v>
      </c>
      <c r="M623" s="61" t="s">
        <v>393</v>
      </c>
      <c r="N623" s="58">
        <f t="shared" si="28"/>
        <v>7108.139591</v>
      </c>
      <c r="O623" s="25">
        <v>44203.0</v>
      </c>
      <c r="P623" s="25">
        <f t="shared" si="1"/>
        <v>44185</v>
      </c>
      <c r="Q623" s="25">
        <f t="shared" si="2"/>
        <v>44198</v>
      </c>
    </row>
    <row r="624" ht="14.25" customHeight="1">
      <c r="A624" s="48" t="s">
        <v>386</v>
      </c>
      <c r="B624" s="51" t="s">
        <v>386</v>
      </c>
      <c r="C624" s="52">
        <v>12492.7203340895</v>
      </c>
      <c r="D624" s="71">
        <v>675.0</v>
      </c>
      <c r="E624" s="71">
        <v>76.0</v>
      </c>
      <c r="F624" s="72">
        <v>43.45387780560668</v>
      </c>
      <c r="G624" s="84" t="s">
        <v>523</v>
      </c>
      <c r="H624" s="58" t="s">
        <v>393</v>
      </c>
      <c r="I624" s="58">
        <v>12789.0</v>
      </c>
      <c r="J624" s="71">
        <v>1030.0</v>
      </c>
      <c r="K624" s="58">
        <v>86.0</v>
      </c>
      <c r="L624" s="73">
        <v>0.08349514563106795</v>
      </c>
      <c r="M624" s="58" t="s">
        <v>393</v>
      </c>
      <c r="N624" s="51">
        <v>8244.801552063793</v>
      </c>
      <c r="O624" s="25">
        <v>44196.0</v>
      </c>
      <c r="P624" s="25">
        <f t="shared" si="1"/>
        <v>44178</v>
      </c>
      <c r="Q624" s="25">
        <f t="shared" si="2"/>
        <v>44191</v>
      </c>
    </row>
    <row r="625" ht="14.25" customHeight="1">
      <c r="A625" s="48" t="s">
        <v>386</v>
      </c>
      <c r="B625" s="51" t="s">
        <v>386</v>
      </c>
      <c r="C625" s="52">
        <v>12492.7203340895</v>
      </c>
      <c r="D625" s="71">
        <v>641.0</v>
      </c>
      <c r="E625" s="71">
        <v>142.0</v>
      </c>
      <c r="F625" s="72">
        <v>81.19014011047561</v>
      </c>
      <c r="G625" s="84" t="s">
        <v>523</v>
      </c>
      <c r="H625" s="58" t="s">
        <v>393</v>
      </c>
      <c r="I625" s="58">
        <v>12302.0</v>
      </c>
      <c r="J625" s="71">
        <v>1143.0</v>
      </c>
      <c r="K625" s="58">
        <v>155.0</v>
      </c>
      <c r="L625" s="73">
        <v>0.13560804899387577</v>
      </c>
      <c r="M625" s="58" t="s">
        <v>393</v>
      </c>
      <c r="N625" s="51">
        <v>9149.3283242805</v>
      </c>
      <c r="O625" s="25">
        <v>44189.0</v>
      </c>
      <c r="P625" s="25">
        <f t="shared" si="1"/>
        <v>44171</v>
      </c>
      <c r="Q625" s="25">
        <f t="shared" si="2"/>
        <v>44184</v>
      </c>
    </row>
    <row r="626" ht="14.25" customHeight="1">
      <c r="A626" s="48" t="s">
        <v>728</v>
      </c>
      <c r="B626" s="51" t="s">
        <v>377</v>
      </c>
      <c r="C626" s="52">
        <v>12876.2116148285</v>
      </c>
      <c r="D626" s="71">
        <v>168.0</v>
      </c>
      <c r="E626" s="71">
        <v>28.0</v>
      </c>
      <c r="F626" s="75">
        <v>15.532518879207922</v>
      </c>
      <c r="G626" s="84" t="s">
        <v>525</v>
      </c>
      <c r="H626" s="58" t="s">
        <v>393</v>
      </c>
      <c r="I626" s="58">
        <v>16215.0</v>
      </c>
      <c r="J626" s="71">
        <v>1522.0</v>
      </c>
      <c r="K626" s="58">
        <v>30.0</v>
      </c>
      <c r="L626" s="76">
        <v>0.01971090670170828</v>
      </c>
      <c r="M626" s="58" t="s">
        <v>398</v>
      </c>
      <c r="N626" s="51">
        <v>11820.246867077227</v>
      </c>
      <c r="O626" s="25">
        <v>44189.0</v>
      </c>
      <c r="P626" s="25">
        <f t="shared" si="1"/>
        <v>44171</v>
      </c>
      <c r="Q626" s="25">
        <f t="shared" si="2"/>
        <v>44184</v>
      </c>
    </row>
    <row r="627" ht="14.25" customHeight="1">
      <c r="A627" s="48" t="s">
        <v>728</v>
      </c>
      <c r="B627" s="51" t="s">
        <v>377</v>
      </c>
      <c r="C627" s="52">
        <v>12876.2116148285</v>
      </c>
      <c r="D627" s="71">
        <v>199.0</v>
      </c>
      <c r="E627" s="71">
        <v>42.0</v>
      </c>
      <c r="F627" s="75">
        <v>23.29877831881188</v>
      </c>
      <c r="G627" s="84" t="s">
        <v>525</v>
      </c>
      <c r="H627" s="58" t="s">
        <v>394</v>
      </c>
      <c r="I627" s="58">
        <v>16891.0</v>
      </c>
      <c r="J627" s="71">
        <v>1400.0</v>
      </c>
      <c r="K627" s="58">
        <v>48.0</v>
      </c>
      <c r="L627" s="76">
        <v>0.03428571428571429</v>
      </c>
      <c r="M627" s="58" t="s">
        <v>394</v>
      </c>
      <c r="N627" s="51">
        <v>10872.763215445546</v>
      </c>
      <c r="O627" s="25">
        <v>44196.0</v>
      </c>
      <c r="P627" s="25">
        <f t="shared" si="1"/>
        <v>44178</v>
      </c>
      <c r="Q627" s="25">
        <f t="shared" si="2"/>
        <v>44191</v>
      </c>
    </row>
    <row r="628" ht="14.25" customHeight="1">
      <c r="A628" s="48" t="s">
        <v>728</v>
      </c>
      <c r="B628" s="51" t="s">
        <v>377</v>
      </c>
      <c r="C628" s="59">
        <v>12876.2116148285</v>
      </c>
      <c r="D628" s="71">
        <v>227.0</v>
      </c>
      <c r="E628" s="71">
        <v>57.0</v>
      </c>
      <c r="F628" s="75">
        <v>31.619770575530417</v>
      </c>
      <c r="G628" s="84" t="s">
        <v>525</v>
      </c>
      <c r="H628" s="74" t="s">
        <v>394</v>
      </c>
      <c r="I628" s="58">
        <v>17648.0</v>
      </c>
      <c r="J628" s="71">
        <v>1344.0</v>
      </c>
      <c r="K628" s="58">
        <v>62.0</v>
      </c>
      <c r="L628" s="76">
        <v>0.046130952380952384</v>
      </c>
      <c r="M628" s="61" t="s">
        <v>394</v>
      </c>
      <c r="N628" s="58">
        <f t="shared" ref="N628:N629" si="29">(J628/C628)*100000</f>
        <v>10437.85269</v>
      </c>
      <c r="O628" s="25">
        <v>44203.0</v>
      </c>
      <c r="P628" s="25">
        <f t="shared" si="1"/>
        <v>44185</v>
      </c>
      <c r="Q628" s="25">
        <f t="shared" si="2"/>
        <v>44198</v>
      </c>
    </row>
    <row r="629" ht="14.25" customHeight="1">
      <c r="A629" s="48" t="s">
        <v>729</v>
      </c>
      <c r="B629" s="51" t="s">
        <v>380</v>
      </c>
      <c r="C629" s="59">
        <v>30288.243897843495</v>
      </c>
      <c r="D629" s="71">
        <v>1876.0</v>
      </c>
      <c r="E629" s="71">
        <v>293.0</v>
      </c>
      <c r="F629" s="72">
        <v>69.0980021791938</v>
      </c>
      <c r="G629" s="84" t="s">
        <v>523</v>
      </c>
      <c r="H629" s="74" t="s">
        <v>393</v>
      </c>
      <c r="I629" s="58">
        <v>87790.0</v>
      </c>
      <c r="J629" s="71">
        <v>4557.0</v>
      </c>
      <c r="K629" s="58">
        <v>346.0</v>
      </c>
      <c r="L629" s="73">
        <v>0.07592714505156901</v>
      </c>
      <c r="M629" s="61" t="s">
        <v>398</v>
      </c>
      <c r="N629" s="58">
        <f t="shared" si="29"/>
        <v>15045.44144</v>
      </c>
      <c r="O629" s="25">
        <v>44203.0</v>
      </c>
      <c r="P629" s="25">
        <f t="shared" si="1"/>
        <v>44185</v>
      </c>
      <c r="Q629" s="25">
        <f t="shared" si="2"/>
        <v>44198</v>
      </c>
    </row>
    <row r="630" ht="14.25" customHeight="1">
      <c r="A630" s="48" t="s">
        <v>729</v>
      </c>
      <c r="B630" s="51" t="s">
        <v>380</v>
      </c>
      <c r="C630" s="52">
        <v>30288.243897843495</v>
      </c>
      <c r="D630" s="71">
        <v>1710.0</v>
      </c>
      <c r="E630" s="71">
        <v>326.0</v>
      </c>
      <c r="F630" s="72">
        <v>76.88037102531459</v>
      </c>
      <c r="G630" s="84" t="s">
        <v>523</v>
      </c>
      <c r="H630" s="58" t="s">
        <v>393</v>
      </c>
      <c r="I630" s="58">
        <v>85367.0</v>
      </c>
      <c r="J630" s="71">
        <v>5067.0</v>
      </c>
      <c r="K630" s="58">
        <v>390.0</v>
      </c>
      <c r="L630" s="73">
        <v>0.07696862048549438</v>
      </c>
      <c r="M630" s="58" t="s">
        <v>398</v>
      </c>
      <c r="N630" s="51">
        <v>16729.263066852047</v>
      </c>
      <c r="O630" s="25">
        <v>44196.0</v>
      </c>
      <c r="P630" s="25">
        <f t="shared" si="1"/>
        <v>44178</v>
      </c>
      <c r="Q630" s="25">
        <f t="shared" si="2"/>
        <v>44191</v>
      </c>
    </row>
    <row r="631" ht="14.25" customHeight="1">
      <c r="A631" s="48" t="s">
        <v>729</v>
      </c>
      <c r="B631" s="51" t="s">
        <v>380</v>
      </c>
      <c r="C631" s="52">
        <v>30288.243897843495</v>
      </c>
      <c r="D631" s="71">
        <v>1556.0</v>
      </c>
      <c r="E631" s="71">
        <v>374.0</v>
      </c>
      <c r="F631" s="72">
        <v>88.20018025603575</v>
      </c>
      <c r="G631" s="84" t="s">
        <v>523</v>
      </c>
      <c r="H631" s="58" t="s">
        <v>394</v>
      </c>
      <c r="I631" s="58">
        <v>83175.0</v>
      </c>
      <c r="J631" s="71">
        <v>5792.0</v>
      </c>
      <c r="K631" s="58">
        <v>443.0</v>
      </c>
      <c r="L631" s="73">
        <v>0.07648480662983426</v>
      </c>
      <c r="M631" s="58" t="s">
        <v>394</v>
      </c>
      <c r="N631" s="51">
        <v>19122.931060431623</v>
      </c>
      <c r="O631" s="25">
        <v>44189.0</v>
      </c>
      <c r="P631" s="25">
        <f t="shared" si="1"/>
        <v>44171</v>
      </c>
      <c r="Q631" s="25">
        <f t="shared" si="2"/>
        <v>44184</v>
      </c>
    </row>
    <row r="632" ht="14.25" customHeight="1">
      <c r="A632" s="48" t="s">
        <v>730</v>
      </c>
      <c r="B632" s="51" t="s">
        <v>378</v>
      </c>
      <c r="C632" s="52">
        <v>30325.6955416067</v>
      </c>
      <c r="D632" s="71">
        <v>1116.0</v>
      </c>
      <c r="E632" s="71">
        <v>194.0</v>
      </c>
      <c r="F632" s="72">
        <v>45.69439417516715</v>
      </c>
      <c r="G632" s="84" t="s">
        <v>523</v>
      </c>
      <c r="H632" s="58" t="s">
        <v>393</v>
      </c>
      <c r="I632" s="58">
        <v>25731.0</v>
      </c>
      <c r="J632" s="71">
        <v>2765.0</v>
      </c>
      <c r="K632" s="58">
        <v>205.0</v>
      </c>
      <c r="L632" s="73">
        <v>0.07414104882459313</v>
      </c>
      <c r="M632" s="58" t="s">
        <v>393</v>
      </c>
      <c r="N632" s="51">
        <v>9117.680404745983</v>
      </c>
      <c r="O632" s="25">
        <v>44196.0</v>
      </c>
      <c r="P632" s="25">
        <f t="shared" si="1"/>
        <v>44178</v>
      </c>
      <c r="Q632" s="25">
        <f t="shared" si="2"/>
        <v>44191</v>
      </c>
    </row>
    <row r="633" ht="14.25" customHeight="1">
      <c r="A633" s="48" t="s">
        <v>730</v>
      </c>
      <c r="B633" s="51" t="s">
        <v>378</v>
      </c>
      <c r="C633" s="52">
        <v>30325.6955416067</v>
      </c>
      <c r="D633" s="71">
        <v>990.0</v>
      </c>
      <c r="E633" s="71">
        <v>212.0</v>
      </c>
      <c r="F633" s="72">
        <v>49.93408023265689</v>
      </c>
      <c r="G633" s="84" t="s">
        <v>523</v>
      </c>
      <c r="H633" s="58" t="s">
        <v>393</v>
      </c>
      <c r="I633" s="58">
        <v>24385.0</v>
      </c>
      <c r="J633" s="71">
        <v>2944.0</v>
      </c>
      <c r="K633" s="58">
        <v>224.0</v>
      </c>
      <c r="L633" s="73">
        <v>0.07608695652173914</v>
      </c>
      <c r="M633" s="58" t="s">
        <v>393</v>
      </c>
      <c r="N633" s="51">
        <v>9707.938919194276</v>
      </c>
      <c r="O633" s="25">
        <v>44189.0</v>
      </c>
      <c r="P633" s="25">
        <f t="shared" si="1"/>
        <v>44171</v>
      </c>
      <c r="Q633" s="25">
        <f t="shared" si="2"/>
        <v>44184</v>
      </c>
    </row>
    <row r="634" ht="14.25" customHeight="1">
      <c r="A634" s="48" t="s">
        <v>730</v>
      </c>
      <c r="B634" s="51" t="s">
        <v>378</v>
      </c>
      <c r="C634" s="59">
        <v>30325.6955416067</v>
      </c>
      <c r="D634" s="71">
        <v>1229.0</v>
      </c>
      <c r="E634" s="71">
        <v>222.0</v>
      </c>
      <c r="F634" s="72">
        <v>52.28946137570675</v>
      </c>
      <c r="G634" s="84" t="s">
        <v>523</v>
      </c>
      <c r="H634" s="74" t="s">
        <v>394</v>
      </c>
      <c r="I634" s="58">
        <v>27081.0</v>
      </c>
      <c r="J634" s="71">
        <v>2638.0</v>
      </c>
      <c r="K634" s="58">
        <v>238.0</v>
      </c>
      <c r="L634" s="73">
        <v>0.09021986353297953</v>
      </c>
      <c r="M634" s="61" t="s">
        <v>394</v>
      </c>
      <c r="N634" s="58">
        <f>(J634/C634)*100000</f>
        <v>8698.893638</v>
      </c>
      <c r="O634" s="25">
        <v>44203.0</v>
      </c>
      <c r="P634" s="25">
        <f t="shared" si="1"/>
        <v>44185</v>
      </c>
      <c r="Q634" s="25">
        <f t="shared" si="2"/>
        <v>44198</v>
      </c>
    </row>
    <row r="635" ht="14.25" customHeight="1">
      <c r="A635" s="48" t="s">
        <v>731</v>
      </c>
      <c r="B635" s="51" t="s">
        <v>389</v>
      </c>
      <c r="C635" s="52">
        <v>4631.7627011164</v>
      </c>
      <c r="D635" s="71">
        <v>114.0</v>
      </c>
      <c r="E635" s="71">
        <v>26.0</v>
      </c>
      <c r="F635" s="72">
        <v>40.09581183196684</v>
      </c>
      <c r="G635" s="84" t="s">
        <v>523</v>
      </c>
      <c r="H635" s="58" t="s">
        <v>394</v>
      </c>
      <c r="I635" s="58">
        <v>3641.0</v>
      </c>
      <c r="J635" s="71">
        <v>460.0</v>
      </c>
      <c r="K635" s="58">
        <v>29.0</v>
      </c>
      <c r="L635" s="73">
        <v>0.06304347826086956</v>
      </c>
      <c r="M635" s="58" t="s">
        <v>394</v>
      </c>
      <c r="N635" s="51">
        <v>9931.424161456405</v>
      </c>
      <c r="O635" s="25">
        <v>44189.0</v>
      </c>
      <c r="P635" s="25">
        <f t="shared" si="1"/>
        <v>44171</v>
      </c>
      <c r="Q635" s="25">
        <f t="shared" si="2"/>
        <v>44184</v>
      </c>
    </row>
    <row r="636" ht="14.25" customHeight="1">
      <c r="A636" s="48" t="s">
        <v>731</v>
      </c>
      <c r="B636" s="51" t="s">
        <v>389</v>
      </c>
      <c r="C636" s="52">
        <v>4631.7627011164</v>
      </c>
      <c r="D636" s="71">
        <v>127.0</v>
      </c>
      <c r="E636" s="71">
        <v>36.0</v>
      </c>
      <c r="F636" s="72">
        <v>55.51727792118486</v>
      </c>
      <c r="G636" s="84" t="s">
        <v>523</v>
      </c>
      <c r="H636" s="58" t="s">
        <v>394</v>
      </c>
      <c r="I636" s="58">
        <v>3807.0</v>
      </c>
      <c r="J636" s="71">
        <v>402.0</v>
      </c>
      <c r="K636" s="58">
        <v>36.0</v>
      </c>
      <c r="L636" s="73">
        <v>0.08955223880597014</v>
      </c>
      <c r="M636" s="58" t="s">
        <v>394</v>
      </c>
      <c r="N636" s="51">
        <v>8679.201115011901</v>
      </c>
      <c r="O636" s="25">
        <v>44196.0</v>
      </c>
      <c r="P636" s="25">
        <f t="shared" si="1"/>
        <v>44178</v>
      </c>
      <c r="Q636" s="25">
        <f t="shared" si="2"/>
        <v>44191</v>
      </c>
    </row>
    <row r="637" ht="14.25" customHeight="1">
      <c r="A637" s="48" t="s">
        <v>731</v>
      </c>
      <c r="B637" s="51" t="s">
        <v>389</v>
      </c>
      <c r="C637" s="59">
        <v>4631.7627011164</v>
      </c>
      <c r="D637" s="71">
        <v>154.0</v>
      </c>
      <c r="E637" s="71">
        <v>44.0</v>
      </c>
      <c r="F637" s="72">
        <v>67.85445079255928</v>
      </c>
      <c r="G637" s="84" t="s">
        <v>523</v>
      </c>
      <c r="H637" s="74" t="s">
        <v>394</v>
      </c>
      <c r="I637" s="58">
        <v>4014.0</v>
      </c>
      <c r="J637" s="71">
        <v>376.0</v>
      </c>
      <c r="K637" s="58">
        <v>46.0</v>
      </c>
      <c r="L637" s="73">
        <v>0.12234042553191489</v>
      </c>
      <c r="M637" s="61" t="s">
        <v>394</v>
      </c>
      <c r="N637" s="58">
        <f t="shared" ref="N637:N638" si="30">(J637/C637)*100000</f>
        <v>8117.859749</v>
      </c>
      <c r="O637" s="25">
        <v>44203.0</v>
      </c>
      <c r="P637" s="25">
        <f t="shared" si="1"/>
        <v>44185</v>
      </c>
      <c r="Q637" s="25">
        <f t="shared" si="2"/>
        <v>44198</v>
      </c>
    </row>
    <row r="638" ht="14.25" customHeight="1">
      <c r="A638" s="48" t="s">
        <v>732</v>
      </c>
      <c r="B638" s="51" t="s">
        <v>384</v>
      </c>
      <c r="C638" s="59">
        <v>16655.6931999819</v>
      </c>
      <c r="D638" s="71">
        <v>798.0</v>
      </c>
      <c r="E638" s="71">
        <v>146.0</v>
      </c>
      <c r="F638" s="72">
        <v>62.612653243293174</v>
      </c>
      <c r="G638" s="84" t="s">
        <v>523</v>
      </c>
      <c r="H638" s="74" t="s">
        <v>393</v>
      </c>
      <c r="I638" s="58">
        <v>21486.0</v>
      </c>
      <c r="J638" s="71">
        <v>2034.0</v>
      </c>
      <c r="K638" s="58">
        <v>155.0</v>
      </c>
      <c r="L638" s="73">
        <v>0.07620452310717797</v>
      </c>
      <c r="M638" s="61" t="s">
        <v>393</v>
      </c>
      <c r="N638" s="58">
        <f t="shared" si="30"/>
        <v>12212.04051</v>
      </c>
      <c r="O638" s="25">
        <v>44203.0</v>
      </c>
      <c r="P638" s="25">
        <f t="shared" si="1"/>
        <v>44185</v>
      </c>
      <c r="Q638" s="25">
        <f t="shared" si="2"/>
        <v>44198</v>
      </c>
    </row>
    <row r="639" ht="14.25" customHeight="1">
      <c r="A639" s="48" t="s">
        <v>732</v>
      </c>
      <c r="B639" s="51" t="s">
        <v>384</v>
      </c>
      <c r="C639" s="52">
        <v>16655.6931999819</v>
      </c>
      <c r="D639" s="71">
        <v>648.0</v>
      </c>
      <c r="E639" s="71">
        <v>166.0</v>
      </c>
      <c r="F639" s="72">
        <v>71.18972903004565</v>
      </c>
      <c r="G639" s="84" t="s">
        <v>523</v>
      </c>
      <c r="H639" s="58" t="s">
        <v>394</v>
      </c>
      <c r="I639" s="58">
        <v>19400.0</v>
      </c>
      <c r="J639" s="71">
        <v>2643.0</v>
      </c>
      <c r="K639" s="58">
        <v>183.0</v>
      </c>
      <c r="L639" s="73">
        <v>0.06923950056753689</v>
      </c>
      <c r="M639" s="58" t="s">
        <v>394</v>
      </c>
      <c r="N639" s="51">
        <v>15868.447913070782</v>
      </c>
      <c r="O639" s="25">
        <v>44189.0</v>
      </c>
      <c r="P639" s="25">
        <f t="shared" si="1"/>
        <v>44171</v>
      </c>
      <c r="Q639" s="25">
        <f t="shared" si="2"/>
        <v>44184</v>
      </c>
    </row>
    <row r="640" ht="14.25" customHeight="1">
      <c r="A640" s="48" t="s">
        <v>732</v>
      </c>
      <c r="B640" s="51" t="s">
        <v>384</v>
      </c>
      <c r="C640" s="52">
        <v>16655.6931999819</v>
      </c>
      <c r="D640" s="71">
        <v>731.0</v>
      </c>
      <c r="E640" s="71">
        <v>176.0</v>
      </c>
      <c r="F640" s="72">
        <v>75.4782669234219</v>
      </c>
      <c r="G640" s="84" t="s">
        <v>523</v>
      </c>
      <c r="H640" s="58" t="s">
        <v>394</v>
      </c>
      <c r="I640" s="58">
        <v>20517.0</v>
      </c>
      <c r="J640" s="71">
        <v>2428.0</v>
      </c>
      <c r="K640" s="58">
        <v>192.0</v>
      </c>
      <c r="L640" s="73">
        <v>0.07907742998352553</v>
      </c>
      <c r="M640" s="58" t="s">
        <v>394</v>
      </c>
      <c r="N640" s="51">
        <v>14577.598007164534</v>
      </c>
      <c r="O640" s="25">
        <v>44196.0</v>
      </c>
      <c r="P640" s="25">
        <f t="shared" si="1"/>
        <v>44178</v>
      </c>
      <c r="Q640" s="25">
        <f t="shared" si="2"/>
        <v>44191</v>
      </c>
    </row>
    <row r="641" ht="14.25" customHeight="1">
      <c r="A641" s="48" t="s">
        <v>733</v>
      </c>
      <c r="B641" s="51" t="s">
        <v>383</v>
      </c>
      <c r="C641" s="52">
        <v>29199.4634255485</v>
      </c>
      <c r="D641" s="71">
        <v>569.0</v>
      </c>
      <c r="E641" s="71">
        <v>82.0</v>
      </c>
      <c r="F641" s="75">
        <v>20.05907701721006</v>
      </c>
      <c r="G641" s="84" t="s">
        <v>525</v>
      </c>
      <c r="H641" s="58" t="s">
        <v>394</v>
      </c>
      <c r="I641" s="58">
        <v>48058.0</v>
      </c>
      <c r="J641" s="71">
        <v>5124.0</v>
      </c>
      <c r="K641" s="58">
        <v>100.0</v>
      </c>
      <c r="L641" s="76">
        <v>0.0195160031225605</v>
      </c>
      <c r="M641" s="58" t="s">
        <v>398</v>
      </c>
      <c r="N641" s="51">
        <v>17548.267669592453</v>
      </c>
      <c r="O641" s="25">
        <v>44189.0</v>
      </c>
      <c r="P641" s="25">
        <f t="shared" si="1"/>
        <v>44171</v>
      </c>
      <c r="Q641" s="25">
        <f t="shared" si="2"/>
        <v>44184</v>
      </c>
    </row>
    <row r="642" ht="14.25" customHeight="1">
      <c r="A642" s="48" t="s">
        <v>733</v>
      </c>
      <c r="B642" s="51" t="s">
        <v>383</v>
      </c>
      <c r="C642" s="52">
        <v>29199.4634255485</v>
      </c>
      <c r="D642" s="71">
        <v>616.0</v>
      </c>
      <c r="E642" s="71">
        <v>86.0</v>
      </c>
      <c r="F642" s="75">
        <v>21.037568579025187</v>
      </c>
      <c r="G642" s="84" t="s">
        <v>525</v>
      </c>
      <c r="H642" s="58" t="s">
        <v>394</v>
      </c>
      <c r="I642" s="58">
        <v>50013.0</v>
      </c>
      <c r="J642" s="71">
        <v>4842.0</v>
      </c>
      <c r="K642" s="58">
        <v>106.0</v>
      </c>
      <c r="L642" s="76">
        <v>0.021891780256092525</v>
      </c>
      <c r="M642" s="58" t="s">
        <v>394</v>
      </c>
      <c r="N642" s="51">
        <v>16582.496498080924</v>
      </c>
      <c r="O642" s="25">
        <v>44196.0</v>
      </c>
      <c r="P642" s="25">
        <f t="shared" si="1"/>
        <v>44178</v>
      </c>
      <c r="Q642" s="25">
        <f t="shared" si="2"/>
        <v>44191</v>
      </c>
    </row>
    <row r="643" ht="14.25" customHeight="1">
      <c r="A643" s="48" t="s">
        <v>733</v>
      </c>
      <c r="B643" s="51" t="s">
        <v>383</v>
      </c>
      <c r="C643" s="59">
        <v>29199.4634255485</v>
      </c>
      <c r="D643" s="71">
        <v>676.0</v>
      </c>
      <c r="E643" s="71">
        <v>107.0</v>
      </c>
      <c r="F643" s="75">
        <v>26.174649278554593</v>
      </c>
      <c r="G643" s="84" t="s">
        <v>525</v>
      </c>
      <c r="H643" s="74" t="s">
        <v>394</v>
      </c>
      <c r="I643" s="58">
        <v>51789.0</v>
      </c>
      <c r="J643" s="71">
        <v>3798.0</v>
      </c>
      <c r="K643" s="58">
        <v>126.0</v>
      </c>
      <c r="L643" s="76">
        <v>0.03317535545023697</v>
      </c>
      <c r="M643" s="61" t="s">
        <v>394</v>
      </c>
      <c r="N643" s="58">
        <f>(J643/C643)*100000</f>
        <v>13007.08833</v>
      </c>
      <c r="O643" s="25">
        <v>44203.0</v>
      </c>
      <c r="P643" s="25">
        <f t="shared" si="1"/>
        <v>44185</v>
      </c>
      <c r="Q643" s="25">
        <f t="shared" si="2"/>
        <v>44198</v>
      </c>
    </row>
    <row r="644" ht="14.25" customHeight="1">
      <c r="A644" s="48" t="s">
        <v>734</v>
      </c>
      <c r="B644" s="51" t="s">
        <v>389</v>
      </c>
      <c r="C644" s="52">
        <v>13563.5817286795</v>
      </c>
      <c r="D644" s="71">
        <v>662.0</v>
      </c>
      <c r="E644" s="71">
        <v>148.0</v>
      </c>
      <c r="F644" s="72">
        <v>77.93980073180687</v>
      </c>
      <c r="G644" s="84" t="s">
        <v>523</v>
      </c>
      <c r="H644" s="58" t="s">
        <v>393</v>
      </c>
      <c r="I644" s="58">
        <v>19559.0</v>
      </c>
      <c r="J644" s="71">
        <v>2881.0</v>
      </c>
      <c r="K644" s="58">
        <v>162.0</v>
      </c>
      <c r="L644" s="73">
        <v>0.056230475529330096</v>
      </c>
      <c r="M644" s="58" t="s">
        <v>393</v>
      </c>
      <c r="N644" s="51">
        <v>21240.702180518238</v>
      </c>
      <c r="O644" s="25">
        <v>44189.0</v>
      </c>
      <c r="P644" s="25">
        <f t="shared" si="1"/>
        <v>44171</v>
      </c>
      <c r="Q644" s="25">
        <f t="shared" si="2"/>
        <v>44184</v>
      </c>
    </row>
    <row r="645" ht="14.25" customHeight="1">
      <c r="A645" s="48" t="s">
        <v>734</v>
      </c>
      <c r="B645" s="51" t="s">
        <v>389</v>
      </c>
      <c r="C645" s="59">
        <v>13563.5817286795</v>
      </c>
      <c r="D645" s="71">
        <v>773.0</v>
      </c>
      <c r="E645" s="71">
        <v>107.0</v>
      </c>
      <c r="F645" s="75">
        <v>56.34836944799553</v>
      </c>
      <c r="G645" s="84" t="s">
        <v>525</v>
      </c>
      <c r="H645" s="74" t="s">
        <v>393</v>
      </c>
      <c r="I645" s="58">
        <v>21959.0</v>
      </c>
      <c r="J645" s="71">
        <v>2440.0</v>
      </c>
      <c r="K645" s="58">
        <v>120.0</v>
      </c>
      <c r="L645" s="76">
        <v>0.04918032786885246</v>
      </c>
      <c r="M645" s="61" t="s">
        <v>394</v>
      </c>
      <c r="N645" s="58">
        <f>(J645/C645)*100000</f>
        <v>17989.3486</v>
      </c>
      <c r="O645" s="25">
        <v>44203.0</v>
      </c>
      <c r="P645" s="25">
        <f t="shared" si="1"/>
        <v>44185</v>
      </c>
      <c r="Q645" s="25">
        <f t="shared" si="2"/>
        <v>44198</v>
      </c>
    </row>
    <row r="646" ht="14.25" customHeight="1">
      <c r="A646" s="48" t="s">
        <v>734</v>
      </c>
      <c r="B646" s="51" t="s">
        <v>389</v>
      </c>
      <c r="C646" s="52">
        <v>13563.5817286795</v>
      </c>
      <c r="D646" s="71">
        <v>710.0</v>
      </c>
      <c r="E646" s="71">
        <v>117.0</v>
      </c>
      <c r="F646" s="75">
        <v>61.61457220014463</v>
      </c>
      <c r="G646" s="84" t="s">
        <v>525</v>
      </c>
      <c r="H646" s="58" t="s">
        <v>393</v>
      </c>
      <c r="I646" s="58">
        <v>20846.0</v>
      </c>
      <c r="J646" s="71">
        <v>2926.0</v>
      </c>
      <c r="K646" s="58">
        <v>133.0</v>
      </c>
      <c r="L646" s="76">
        <v>0.045454545454545456</v>
      </c>
      <c r="M646" s="58" t="s">
        <v>393</v>
      </c>
      <c r="N646" s="51">
        <v>21572.47295390363</v>
      </c>
      <c r="O646" s="25">
        <v>44196.0</v>
      </c>
      <c r="P646" s="25">
        <f t="shared" si="1"/>
        <v>44178</v>
      </c>
      <c r="Q646" s="25">
        <f t="shared" si="2"/>
        <v>44191</v>
      </c>
    </row>
    <row r="647" ht="14.25" customHeight="1">
      <c r="A647" s="48" t="s">
        <v>735</v>
      </c>
      <c r="B647" s="51" t="s">
        <v>389</v>
      </c>
      <c r="C647" s="59">
        <v>18220.567441254</v>
      </c>
      <c r="D647" s="71">
        <v>797.0</v>
      </c>
      <c r="E647" s="71">
        <v>85.0</v>
      </c>
      <c r="F647" s="72">
        <v>33.321841325764524</v>
      </c>
      <c r="G647" s="84" t="s">
        <v>523</v>
      </c>
      <c r="H647" s="74" t="s">
        <v>394</v>
      </c>
      <c r="I647" s="58">
        <v>19316.0</v>
      </c>
      <c r="J647" s="71">
        <v>1743.0</v>
      </c>
      <c r="K647" s="58">
        <v>98.0</v>
      </c>
      <c r="L647" s="73">
        <v>0.05622489959839357</v>
      </c>
      <c r="M647" s="61" t="s">
        <v>394</v>
      </c>
      <c r="N647" s="58">
        <f>(J647/C647)*100000</f>
        <v>9566.112612</v>
      </c>
      <c r="O647" s="25">
        <v>44203.0</v>
      </c>
      <c r="P647" s="25">
        <f t="shared" si="1"/>
        <v>44185</v>
      </c>
      <c r="Q647" s="25">
        <f t="shared" si="2"/>
        <v>44198</v>
      </c>
    </row>
    <row r="648" ht="14.25" customHeight="1">
      <c r="A648" s="48" t="s">
        <v>735</v>
      </c>
      <c r="B648" s="51" t="s">
        <v>389</v>
      </c>
      <c r="C648" s="52">
        <v>18220.567441254</v>
      </c>
      <c r="D648" s="71">
        <v>746.0</v>
      </c>
      <c r="E648" s="71">
        <v>71.0</v>
      </c>
      <c r="F648" s="75">
        <v>27.833538048579783</v>
      </c>
      <c r="G648" s="84" t="s">
        <v>525</v>
      </c>
      <c r="H648" s="58" t="s">
        <v>393</v>
      </c>
      <c r="I648" s="58">
        <v>18319.0</v>
      </c>
      <c r="J648" s="71">
        <v>1991.0</v>
      </c>
      <c r="K648" s="58">
        <v>84.0</v>
      </c>
      <c r="L648" s="76">
        <v>0.04218985434455048</v>
      </c>
      <c r="M648" s="58" t="s">
        <v>398</v>
      </c>
      <c r="N648" s="51">
        <v>10927.211824874828</v>
      </c>
      <c r="O648" s="25">
        <v>44196.0</v>
      </c>
      <c r="P648" s="25">
        <f t="shared" si="1"/>
        <v>44178</v>
      </c>
      <c r="Q648" s="25">
        <f t="shared" si="2"/>
        <v>44191</v>
      </c>
    </row>
    <row r="649" ht="14.25" customHeight="1">
      <c r="A649" s="48" t="s">
        <v>735</v>
      </c>
      <c r="B649" s="51" t="s">
        <v>389</v>
      </c>
      <c r="C649" s="52">
        <v>18220.567441254</v>
      </c>
      <c r="D649" s="71">
        <v>705.0</v>
      </c>
      <c r="E649" s="71">
        <v>88.0</v>
      </c>
      <c r="F649" s="75">
        <v>34.497906313732685</v>
      </c>
      <c r="G649" s="84" t="s">
        <v>525</v>
      </c>
      <c r="H649" s="58" t="s">
        <v>393</v>
      </c>
      <c r="I649" s="58">
        <v>17326.0</v>
      </c>
      <c r="J649" s="71">
        <v>2375.0</v>
      </c>
      <c r="K649" s="58">
        <v>100.0</v>
      </c>
      <c r="L649" s="76">
        <v>0.042105263157894736</v>
      </c>
      <c r="M649" s="58" t="s">
        <v>393</v>
      </c>
      <c r="N649" s="51">
        <v>13034.720283313773</v>
      </c>
      <c r="O649" s="25">
        <v>44189.0</v>
      </c>
      <c r="P649" s="25">
        <f t="shared" si="1"/>
        <v>44171</v>
      </c>
      <c r="Q649" s="25">
        <f t="shared" si="2"/>
        <v>44184</v>
      </c>
    </row>
    <row r="650" ht="14.25" customHeight="1">
      <c r="A650" s="48" t="s">
        <v>736</v>
      </c>
      <c r="B650" s="51" t="s">
        <v>381</v>
      </c>
      <c r="C650" s="59">
        <v>2949.25065086748</v>
      </c>
      <c r="D650" s="71">
        <v>19.0</v>
      </c>
      <c r="E650" s="71" t="s">
        <v>430</v>
      </c>
      <c r="F650" s="79">
        <v>4.843845429520324</v>
      </c>
      <c r="G650" s="83" t="s">
        <v>530</v>
      </c>
      <c r="H650" s="74" t="s">
        <v>393</v>
      </c>
      <c r="I650" s="58">
        <v>3216.0</v>
      </c>
      <c r="J650" s="71">
        <v>230.0</v>
      </c>
      <c r="K650" s="58">
        <v>2.0</v>
      </c>
      <c r="L650" s="80">
        <v>0.008695652173913044</v>
      </c>
      <c r="M650" s="61" t="s">
        <v>393</v>
      </c>
      <c r="N650" s="58">
        <f>(J650/C650)*100000</f>
        <v>7798.591142</v>
      </c>
      <c r="O650" s="25">
        <v>44203.0</v>
      </c>
      <c r="P650" s="25">
        <f t="shared" si="1"/>
        <v>44185</v>
      </c>
      <c r="Q650" s="25">
        <f t="shared" si="2"/>
        <v>44198</v>
      </c>
    </row>
    <row r="651" ht="14.25" customHeight="1">
      <c r="A651" s="48" t="s">
        <v>736</v>
      </c>
      <c r="B651" s="51" t="s">
        <v>381</v>
      </c>
      <c r="C651" s="52">
        <v>2949.25065086748</v>
      </c>
      <c r="D651" s="71">
        <v>19.0</v>
      </c>
      <c r="E651" s="71">
        <v>5.0</v>
      </c>
      <c r="F651" s="79">
        <v>12.109613573800813</v>
      </c>
      <c r="G651" s="83" t="s">
        <v>530</v>
      </c>
      <c r="H651" s="58" t="s">
        <v>393</v>
      </c>
      <c r="I651" s="58">
        <v>3089.0</v>
      </c>
      <c r="J651" s="71">
        <v>274.0</v>
      </c>
      <c r="K651" s="58">
        <v>5.0</v>
      </c>
      <c r="L651" s="80">
        <v>0.01824817518248175</v>
      </c>
      <c r="M651" s="58" t="s">
        <v>393</v>
      </c>
      <c r="N651" s="51">
        <v>9290.495533819983</v>
      </c>
      <c r="O651" s="25">
        <v>44196.0</v>
      </c>
      <c r="P651" s="25">
        <f t="shared" si="1"/>
        <v>44178</v>
      </c>
      <c r="Q651" s="25">
        <f t="shared" si="2"/>
        <v>44191</v>
      </c>
    </row>
    <row r="652" ht="14.25" customHeight="1">
      <c r="A652" s="48" t="s">
        <v>736</v>
      </c>
      <c r="B652" s="51" t="s">
        <v>381</v>
      </c>
      <c r="C652" s="52">
        <v>2949.25065086748</v>
      </c>
      <c r="D652" s="71">
        <v>19.0</v>
      </c>
      <c r="E652" s="71">
        <v>8.0</v>
      </c>
      <c r="F652" s="79">
        <v>19.375381718081297</v>
      </c>
      <c r="G652" s="84" t="s">
        <v>530</v>
      </c>
      <c r="H652" s="58" t="s">
        <v>394</v>
      </c>
      <c r="I652" s="58">
        <v>2985.0</v>
      </c>
      <c r="J652" s="71">
        <v>305.0</v>
      </c>
      <c r="K652" s="58">
        <v>9.0</v>
      </c>
      <c r="L652" s="80">
        <v>0.029508196721311476</v>
      </c>
      <c r="M652" s="58" t="s">
        <v>394</v>
      </c>
      <c r="N652" s="51">
        <v>10341.609992025893</v>
      </c>
      <c r="O652" s="25">
        <v>44189.0</v>
      </c>
      <c r="P652" s="25">
        <f t="shared" si="1"/>
        <v>44171</v>
      </c>
      <c r="Q652" s="25">
        <f t="shared" si="2"/>
        <v>44184</v>
      </c>
    </row>
    <row r="653" ht="14.25" customHeight="1">
      <c r="A653" s="48" t="s">
        <v>737</v>
      </c>
      <c r="B653" s="51" t="s">
        <v>378</v>
      </c>
      <c r="C653" s="52">
        <v>19909.8758816448</v>
      </c>
      <c r="D653" s="71">
        <v>718.0</v>
      </c>
      <c r="E653" s="71">
        <v>110.0</v>
      </c>
      <c r="F653" s="72">
        <v>39.46354514638873</v>
      </c>
      <c r="G653" s="84" t="s">
        <v>523</v>
      </c>
      <c r="H653" s="58" t="s">
        <v>393</v>
      </c>
      <c r="I653" s="58">
        <v>46592.0</v>
      </c>
      <c r="J653" s="71">
        <v>1757.0</v>
      </c>
      <c r="K653" s="58">
        <v>124.0</v>
      </c>
      <c r="L653" s="73">
        <v>0.07057484348321001</v>
      </c>
      <c r="M653" s="58" t="s">
        <v>393</v>
      </c>
      <c r="N653" s="51">
        <v>8824.766213735184</v>
      </c>
      <c r="O653" s="25">
        <v>44196.0</v>
      </c>
      <c r="P653" s="25">
        <f t="shared" si="1"/>
        <v>44178</v>
      </c>
      <c r="Q653" s="25">
        <f t="shared" si="2"/>
        <v>44191</v>
      </c>
    </row>
    <row r="654" ht="14.25" customHeight="1">
      <c r="A654" s="48" t="s">
        <v>737</v>
      </c>
      <c r="B654" s="51" t="s">
        <v>378</v>
      </c>
      <c r="C654" s="59">
        <v>19909.8758816448</v>
      </c>
      <c r="D654" s="71">
        <v>778.0</v>
      </c>
      <c r="E654" s="71">
        <v>117.0</v>
      </c>
      <c r="F654" s="72">
        <v>41.97486165570438</v>
      </c>
      <c r="G654" s="84" t="s">
        <v>523</v>
      </c>
      <c r="H654" s="74" t="s">
        <v>394</v>
      </c>
      <c r="I654" s="58">
        <v>47357.0</v>
      </c>
      <c r="J654" s="71">
        <v>1547.0</v>
      </c>
      <c r="K654" s="58">
        <v>131.0</v>
      </c>
      <c r="L654" s="73">
        <v>0.08468002585649645</v>
      </c>
      <c r="M654" s="61" t="s">
        <v>394</v>
      </c>
      <c r="N654" s="58">
        <f>(J654/C654)*100000</f>
        <v>7770.01328</v>
      </c>
      <c r="O654" s="25">
        <v>44203.0</v>
      </c>
      <c r="P654" s="25">
        <f t="shared" si="1"/>
        <v>44185</v>
      </c>
      <c r="Q654" s="25">
        <f t="shared" si="2"/>
        <v>44198</v>
      </c>
    </row>
    <row r="655" ht="14.25" customHeight="1">
      <c r="A655" s="48" t="s">
        <v>737</v>
      </c>
      <c r="B655" s="51" t="s">
        <v>378</v>
      </c>
      <c r="C655" s="52">
        <v>19909.8758816448</v>
      </c>
      <c r="D655" s="71">
        <v>658.0</v>
      </c>
      <c r="E655" s="71">
        <v>134.0</v>
      </c>
      <c r="F655" s="72">
        <v>48.07377317832809</v>
      </c>
      <c r="G655" s="84" t="s">
        <v>523</v>
      </c>
      <c r="H655" s="58" t="s">
        <v>393</v>
      </c>
      <c r="I655" s="58">
        <v>45739.0</v>
      </c>
      <c r="J655" s="71">
        <v>2105.0</v>
      </c>
      <c r="K655" s="58">
        <v>154.0</v>
      </c>
      <c r="L655" s="73">
        <v>0.07315914489311164</v>
      </c>
      <c r="M655" s="58" t="s">
        <v>398</v>
      </c>
      <c r="N655" s="51">
        <v>10572.642504218873</v>
      </c>
      <c r="O655" s="25">
        <v>44189.0</v>
      </c>
      <c r="P655" s="25">
        <f t="shared" si="1"/>
        <v>44171</v>
      </c>
      <c r="Q655" s="25">
        <f t="shared" si="2"/>
        <v>44184</v>
      </c>
    </row>
    <row r="656" ht="14.25" customHeight="1">
      <c r="A656" s="48" t="s">
        <v>738</v>
      </c>
      <c r="B656" s="51" t="s">
        <v>387</v>
      </c>
      <c r="C656" s="52">
        <v>10718.8977339328</v>
      </c>
      <c r="D656" s="71">
        <v>313.0</v>
      </c>
      <c r="E656" s="71">
        <v>69.0</v>
      </c>
      <c r="F656" s="72">
        <v>45.98020758206375</v>
      </c>
      <c r="G656" s="84" t="s">
        <v>523</v>
      </c>
      <c r="H656" s="58" t="s">
        <v>394</v>
      </c>
      <c r="I656" s="58">
        <v>11833.0</v>
      </c>
      <c r="J656" s="71">
        <v>1317.0</v>
      </c>
      <c r="K656" s="58">
        <v>73.0</v>
      </c>
      <c r="L656" s="73">
        <v>0.0554290053151101</v>
      </c>
      <c r="M656" s="58" t="s">
        <v>394</v>
      </c>
      <c r="N656" s="51">
        <v>12286.71112171147</v>
      </c>
      <c r="O656" s="25">
        <v>44196.0</v>
      </c>
      <c r="P656" s="25">
        <f t="shared" si="1"/>
        <v>44178</v>
      </c>
      <c r="Q656" s="25">
        <f t="shared" si="2"/>
        <v>44191</v>
      </c>
    </row>
    <row r="657" ht="14.25" customHeight="1">
      <c r="A657" s="48" t="s">
        <v>738</v>
      </c>
      <c r="B657" s="51" t="s">
        <v>387</v>
      </c>
      <c r="C657" s="59">
        <v>10718.8977339328</v>
      </c>
      <c r="D657" s="71">
        <v>350.0</v>
      </c>
      <c r="E657" s="71">
        <v>76.0</v>
      </c>
      <c r="F657" s="72">
        <v>50.64486632227311</v>
      </c>
      <c r="G657" s="84" t="s">
        <v>523</v>
      </c>
      <c r="H657" s="74" t="s">
        <v>394</v>
      </c>
      <c r="I657" s="58">
        <v>12462.0</v>
      </c>
      <c r="J657" s="71">
        <v>1242.0</v>
      </c>
      <c r="K657" s="58">
        <v>81.0</v>
      </c>
      <c r="L657" s="73">
        <v>0.06521739130434782</v>
      </c>
      <c r="M657" s="61" t="s">
        <v>394</v>
      </c>
      <c r="N657" s="58">
        <f>(J657/C657)*100000</f>
        <v>11587.01231</v>
      </c>
      <c r="O657" s="25">
        <v>44203.0</v>
      </c>
      <c r="P657" s="25">
        <f t="shared" si="1"/>
        <v>44185</v>
      </c>
      <c r="Q657" s="25">
        <f t="shared" si="2"/>
        <v>44198</v>
      </c>
    </row>
    <row r="658" ht="14.25" customHeight="1">
      <c r="A658" s="48" t="s">
        <v>738</v>
      </c>
      <c r="B658" s="51" t="s">
        <v>387</v>
      </c>
      <c r="C658" s="52">
        <v>10718.8977339328</v>
      </c>
      <c r="D658" s="71">
        <v>281.0</v>
      </c>
      <c r="E658" s="71">
        <v>52.0</v>
      </c>
      <c r="F658" s="75">
        <v>34.65175064155529</v>
      </c>
      <c r="G658" s="84" t="s">
        <v>525</v>
      </c>
      <c r="H658" s="58" t="s">
        <v>394</v>
      </c>
      <c r="I658" s="58">
        <v>11152.0</v>
      </c>
      <c r="J658" s="71">
        <v>1404.0</v>
      </c>
      <c r="K658" s="58">
        <v>53.0</v>
      </c>
      <c r="L658" s="76">
        <v>0.03774928774928775</v>
      </c>
      <c r="M658" s="58" t="s">
        <v>394</v>
      </c>
      <c r="N658" s="51">
        <v>13098.3617425079</v>
      </c>
      <c r="O658" s="25">
        <v>44189.0</v>
      </c>
      <c r="P658" s="25">
        <f t="shared" si="1"/>
        <v>44171</v>
      </c>
      <c r="Q658" s="25">
        <f t="shared" si="2"/>
        <v>44184</v>
      </c>
    </row>
    <row r="659" ht="14.25" customHeight="1">
      <c r="A659" s="48" t="s">
        <v>739</v>
      </c>
      <c r="B659" s="51" t="s">
        <v>386</v>
      </c>
      <c r="C659" s="59">
        <v>30257.4710589493</v>
      </c>
      <c r="D659" s="71">
        <v>1682.0</v>
      </c>
      <c r="E659" s="71">
        <v>251.0</v>
      </c>
      <c r="F659" s="72">
        <v>59.25337049366082</v>
      </c>
      <c r="G659" s="84" t="s">
        <v>523</v>
      </c>
      <c r="H659" s="74" t="s">
        <v>393</v>
      </c>
      <c r="I659" s="58">
        <v>39275.0</v>
      </c>
      <c r="J659" s="71">
        <v>3853.0</v>
      </c>
      <c r="K659" s="58">
        <v>287.0</v>
      </c>
      <c r="L659" s="73">
        <v>0.07448741240591747</v>
      </c>
      <c r="M659" s="61" t="s">
        <v>394</v>
      </c>
      <c r="N659" s="58">
        <f>(J659/C659)*100000</f>
        <v>12734.04506</v>
      </c>
      <c r="O659" s="25">
        <v>44203.0</v>
      </c>
      <c r="P659" s="25">
        <f t="shared" si="1"/>
        <v>44185</v>
      </c>
      <c r="Q659" s="25">
        <f t="shared" si="2"/>
        <v>44198</v>
      </c>
    </row>
    <row r="660" ht="14.25" customHeight="1">
      <c r="A660" s="48" t="s">
        <v>739</v>
      </c>
      <c r="B660" s="51" t="s">
        <v>386</v>
      </c>
      <c r="C660" s="52">
        <v>30257.4710589493</v>
      </c>
      <c r="D660" s="71">
        <v>1560.0</v>
      </c>
      <c r="E660" s="71">
        <v>259.0</v>
      </c>
      <c r="F660" s="72">
        <v>61.14192413489304</v>
      </c>
      <c r="G660" s="84" t="s">
        <v>523</v>
      </c>
      <c r="H660" s="58" t="s">
        <v>393</v>
      </c>
      <c r="I660" s="58">
        <v>37297.0</v>
      </c>
      <c r="J660" s="71">
        <v>4147.0</v>
      </c>
      <c r="K660" s="58">
        <v>297.0</v>
      </c>
      <c r="L660" s="73">
        <v>0.07161803713527852</v>
      </c>
      <c r="M660" s="58" t="s">
        <v>393</v>
      </c>
      <c r="N660" s="51">
        <v>13705.70591283251</v>
      </c>
      <c r="O660" s="25">
        <v>44196.0</v>
      </c>
      <c r="P660" s="25">
        <f t="shared" si="1"/>
        <v>44178</v>
      </c>
      <c r="Q660" s="25">
        <f t="shared" si="2"/>
        <v>44191</v>
      </c>
    </row>
    <row r="661" ht="14.25" customHeight="1">
      <c r="A661" s="48" t="s">
        <v>739</v>
      </c>
      <c r="B661" s="51" t="s">
        <v>386</v>
      </c>
      <c r="C661" s="52">
        <v>30257.4710589493</v>
      </c>
      <c r="D661" s="71">
        <v>1413.0</v>
      </c>
      <c r="E661" s="71">
        <v>276.0</v>
      </c>
      <c r="F661" s="72">
        <v>65.15510062251151</v>
      </c>
      <c r="G661" s="84" t="s">
        <v>523</v>
      </c>
      <c r="H661" s="58" t="s">
        <v>394</v>
      </c>
      <c r="I661" s="58">
        <v>35210.0</v>
      </c>
      <c r="J661" s="71">
        <v>4215.0</v>
      </c>
      <c r="K661" s="58">
        <v>311.0</v>
      </c>
      <c r="L661" s="73">
        <v>0.0737841043890866</v>
      </c>
      <c r="M661" s="58" t="s">
        <v>394</v>
      </c>
      <c r="N661" s="51">
        <v>13930.443796139145</v>
      </c>
      <c r="O661" s="25">
        <v>44189.0</v>
      </c>
      <c r="P661" s="25">
        <f t="shared" si="1"/>
        <v>44171</v>
      </c>
      <c r="Q661" s="25">
        <f t="shared" si="2"/>
        <v>44184</v>
      </c>
    </row>
    <row r="662" ht="14.25" customHeight="1">
      <c r="A662" s="48" t="s">
        <v>740</v>
      </c>
      <c r="B662" s="51" t="s">
        <v>379</v>
      </c>
      <c r="C662" s="59">
        <v>5208.51778228364</v>
      </c>
      <c r="D662" s="71">
        <v>132.0</v>
      </c>
      <c r="E662" s="71">
        <v>26.0</v>
      </c>
      <c r="F662" s="72">
        <v>35.65588013272761</v>
      </c>
      <c r="G662" s="84" t="s">
        <v>523</v>
      </c>
      <c r="H662" s="74" t="s">
        <v>394</v>
      </c>
      <c r="I662" s="58">
        <v>5496.0</v>
      </c>
      <c r="J662" s="71">
        <v>444.0</v>
      </c>
      <c r="K662" s="58">
        <v>27.0</v>
      </c>
      <c r="L662" s="73">
        <v>0.060810810810810814</v>
      </c>
      <c r="M662" s="61" t="s">
        <v>394</v>
      </c>
      <c r="N662" s="58">
        <f>(J662/C662)*100000</f>
        <v>8524.498112</v>
      </c>
      <c r="O662" s="25">
        <v>44203.0</v>
      </c>
      <c r="P662" s="25">
        <f t="shared" si="1"/>
        <v>44185</v>
      </c>
      <c r="Q662" s="25">
        <f t="shared" si="2"/>
        <v>44198</v>
      </c>
    </row>
    <row r="663" ht="14.25" customHeight="1">
      <c r="A663" s="48" t="s">
        <v>740</v>
      </c>
      <c r="B663" s="51" t="s">
        <v>379</v>
      </c>
      <c r="C663" s="52">
        <v>5208.51778228364</v>
      </c>
      <c r="D663" s="71">
        <v>103.0</v>
      </c>
      <c r="E663" s="71">
        <v>34.0</v>
      </c>
      <c r="F663" s="72">
        <v>46.62692017356688</v>
      </c>
      <c r="G663" s="84" t="s">
        <v>523</v>
      </c>
      <c r="H663" s="58" t="s">
        <v>393</v>
      </c>
      <c r="I663" s="58">
        <v>5002.0</v>
      </c>
      <c r="J663" s="71">
        <v>589.0</v>
      </c>
      <c r="K663" s="58">
        <v>35.0</v>
      </c>
      <c r="L663" s="73">
        <v>0.059422750424448216</v>
      </c>
      <c r="M663" s="58" t="s">
        <v>393</v>
      </c>
      <c r="N663" s="51">
        <v>11308.399522095071</v>
      </c>
      <c r="O663" s="25">
        <v>44189.0</v>
      </c>
      <c r="P663" s="25">
        <f t="shared" si="1"/>
        <v>44171</v>
      </c>
      <c r="Q663" s="25">
        <f t="shared" si="2"/>
        <v>44184</v>
      </c>
    </row>
    <row r="664" ht="14.25" customHeight="1">
      <c r="A664" s="48" t="s">
        <v>740</v>
      </c>
      <c r="B664" s="51" t="s">
        <v>379</v>
      </c>
      <c r="C664" s="52">
        <v>5208.51778228364</v>
      </c>
      <c r="D664" s="71">
        <v>114.0</v>
      </c>
      <c r="E664" s="71">
        <v>22.0</v>
      </c>
      <c r="F664" s="75">
        <v>30.17036011230798</v>
      </c>
      <c r="G664" s="84" t="s">
        <v>525</v>
      </c>
      <c r="H664" s="58" t="s">
        <v>393</v>
      </c>
      <c r="I664" s="58">
        <v>5257.0</v>
      </c>
      <c r="J664" s="71">
        <v>553.0</v>
      </c>
      <c r="K664" s="58">
        <v>22.0</v>
      </c>
      <c r="L664" s="76">
        <v>0.039783001808318265</v>
      </c>
      <c r="M664" s="58" t="s">
        <v>393</v>
      </c>
      <c r="N664" s="51">
        <v>10617.223999522197</v>
      </c>
      <c r="O664" s="25">
        <v>44196.0</v>
      </c>
      <c r="P664" s="25">
        <f t="shared" si="1"/>
        <v>44178</v>
      </c>
      <c r="Q664" s="25">
        <f t="shared" si="2"/>
        <v>44191</v>
      </c>
    </row>
    <row r="665" ht="14.25" customHeight="1">
      <c r="A665" s="48" t="s">
        <v>741</v>
      </c>
      <c r="B665" s="51" t="s">
        <v>389</v>
      </c>
      <c r="C665" s="59">
        <v>2134.12534396605</v>
      </c>
      <c r="D665" s="71">
        <v>50.0</v>
      </c>
      <c r="E665" s="71">
        <v>16.0</v>
      </c>
      <c r="F665" s="75">
        <v>53.55154729259068</v>
      </c>
      <c r="G665" s="84" t="s">
        <v>525</v>
      </c>
      <c r="H665" s="74" t="s">
        <v>393</v>
      </c>
      <c r="I665" s="58">
        <v>1691.0</v>
      </c>
      <c r="J665" s="71">
        <v>146.0</v>
      </c>
      <c r="K665" s="58">
        <v>17.0</v>
      </c>
      <c r="L665" s="76">
        <v>0.11643835616438356</v>
      </c>
      <c r="M665" s="61" t="s">
        <v>394</v>
      </c>
      <c r="N665" s="58">
        <f>(J665/C665)*100000</f>
        <v>6841.210167</v>
      </c>
      <c r="O665" s="25">
        <v>44203.0</v>
      </c>
      <c r="P665" s="25">
        <f t="shared" si="1"/>
        <v>44185</v>
      </c>
      <c r="Q665" s="25">
        <f t="shared" si="2"/>
        <v>44198</v>
      </c>
    </row>
    <row r="666" ht="14.25" customHeight="1">
      <c r="A666" s="48" t="s">
        <v>741</v>
      </c>
      <c r="B666" s="51" t="s">
        <v>389</v>
      </c>
      <c r="C666" s="52">
        <v>2134.12534396605</v>
      </c>
      <c r="D666" s="71">
        <v>44.0</v>
      </c>
      <c r="E666" s="71">
        <v>19.0</v>
      </c>
      <c r="F666" s="75">
        <v>63.59246240995144</v>
      </c>
      <c r="G666" s="84" t="s">
        <v>525</v>
      </c>
      <c r="H666" s="58" t="s">
        <v>394</v>
      </c>
      <c r="I666" s="58">
        <v>1618.0</v>
      </c>
      <c r="J666" s="71">
        <v>178.0</v>
      </c>
      <c r="K666" s="58">
        <v>20.0</v>
      </c>
      <c r="L666" s="76">
        <v>0.11235955056179775</v>
      </c>
      <c r="M666" s="58" t="s">
        <v>394</v>
      </c>
      <c r="N666" s="51">
        <v>8340.653490820998</v>
      </c>
      <c r="O666" s="25">
        <v>44196.0</v>
      </c>
      <c r="P666" s="25">
        <f t="shared" si="1"/>
        <v>44178</v>
      </c>
      <c r="Q666" s="25">
        <f t="shared" si="2"/>
        <v>44191</v>
      </c>
    </row>
    <row r="667" ht="14.25" customHeight="1">
      <c r="A667" s="48" t="s">
        <v>741</v>
      </c>
      <c r="B667" s="51" t="s">
        <v>389</v>
      </c>
      <c r="C667" s="52">
        <v>2134.12534396605</v>
      </c>
      <c r="D667" s="71">
        <v>35.0</v>
      </c>
      <c r="E667" s="71">
        <v>11.0</v>
      </c>
      <c r="F667" s="81">
        <v>36.816688763656096</v>
      </c>
      <c r="G667" s="84" t="s">
        <v>538</v>
      </c>
      <c r="H667" s="58" t="s">
        <v>394</v>
      </c>
      <c r="I667" s="58">
        <v>1537.0</v>
      </c>
      <c r="J667" s="71">
        <v>191.0</v>
      </c>
      <c r="K667" s="58">
        <v>12.0</v>
      </c>
      <c r="L667" s="82">
        <v>0.06282722513089005</v>
      </c>
      <c r="M667" s="58" t="s">
        <v>394</v>
      </c>
      <c r="N667" s="51">
        <v>8949.802341274219</v>
      </c>
      <c r="O667" s="25">
        <v>44189.0</v>
      </c>
      <c r="P667" s="25">
        <f t="shared" si="1"/>
        <v>44171</v>
      </c>
      <c r="Q667" s="25">
        <f t="shared" si="2"/>
        <v>44184</v>
      </c>
    </row>
    <row r="668" ht="14.25" customHeight="1">
      <c r="A668" s="48" t="s">
        <v>742</v>
      </c>
      <c r="B668" s="51" t="s">
        <v>381</v>
      </c>
      <c r="C668" s="59">
        <v>8124.8050092882</v>
      </c>
      <c r="D668" s="71">
        <v>157.0</v>
      </c>
      <c r="E668" s="71">
        <v>35.0</v>
      </c>
      <c r="F668" s="72">
        <v>30.769969213316795</v>
      </c>
      <c r="G668" s="84" t="s">
        <v>523</v>
      </c>
      <c r="H668" s="74" t="s">
        <v>393</v>
      </c>
      <c r="I668" s="58">
        <v>7838.0</v>
      </c>
      <c r="J668" s="71">
        <v>683.0</v>
      </c>
      <c r="K668" s="58">
        <v>37.0</v>
      </c>
      <c r="L668" s="73">
        <v>0.05417276720351391</v>
      </c>
      <c r="M668" s="61" t="s">
        <v>394</v>
      </c>
      <c r="N668" s="58">
        <f>(J668/C668)*100000</f>
        <v>8406.355589</v>
      </c>
      <c r="O668" s="25">
        <v>44203.0</v>
      </c>
      <c r="P668" s="25">
        <f t="shared" si="1"/>
        <v>44185</v>
      </c>
      <c r="Q668" s="25">
        <f t="shared" si="2"/>
        <v>44198</v>
      </c>
    </row>
    <row r="669" ht="14.25" customHeight="1">
      <c r="A669" s="48" t="s">
        <v>742</v>
      </c>
      <c r="B669" s="51" t="s">
        <v>381</v>
      </c>
      <c r="C669" s="52">
        <v>8124.8050092882</v>
      </c>
      <c r="D669" s="71">
        <v>137.0</v>
      </c>
      <c r="E669" s="71">
        <v>36.0</v>
      </c>
      <c r="F669" s="72">
        <v>31.649111190840127</v>
      </c>
      <c r="G669" s="84" t="s">
        <v>523</v>
      </c>
      <c r="H669" s="58" t="s">
        <v>393</v>
      </c>
      <c r="I669" s="58">
        <v>7533.0</v>
      </c>
      <c r="J669" s="71">
        <v>843.0</v>
      </c>
      <c r="K669" s="58">
        <v>38.0</v>
      </c>
      <c r="L669" s="73">
        <v>0.045077105575326216</v>
      </c>
      <c r="M669" s="58" t="s">
        <v>394</v>
      </c>
      <c r="N669" s="51">
        <v>10375.633618730424</v>
      </c>
      <c r="O669" s="25">
        <v>44196.0</v>
      </c>
      <c r="P669" s="25">
        <f t="shared" si="1"/>
        <v>44178</v>
      </c>
      <c r="Q669" s="25">
        <f t="shared" si="2"/>
        <v>44191</v>
      </c>
    </row>
    <row r="670" ht="14.25" customHeight="1">
      <c r="A670" s="48" t="s">
        <v>742</v>
      </c>
      <c r="B670" s="51" t="s">
        <v>381</v>
      </c>
      <c r="C670" s="52">
        <v>8124.8050092882</v>
      </c>
      <c r="D670" s="71">
        <v>120.0</v>
      </c>
      <c r="E670" s="71">
        <v>38.0</v>
      </c>
      <c r="F670" s="72">
        <v>33.40739514588681</v>
      </c>
      <c r="G670" s="84" t="s">
        <v>523</v>
      </c>
      <c r="H670" s="58" t="s">
        <v>394</v>
      </c>
      <c r="I670" s="58">
        <v>7197.0</v>
      </c>
      <c r="J670" s="71">
        <v>996.0</v>
      </c>
      <c r="K670" s="58">
        <v>43.0</v>
      </c>
      <c r="L670" s="73">
        <v>0.04317269076305221</v>
      </c>
      <c r="M670" s="58" t="s">
        <v>394</v>
      </c>
      <c r="N670" s="51">
        <v>12258.755734585411</v>
      </c>
      <c r="O670" s="25">
        <v>44189.0</v>
      </c>
      <c r="P670" s="25">
        <f t="shared" si="1"/>
        <v>44171</v>
      </c>
      <c r="Q670" s="25">
        <f t="shared" si="2"/>
        <v>44184</v>
      </c>
    </row>
    <row r="671" ht="14.25" customHeight="1">
      <c r="A671" s="48" t="s">
        <v>743</v>
      </c>
      <c r="B671" s="51" t="s">
        <v>376</v>
      </c>
      <c r="C671" s="59">
        <v>5620.27871863707</v>
      </c>
      <c r="D671" s="71">
        <v>77.0</v>
      </c>
      <c r="E671" s="71">
        <v>27.0</v>
      </c>
      <c r="F671" s="72">
        <v>34.314515793962464</v>
      </c>
      <c r="G671" s="84" t="s">
        <v>523</v>
      </c>
      <c r="H671" s="74" t="s">
        <v>394</v>
      </c>
      <c r="I671" s="58">
        <v>3890.0</v>
      </c>
      <c r="J671" s="71">
        <v>394.0</v>
      </c>
      <c r="K671" s="58">
        <v>27.0</v>
      </c>
      <c r="L671" s="73">
        <v>0.06852791878172589</v>
      </c>
      <c r="M671" s="61" t="s">
        <v>394</v>
      </c>
      <c r="N671" s="58">
        <f>(J671/C671)*100000</f>
        <v>7010.328486</v>
      </c>
      <c r="O671" s="25">
        <v>44203.0</v>
      </c>
      <c r="P671" s="25">
        <f t="shared" si="1"/>
        <v>44185</v>
      </c>
      <c r="Q671" s="25">
        <f t="shared" si="2"/>
        <v>44198</v>
      </c>
    </row>
    <row r="672" ht="14.25" customHeight="1">
      <c r="A672" s="48" t="s">
        <v>743</v>
      </c>
      <c r="B672" s="51" t="s">
        <v>376</v>
      </c>
      <c r="C672" s="52">
        <v>5620.27871863707</v>
      </c>
      <c r="D672" s="71">
        <v>62.0</v>
      </c>
      <c r="E672" s="71">
        <v>18.0</v>
      </c>
      <c r="F672" s="75">
        <v>22.876343862641647</v>
      </c>
      <c r="G672" s="84" t="s">
        <v>525</v>
      </c>
      <c r="H672" s="58" t="s">
        <v>394</v>
      </c>
      <c r="I672" s="58">
        <v>3674.0</v>
      </c>
      <c r="J672" s="71">
        <v>379.0</v>
      </c>
      <c r="K672" s="58">
        <v>18.0</v>
      </c>
      <c r="L672" s="76">
        <v>0.047493403693931395</v>
      </c>
      <c r="M672" s="58" t="s">
        <v>394</v>
      </c>
      <c r="N672" s="51">
        <v>6743.437807509808</v>
      </c>
      <c r="O672" s="25">
        <v>44196.0</v>
      </c>
      <c r="P672" s="25">
        <f t="shared" si="1"/>
        <v>44178</v>
      </c>
      <c r="Q672" s="25">
        <f t="shared" si="2"/>
        <v>44191</v>
      </c>
    </row>
    <row r="673" ht="14.25" customHeight="1">
      <c r="A673" s="48" t="s">
        <v>743</v>
      </c>
      <c r="B673" s="51" t="s">
        <v>376</v>
      </c>
      <c r="C673" s="52">
        <v>5620.27871863707</v>
      </c>
      <c r="D673" s="71">
        <v>49.0</v>
      </c>
      <c r="E673" s="71">
        <v>10.0</v>
      </c>
      <c r="F673" s="79">
        <v>12.7090799236898</v>
      </c>
      <c r="G673" s="83" t="s">
        <v>530</v>
      </c>
      <c r="H673" s="58" t="s">
        <v>394</v>
      </c>
      <c r="I673" s="58">
        <v>3478.0</v>
      </c>
      <c r="J673" s="71">
        <v>376.0</v>
      </c>
      <c r="K673" s="58">
        <v>10.0</v>
      </c>
      <c r="L673" s="80">
        <v>0.026595744680851064</v>
      </c>
      <c r="M673" s="58" t="s">
        <v>394</v>
      </c>
      <c r="N673" s="51">
        <v>6690.059671830312</v>
      </c>
      <c r="O673" s="25">
        <v>44189.0</v>
      </c>
      <c r="P673" s="25">
        <f t="shared" si="1"/>
        <v>44171</v>
      </c>
      <c r="Q673" s="25">
        <f t="shared" si="2"/>
        <v>44184</v>
      </c>
    </row>
    <row r="674" ht="14.25" customHeight="1">
      <c r="A674" s="48" t="s">
        <v>744</v>
      </c>
      <c r="B674" s="51" t="s">
        <v>377</v>
      </c>
      <c r="C674" s="59">
        <v>1879.95559933211</v>
      </c>
      <c r="D674" s="71">
        <v>24.0</v>
      </c>
      <c r="E674" s="71" t="s">
        <v>430</v>
      </c>
      <c r="F674" s="79">
        <v>11.398445493172463</v>
      </c>
      <c r="G674" s="83" t="s">
        <v>530</v>
      </c>
      <c r="H674" s="74" t="s">
        <v>393</v>
      </c>
      <c r="I674" s="58">
        <v>1066.0</v>
      </c>
      <c r="J674" s="71">
        <v>112.0</v>
      </c>
      <c r="K674" s="58">
        <v>4.0</v>
      </c>
      <c r="L674" s="80">
        <v>0.03571428571428571</v>
      </c>
      <c r="M674" s="61" t="s">
        <v>393</v>
      </c>
      <c r="N674" s="58">
        <f>(J674/C674)*100000</f>
        <v>5957.587511</v>
      </c>
      <c r="O674" s="25">
        <v>44203.0</v>
      </c>
      <c r="P674" s="25">
        <f t="shared" si="1"/>
        <v>44185</v>
      </c>
      <c r="Q674" s="25">
        <f t="shared" si="2"/>
        <v>44198</v>
      </c>
    </row>
    <row r="675" ht="14.25" customHeight="1">
      <c r="A675" s="48" t="s">
        <v>744</v>
      </c>
      <c r="B675" s="51" t="s">
        <v>377</v>
      </c>
      <c r="C675" s="52">
        <v>1879.95559933211</v>
      </c>
      <c r="D675" s="71">
        <v>20.0</v>
      </c>
      <c r="E675" s="71">
        <v>7.0</v>
      </c>
      <c r="F675" s="79">
        <v>26.59637281740242</v>
      </c>
      <c r="G675" s="84" t="s">
        <v>530</v>
      </c>
      <c r="H675" s="58" t="s">
        <v>394</v>
      </c>
      <c r="I675" s="58">
        <v>956.0</v>
      </c>
      <c r="J675" s="71">
        <v>114.0</v>
      </c>
      <c r="K675" s="58">
        <v>9.0</v>
      </c>
      <c r="L675" s="80">
        <v>0.07894736842105263</v>
      </c>
      <c r="M675" s="58" t="s">
        <v>394</v>
      </c>
      <c r="N675" s="51">
        <v>6063.97300236775</v>
      </c>
      <c r="O675" s="25">
        <v>44189.0</v>
      </c>
      <c r="P675" s="25">
        <f t="shared" si="1"/>
        <v>44171</v>
      </c>
      <c r="Q675" s="25">
        <f t="shared" si="2"/>
        <v>44184</v>
      </c>
    </row>
    <row r="676" ht="14.25" customHeight="1">
      <c r="A676" s="48" t="s">
        <v>744</v>
      </c>
      <c r="B676" s="51" t="s">
        <v>377</v>
      </c>
      <c r="C676" s="52">
        <v>1879.95559933211</v>
      </c>
      <c r="D676" s="71">
        <v>22.0</v>
      </c>
      <c r="E676" s="71">
        <v>7.0</v>
      </c>
      <c r="F676" s="79">
        <v>26.59637281740242</v>
      </c>
      <c r="G676" s="84" t="s">
        <v>530</v>
      </c>
      <c r="H676" s="58" t="s">
        <v>398</v>
      </c>
      <c r="I676" s="58">
        <v>1011.0</v>
      </c>
      <c r="J676" s="71">
        <v>121.0</v>
      </c>
      <c r="K676" s="58">
        <v>9.0</v>
      </c>
      <c r="L676" s="80">
        <v>0.0743801652892562</v>
      </c>
      <c r="M676" s="58" t="s">
        <v>393</v>
      </c>
      <c r="N676" s="51">
        <v>6436.322221811384</v>
      </c>
      <c r="O676" s="25">
        <v>44196.0</v>
      </c>
      <c r="P676" s="25">
        <f t="shared" si="1"/>
        <v>44178</v>
      </c>
      <c r="Q676" s="25">
        <f t="shared" si="2"/>
        <v>44191</v>
      </c>
    </row>
    <row r="677" ht="14.25" customHeight="1">
      <c r="A677" s="48" t="s">
        <v>745</v>
      </c>
      <c r="B677" s="51" t="s">
        <v>389</v>
      </c>
      <c r="C677" s="52">
        <v>13749.3558369135</v>
      </c>
      <c r="D677" s="71">
        <v>397.0</v>
      </c>
      <c r="E677" s="71">
        <v>107.0</v>
      </c>
      <c r="F677" s="72">
        <v>55.58701973759402</v>
      </c>
      <c r="G677" s="84" t="s">
        <v>523</v>
      </c>
      <c r="H677" s="58" t="s">
        <v>394</v>
      </c>
      <c r="I677" s="58">
        <v>11206.0</v>
      </c>
      <c r="J677" s="71">
        <v>1290.0</v>
      </c>
      <c r="K677" s="58">
        <v>114.0</v>
      </c>
      <c r="L677" s="73">
        <v>0.08837209302325581</v>
      </c>
      <c r="M677" s="58" t="s">
        <v>394</v>
      </c>
      <c r="N677" s="51">
        <v>9382.257723934094</v>
      </c>
      <c r="O677" s="25">
        <v>44189.0</v>
      </c>
      <c r="P677" s="25">
        <f t="shared" si="1"/>
        <v>44171</v>
      </c>
      <c r="Q677" s="25">
        <f t="shared" si="2"/>
        <v>44184</v>
      </c>
    </row>
    <row r="678" ht="14.25" customHeight="1">
      <c r="A678" s="48" t="s">
        <v>745</v>
      </c>
      <c r="B678" s="51" t="s">
        <v>389</v>
      </c>
      <c r="C678" s="52">
        <v>13749.3558369135</v>
      </c>
      <c r="D678" s="71">
        <v>486.0</v>
      </c>
      <c r="E678" s="71">
        <v>157.0</v>
      </c>
      <c r="F678" s="72">
        <v>81.5622626056286</v>
      </c>
      <c r="G678" s="84" t="s">
        <v>523</v>
      </c>
      <c r="H678" s="58" t="s">
        <v>394</v>
      </c>
      <c r="I678" s="58">
        <v>11823.0</v>
      </c>
      <c r="J678" s="71">
        <v>1251.0</v>
      </c>
      <c r="K678" s="58">
        <v>168.0</v>
      </c>
      <c r="L678" s="73">
        <v>0.1342925659472422</v>
      </c>
      <c r="M678" s="58" t="s">
        <v>394</v>
      </c>
      <c r="N678" s="51">
        <v>9098.608071815155</v>
      </c>
      <c r="O678" s="25">
        <v>44196.0</v>
      </c>
      <c r="P678" s="25">
        <f t="shared" si="1"/>
        <v>44178</v>
      </c>
      <c r="Q678" s="25">
        <f t="shared" si="2"/>
        <v>44191</v>
      </c>
    </row>
    <row r="679" ht="14.25" customHeight="1">
      <c r="A679" s="48" t="s">
        <v>745</v>
      </c>
      <c r="B679" s="51" t="s">
        <v>389</v>
      </c>
      <c r="C679" s="59">
        <v>13749.3558369135</v>
      </c>
      <c r="D679" s="71">
        <v>572.0</v>
      </c>
      <c r="E679" s="71">
        <v>167.0</v>
      </c>
      <c r="F679" s="72">
        <v>86.75731117923551</v>
      </c>
      <c r="G679" s="84" t="s">
        <v>523</v>
      </c>
      <c r="H679" s="74" t="s">
        <v>394</v>
      </c>
      <c r="I679" s="58">
        <v>12471.0</v>
      </c>
      <c r="J679" s="71">
        <v>1183.0</v>
      </c>
      <c r="K679" s="58">
        <v>184.0</v>
      </c>
      <c r="L679" s="73">
        <v>0.15553677092138632</v>
      </c>
      <c r="M679" s="61" t="s">
        <v>394</v>
      </c>
      <c r="N679" s="58">
        <f>(J679/C679)*100000</f>
        <v>8604.039448</v>
      </c>
      <c r="O679" s="25">
        <v>44203.0</v>
      </c>
      <c r="P679" s="25">
        <f t="shared" si="1"/>
        <v>44185</v>
      </c>
      <c r="Q679" s="25">
        <f t="shared" si="2"/>
        <v>44198</v>
      </c>
    </row>
    <row r="680" ht="14.25" customHeight="1">
      <c r="A680" s="48" t="s">
        <v>746</v>
      </c>
      <c r="B680" s="51" t="s">
        <v>382</v>
      </c>
      <c r="C680" s="52">
        <v>11814.5919608803</v>
      </c>
      <c r="D680" s="71">
        <v>387.0</v>
      </c>
      <c r="E680" s="71">
        <v>81.0</v>
      </c>
      <c r="F680" s="72">
        <v>48.97091922320773</v>
      </c>
      <c r="G680" s="84" t="s">
        <v>523</v>
      </c>
      <c r="H680" s="58" t="s">
        <v>393</v>
      </c>
      <c r="I680" s="58">
        <v>11211.0</v>
      </c>
      <c r="J680" s="71">
        <v>1139.0</v>
      </c>
      <c r="K680" s="58">
        <v>88.0</v>
      </c>
      <c r="L680" s="73">
        <v>0.07726075504828797</v>
      </c>
      <c r="M680" s="58" t="s">
        <v>393</v>
      </c>
      <c r="N680" s="51">
        <v>9640.620715225561</v>
      </c>
      <c r="O680" s="25">
        <v>44196.0</v>
      </c>
      <c r="P680" s="25">
        <f t="shared" si="1"/>
        <v>44178</v>
      </c>
      <c r="Q680" s="25">
        <f t="shared" si="2"/>
        <v>44191</v>
      </c>
    </row>
    <row r="681" ht="14.25" customHeight="1">
      <c r="A681" s="48" t="s">
        <v>746</v>
      </c>
      <c r="B681" s="51" t="s">
        <v>382</v>
      </c>
      <c r="C681" s="59">
        <v>11814.5919608803</v>
      </c>
      <c r="D681" s="71">
        <v>446.0</v>
      </c>
      <c r="E681" s="71">
        <v>93.0</v>
      </c>
      <c r="F681" s="72">
        <v>56.22587021923851</v>
      </c>
      <c r="G681" s="84" t="s">
        <v>523</v>
      </c>
      <c r="H681" s="74" t="s">
        <v>394</v>
      </c>
      <c r="I681" s="58">
        <v>11833.0</v>
      </c>
      <c r="J681" s="71">
        <v>1082.0</v>
      </c>
      <c r="K681" s="58">
        <v>103.0</v>
      </c>
      <c r="L681" s="73">
        <v>0.09519408502772643</v>
      </c>
      <c r="M681" s="61" t="s">
        <v>394</v>
      </c>
      <c r="N681" s="58">
        <f>(J681/C681)*100000</f>
        <v>9158.166474</v>
      </c>
      <c r="O681" s="25">
        <v>44203.0</v>
      </c>
      <c r="P681" s="25">
        <f t="shared" si="1"/>
        <v>44185</v>
      </c>
      <c r="Q681" s="25">
        <f t="shared" si="2"/>
        <v>44198</v>
      </c>
    </row>
    <row r="682" ht="14.25" customHeight="1">
      <c r="A682" s="48" t="s">
        <v>746</v>
      </c>
      <c r="B682" s="51" t="s">
        <v>382</v>
      </c>
      <c r="C682" s="52">
        <v>11814.5919608803</v>
      </c>
      <c r="D682" s="71">
        <v>342.0</v>
      </c>
      <c r="E682" s="71">
        <v>99.0</v>
      </c>
      <c r="F682" s="72">
        <v>59.853345717253895</v>
      </c>
      <c r="G682" s="84" t="s">
        <v>523</v>
      </c>
      <c r="H682" s="58" t="s">
        <v>394</v>
      </c>
      <c r="I682" s="58">
        <v>10687.0</v>
      </c>
      <c r="J682" s="71">
        <v>1293.0</v>
      </c>
      <c r="K682" s="58">
        <v>122.0</v>
      </c>
      <c r="L682" s="73">
        <v>0.09435421500386698</v>
      </c>
      <c r="M682" s="58" t="s">
        <v>394</v>
      </c>
      <c r="N682" s="51">
        <v>10944.093577512424</v>
      </c>
      <c r="O682" s="25">
        <v>44189.0</v>
      </c>
      <c r="P682" s="25">
        <f t="shared" si="1"/>
        <v>44171</v>
      </c>
      <c r="Q682" s="25">
        <f t="shared" si="2"/>
        <v>44184</v>
      </c>
    </row>
    <row r="683" ht="14.25" customHeight="1">
      <c r="A683" s="48" t="s">
        <v>747</v>
      </c>
      <c r="B683" s="51" t="s">
        <v>389</v>
      </c>
      <c r="C683" s="52">
        <v>4953.16499344525</v>
      </c>
      <c r="D683" s="71">
        <v>183.0</v>
      </c>
      <c r="E683" s="71">
        <v>48.0</v>
      </c>
      <c r="F683" s="72">
        <v>69.21981062832783</v>
      </c>
      <c r="G683" s="84" t="s">
        <v>523</v>
      </c>
      <c r="H683" s="58" t="s">
        <v>394</v>
      </c>
      <c r="I683" s="58">
        <v>14186.0</v>
      </c>
      <c r="J683" s="71">
        <v>551.0</v>
      </c>
      <c r="K683" s="58">
        <v>51.0</v>
      </c>
      <c r="L683" s="73">
        <v>0.0925589836660617</v>
      </c>
      <c r="M683" s="58" t="s">
        <v>394</v>
      </c>
      <c r="N683" s="51">
        <v>11124.200399727519</v>
      </c>
      <c r="O683" s="25">
        <v>44189.0</v>
      </c>
      <c r="P683" s="25">
        <f t="shared" si="1"/>
        <v>44171</v>
      </c>
      <c r="Q683" s="25">
        <f t="shared" si="2"/>
        <v>44184</v>
      </c>
    </row>
    <row r="684" ht="14.25" customHeight="1">
      <c r="A684" s="48" t="s">
        <v>747</v>
      </c>
      <c r="B684" s="51" t="s">
        <v>389</v>
      </c>
      <c r="C684" s="52">
        <v>4953.16499344525</v>
      </c>
      <c r="D684" s="71">
        <v>211.0</v>
      </c>
      <c r="E684" s="71">
        <v>54.0</v>
      </c>
      <c r="F684" s="72">
        <v>77.8722869568688</v>
      </c>
      <c r="G684" s="84" t="s">
        <v>523</v>
      </c>
      <c r="H684" s="58" t="s">
        <v>394</v>
      </c>
      <c r="I684" s="58">
        <v>14447.0</v>
      </c>
      <c r="J684" s="71">
        <v>525.0</v>
      </c>
      <c r="K684" s="58">
        <v>59.0</v>
      </c>
      <c r="L684" s="73">
        <v>0.11238095238095239</v>
      </c>
      <c r="M684" s="58" t="s">
        <v>394</v>
      </c>
      <c r="N684" s="51">
        <v>10599.283502462698</v>
      </c>
      <c r="O684" s="25">
        <v>44196.0</v>
      </c>
      <c r="P684" s="25">
        <f t="shared" si="1"/>
        <v>44178</v>
      </c>
      <c r="Q684" s="25">
        <f t="shared" si="2"/>
        <v>44191</v>
      </c>
    </row>
    <row r="685" ht="14.25" customHeight="1">
      <c r="A685" s="48" t="s">
        <v>747</v>
      </c>
      <c r="B685" s="51" t="s">
        <v>389</v>
      </c>
      <c r="C685" s="59">
        <v>4953.16499344525</v>
      </c>
      <c r="D685" s="71">
        <v>237.0</v>
      </c>
      <c r="E685" s="71">
        <v>57.0</v>
      </c>
      <c r="F685" s="72">
        <v>82.19852512113928</v>
      </c>
      <c r="G685" s="84" t="s">
        <v>523</v>
      </c>
      <c r="H685" s="74" t="s">
        <v>394</v>
      </c>
      <c r="I685" s="58">
        <v>14650.0</v>
      </c>
      <c r="J685" s="71">
        <v>492.0</v>
      </c>
      <c r="K685" s="58">
        <v>63.0</v>
      </c>
      <c r="L685" s="73">
        <v>0.12804878048780488</v>
      </c>
      <c r="M685" s="61" t="s">
        <v>394</v>
      </c>
      <c r="N685" s="58">
        <f>(J685/C685)*100000</f>
        <v>9933.042825</v>
      </c>
      <c r="O685" s="25">
        <v>44203.0</v>
      </c>
      <c r="P685" s="25">
        <f t="shared" si="1"/>
        <v>44185</v>
      </c>
      <c r="Q685" s="25">
        <f t="shared" si="2"/>
        <v>44198</v>
      </c>
    </row>
    <row r="686" ht="14.25" customHeight="1">
      <c r="A686" s="48" t="s">
        <v>748</v>
      </c>
      <c r="B686" s="51" t="s">
        <v>380</v>
      </c>
      <c r="C686" s="52">
        <v>55966.9560254125</v>
      </c>
      <c r="D686" s="71">
        <v>3818.0</v>
      </c>
      <c r="E686" s="71">
        <v>694.0</v>
      </c>
      <c r="F686" s="72">
        <v>88.5726723263635</v>
      </c>
      <c r="G686" s="84" t="s">
        <v>523</v>
      </c>
      <c r="H686" s="58" t="s">
        <v>393</v>
      </c>
      <c r="I686" s="58">
        <v>71323.0</v>
      </c>
      <c r="J686" s="71">
        <v>9377.0</v>
      </c>
      <c r="K686" s="58">
        <v>811.0</v>
      </c>
      <c r="L686" s="73">
        <v>0.08648821584728592</v>
      </c>
      <c r="M686" s="58" t="s">
        <v>393</v>
      </c>
      <c r="N686" s="51">
        <v>16754.529218530763</v>
      </c>
      <c r="O686" s="25">
        <v>44196.0</v>
      </c>
      <c r="P686" s="25">
        <f t="shared" si="1"/>
        <v>44178</v>
      </c>
      <c r="Q686" s="25">
        <f t="shared" si="2"/>
        <v>44191</v>
      </c>
    </row>
    <row r="687" ht="14.25" customHeight="1">
      <c r="A687" s="48" t="s">
        <v>748</v>
      </c>
      <c r="B687" s="51" t="s">
        <v>380</v>
      </c>
      <c r="C687" s="59">
        <v>55966.9560254125</v>
      </c>
      <c r="D687" s="71">
        <v>4220.0</v>
      </c>
      <c r="E687" s="71">
        <v>724.0</v>
      </c>
      <c r="F687" s="72">
        <v>92.40146219637923</v>
      </c>
      <c r="G687" s="84" t="s">
        <v>523</v>
      </c>
      <c r="H687" s="74" t="s">
        <v>394</v>
      </c>
      <c r="I687" s="58">
        <v>75788.0</v>
      </c>
      <c r="J687" s="71">
        <v>8790.0</v>
      </c>
      <c r="K687" s="58">
        <v>842.0</v>
      </c>
      <c r="L687" s="73">
        <v>0.09579067121729237</v>
      </c>
      <c r="M687" s="61" t="s">
        <v>394</v>
      </c>
      <c r="N687" s="58">
        <f>(J687/C687)*100000</f>
        <v>15705.69605</v>
      </c>
      <c r="O687" s="25">
        <v>44203.0</v>
      </c>
      <c r="P687" s="25">
        <f t="shared" si="1"/>
        <v>44185</v>
      </c>
      <c r="Q687" s="25">
        <f t="shared" si="2"/>
        <v>44198</v>
      </c>
    </row>
    <row r="688" ht="14.25" customHeight="1">
      <c r="A688" s="48" t="s">
        <v>748</v>
      </c>
      <c r="B688" s="51" t="s">
        <v>380</v>
      </c>
      <c r="C688" s="52">
        <v>55966.9560254125</v>
      </c>
      <c r="D688" s="71">
        <v>3459.0</v>
      </c>
      <c r="E688" s="71">
        <v>754.0</v>
      </c>
      <c r="F688" s="72">
        <v>96.23025206639493</v>
      </c>
      <c r="G688" s="84" t="s">
        <v>523</v>
      </c>
      <c r="H688" s="58" t="s">
        <v>393</v>
      </c>
      <c r="I688" s="58">
        <v>66740.0</v>
      </c>
      <c r="J688" s="71">
        <v>10276.0</v>
      </c>
      <c r="K688" s="58">
        <v>896.0</v>
      </c>
      <c r="L688" s="73">
        <v>0.08719346049046321</v>
      </c>
      <c r="M688" s="58" t="s">
        <v>393</v>
      </c>
      <c r="N688" s="51">
        <v>18360.83419533135</v>
      </c>
      <c r="O688" s="25">
        <v>44189.0</v>
      </c>
      <c r="P688" s="25">
        <f t="shared" si="1"/>
        <v>44171</v>
      </c>
      <c r="Q688" s="25">
        <f t="shared" si="2"/>
        <v>44184</v>
      </c>
    </row>
    <row r="689" ht="14.25" customHeight="1">
      <c r="A689" s="48" t="s">
        <v>749</v>
      </c>
      <c r="B689" s="51" t="s">
        <v>383</v>
      </c>
      <c r="C689" s="59">
        <v>1233.54376087695</v>
      </c>
      <c r="D689" s="71">
        <v>16.0</v>
      </c>
      <c r="E689" s="71" t="s">
        <v>430</v>
      </c>
      <c r="F689" s="79">
        <v>5.790517831146216</v>
      </c>
      <c r="G689" s="83" t="s">
        <v>530</v>
      </c>
      <c r="H689" s="74" t="s">
        <v>393</v>
      </c>
      <c r="I689" s="58">
        <v>810.0</v>
      </c>
      <c r="J689" s="71">
        <v>80.0</v>
      </c>
      <c r="K689" s="58">
        <v>1.0</v>
      </c>
      <c r="L689" s="80">
        <v>0.0125</v>
      </c>
      <c r="M689" s="61" t="s">
        <v>393</v>
      </c>
      <c r="N689" s="58">
        <f>(J689/C689)*100000</f>
        <v>6485.379971</v>
      </c>
      <c r="O689" s="25">
        <v>44203.0</v>
      </c>
      <c r="P689" s="25">
        <f t="shared" si="1"/>
        <v>44185</v>
      </c>
      <c r="Q689" s="25">
        <f t="shared" si="2"/>
        <v>44198</v>
      </c>
    </row>
    <row r="690" ht="14.25" customHeight="1">
      <c r="A690" s="48" t="s">
        <v>749</v>
      </c>
      <c r="B690" s="51" t="s">
        <v>383</v>
      </c>
      <c r="C690" s="52">
        <v>1233.54376087695</v>
      </c>
      <c r="D690" s="71">
        <v>13.0</v>
      </c>
      <c r="E690" s="71" t="s">
        <v>430</v>
      </c>
      <c r="F690" s="79">
        <v>11.581035662292432</v>
      </c>
      <c r="G690" s="83" t="s">
        <v>530</v>
      </c>
      <c r="H690" s="58" t="s">
        <v>393</v>
      </c>
      <c r="I690" s="58">
        <v>726.0</v>
      </c>
      <c r="J690" s="71">
        <v>64.0</v>
      </c>
      <c r="K690" s="58">
        <v>3.0</v>
      </c>
      <c r="L690" s="80">
        <v>0.046875</v>
      </c>
      <c r="M690" s="58" t="s">
        <v>393</v>
      </c>
      <c r="N690" s="51">
        <v>5188.3039767070095</v>
      </c>
      <c r="O690" s="25">
        <v>44189.0</v>
      </c>
      <c r="P690" s="25">
        <f t="shared" si="1"/>
        <v>44171</v>
      </c>
      <c r="Q690" s="25">
        <f t="shared" si="2"/>
        <v>44184</v>
      </c>
    </row>
    <row r="691" ht="14.25" customHeight="1">
      <c r="A691" s="48" t="s">
        <v>749</v>
      </c>
      <c r="B691" s="51" t="s">
        <v>383</v>
      </c>
      <c r="C691" s="52">
        <v>1233.54376087695</v>
      </c>
      <c r="D691" s="71">
        <v>16.0</v>
      </c>
      <c r="E691" s="71" t="s">
        <v>430</v>
      </c>
      <c r="F691" s="79">
        <v>17.371553493438647</v>
      </c>
      <c r="G691" s="84" t="s">
        <v>530</v>
      </c>
      <c r="H691" s="58" t="s">
        <v>393</v>
      </c>
      <c r="I691" s="58">
        <v>787.0</v>
      </c>
      <c r="J691" s="71">
        <v>86.0</v>
      </c>
      <c r="K691" s="58">
        <v>3.0</v>
      </c>
      <c r="L691" s="80">
        <v>0.03488372093023256</v>
      </c>
      <c r="M691" s="58" t="s">
        <v>393</v>
      </c>
      <c r="N691" s="51">
        <v>6971.783468700043</v>
      </c>
      <c r="O691" s="25">
        <v>44196.0</v>
      </c>
      <c r="P691" s="25">
        <f t="shared" si="1"/>
        <v>44178</v>
      </c>
      <c r="Q691" s="25">
        <f t="shared" si="2"/>
        <v>44191</v>
      </c>
    </row>
    <row r="692" ht="14.25" customHeight="1">
      <c r="A692" s="48" t="s">
        <v>750</v>
      </c>
      <c r="B692" s="51" t="s">
        <v>387</v>
      </c>
      <c r="C692" s="52">
        <v>18769.5586809186</v>
      </c>
      <c r="D692" s="71">
        <v>440.0</v>
      </c>
      <c r="E692" s="71">
        <v>109.0</v>
      </c>
      <c r="F692" s="72">
        <v>41.480539942739064</v>
      </c>
      <c r="G692" s="84" t="s">
        <v>523</v>
      </c>
      <c r="H692" s="58" t="s">
        <v>398</v>
      </c>
      <c r="I692" s="58">
        <v>13959.0</v>
      </c>
      <c r="J692" s="71">
        <v>1760.0</v>
      </c>
      <c r="K692" s="58">
        <v>125.0</v>
      </c>
      <c r="L692" s="73">
        <v>0.07102272727272728</v>
      </c>
      <c r="M692" s="58" t="s">
        <v>393</v>
      </c>
      <c r="N692" s="51">
        <v>9376.88535953294</v>
      </c>
      <c r="O692" s="25">
        <v>44189.0</v>
      </c>
      <c r="P692" s="25">
        <f t="shared" si="1"/>
        <v>44171</v>
      </c>
      <c r="Q692" s="25">
        <f t="shared" si="2"/>
        <v>44184</v>
      </c>
    </row>
    <row r="693" ht="14.25" customHeight="1">
      <c r="A693" s="48" t="s">
        <v>750</v>
      </c>
      <c r="B693" s="51" t="s">
        <v>387</v>
      </c>
      <c r="C693" s="52">
        <v>18769.5586809186</v>
      </c>
      <c r="D693" s="71">
        <v>520.0</v>
      </c>
      <c r="E693" s="71">
        <v>124.0</v>
      </c>
      <c r="F693" s="72">
        <v>47.18887112751967</v>
      </c>
      <c r="G693" s="84" t="s">
        <v>523</v>
      </c>
      <c r="H693" s="58" t="s">
        <v>394</v>
      </c>
      <c r="I693" s="58">
        <v>14776.0</v>
      </c>
      <c r="J693" s="71">
        <v>1736.0</v>
      </c>
      <c r="K693" s="58">
        <v>142.0</v>
      </c>
      <c r="L693" s="73">
        <v>0.08179723502304148</v>
      </c>
      <c r="M693" s="58" t="s">
        <v>394</v>
      </c>
      <c r="N693" s="51">
        <v>9249.018740993853</v>
      </c>
      <c r="O693" s="25">
        <v>44196.0</v>
      </c>
      <c r="P693" s="25">
        <f t="shared" si="1"/>
        <v>44178</v>
      </c>
      <c r="Q693" s="25">
        <f t="shared" si="2"/>
        <v>44191</v>
      </c>
    </row>
    <row r="694" ht="14.25" customHeight="1">
      <c r="A694" s="48" t="s">
        <v>750</v>
      </c>
      <c r="B694" s="51" t="s">
        <v>387</v>
      </c>
      <c r="C694" s="59">
        <v>18769.5586809186</v>
      </c>
      <c r="D694" s="71">
        <v>627.0</v>
      </c>
      <c r="E694" s="71">
        <v>178.0</v>
      </c>
      <c r="F694" s="72">
        <v>67.73886339272983</v>
      </c>
      <c r="G694" s="84" t="s">
        <v>523</v>
      </c>
      <c r="H694" s="74" t="s">
        <v>394</v>
      </c>
      <c r="I694" s="58">
        <v>15719.0</v>
      </c>
      <c r="J694" s="71">
        <v>1668.0</v>
      </c>
      <c r="K694" s="58">
        <v>193.0</v>
      </c>
      <c r="L694" s="73">
        <v>0.1157074340527578</v>
      </c>
      <c r="M694" s="61" t="s">
        <v>394</v>
      </c>
      <c r="N694" s="58">
        <f>(J694/C694)*100000</f>
        <v>8886.729988</v>
      </c>
      <c r="O694" s="25">
        <v>44203.0</v>
      </c>
      <c r="P694" s="25">
        <f t="shared" si="1"/>
        <v>44185</v>
      </c>
      <c r="Q694" s="25">
        <f t="shared" si="2"/>
        <v>44198</v>
      </c>
    </row>
    <row r="695" ht="14.25" customHeight="1">
      <c r="A695" s="48" t="s">
        <v>751</v>
      </c>
      <c r="B695" s="51" t="s">
        <v>384</v>
      </c>
      <c r="C695" s="52">
        <v>12292.1365056916</v>
      </c>
      <c r="D695" s="71">
        <v>270.0</v>
      </c>
      <c r="E695" s="71">
        <v>53.0</v>
      </c>
      <c r="F695" s="72">
        <v>30.79785425390773</v>
      </c>
      <c r="G695" s="84" t="s">
        <v>523</v>
      </c>
      <c r="H695" s="58" t="s">
        <v>393</v>
      </c>
      <c r="I695" s="58">
        <v>8840.0</v>
      </c>
      <c r="J695" s="71">
        <v>884.0</v>
      </c>
      <c r="K695" s="58">
        <v>60.0</v>
      </c>
      <c r="L695" s="73">
        <v>0.06787330316742081</v>
      </c>
      <c r="M695" s="58" t="s">
        <v>393</v>
      </c>
      <c r="N695" s="51">
        <v>7191.589514082304</v>
      </c>
      <c r="O695" s="25">
        <v>44196.0</v>
      </c>
      <c r="P695" s="25">
        <f t="shared" si="1"/>
        <v>44178</v>
      </c>
      <c r="Q695" s="25">
        <f t="shared" si="2"/>
        <v>44191</v>
      </c>
    </row>
    <row r="696" ht="14.25" customHeight="1">
      <c r="A696" s="48" t="s">
        <v>751</v>
      </c>
      <c r="B696" s="51" t="s">
        <v>384</v>
      </c>
      <c r="C696" s="59">
        <v>12292.1365056916</v>
      </c>
      <c r="D696" s="71">
        <v>295.0</v>
      </c>
      <c r="E696" s="71">
        <v>57.0</v>
      </c>
      <c r="F696" s="72">
        <v>33.12222061269322</v>
      </c>
      <c r="G696" s="84" t="s">
        <v>523</v>
      </c>
      <c r="H696" s="74" t="s">
        <v>394</v>
      </c>
      <c r="I696" s="58">
        <v>9244.0</v>
      </c>
      <c r="J696" s="71">
        <v>813.0</v>
      </c>
      <c r="K696" s="58">
        <v>63.0</v>
      </c>
      <c r="L696" s="73">
        <v>0.07749077490774908</v>
      </c>
      <c r="M696" s="61" t="s">
        <v>394</v>
      </c>
      <c r="N696" s="58">
        <f>(J696/C696)*100000</f>
        <v>6613.984474</v>
      </c>
      <c r="O696" s="25">
        <v>44203.0</v>
      </c>
      <c r="P696" s="25">
        <f t="shared" si="1"/>
        <v>44185</v>
      </c>
      <c r="Q696" s="25">
        <f t="shared" si="2"/>
        <v>44198</v>
      </c>
    </row>
    <row r="697" ht="14.25" customHeight="1">
      <c r="A697" s="48" t="s">
        <v>751</v>
      </c>
      <c r="B697" s="51" t="s">
        <v>384</v>
      </c>
      <c r="C697" s="52">
        <v>12292.1365056916</v>
      </c>
      <c r="D697" s="71">
        <v>234.0</v>
      </c>
      <c r="E697" s="71">
        <v>66.0</v>
      </c>
      <c r="F697" s="72">
        <v>38.35204491996057</v>
      </c>
      <c r="G697" s="84" t="s">
        <v>523</v>
      </c>
      <c r="H697" s="58" t="s">
        <v>394</v>
      </c>
      <c r="I697" s="58">
        <v>8390.0</v>
      </c>
      <c r="J697" s="71">
        <v>948.0</v>
      </c>
      <c r="K697" s="58">
        <v>72.0</v>
      </c>
      <c r="L697" s="73">
        <v>0.0759493670886076</v>
      </c>
      <c r="M697" s="58" t="s">
        <v>394</v>
      </c>
      <c r="N697" s="51">
        <v>7712.247578450253</v>
      </c>
      <c r="O697" s="25">
        <v>44189.0</v>
      </c>
      <c r="P697" s="25">
        <f t="shared" si="1"/>
        <v>44171</v>
      </c>
      <c r="Q697" s="25">
        <f t="shared" si="2"/>
        <v>44184</v>
      </c>
    </row>
    <row r="698" ht="14.25" customHeight="1">
      <c r="A698" s="48" t="s">
        <v>752</v>
      </c>
      <c r="B698" s="51" t="s">
        <v>377</v>
      </c>
      <c r="C698" s="52">
        <v>834.580180100051</v>
      </c>
      <c r="D698" s="71" t="s">
        <v>430</v>
      </c>
      <c r="E698" s="71">
        <v>0.0</v>
      </c>
      <c r="F698" s="77">
        <v>0.0</v>
      </c>
      <c r="G698" s="83" t="s">
        <v>530</v>
      </c>
      <c r="H698" s="58" t="s">
        <v>398</v>
      </c>
      <c r="I698" s="58">
        <v>275.0</v>
      </c>
      <c r="J698" s="71">
        <v>30.0</v>
      </c>
      <c r="K698" s="58">
        <v>0.0</v>
      </c>
      <c r="L698" s="78">
        <v>0.0</v>
      </c>
      <c r="M698" s="58" t="s">
        <v>398</v>
      </c>
      <c r="N698" s="51">
        <v>3594.6216691131517</v>
      </c>
      <c r="O698" s="25">
        <v>44189.0</v>
      </c>
      <c r="P698" s="25">
        <f t="shared" si="1"/>
        <v>44171</v>
      </c>
      <c r="Q698" s="25">
        <f t="shared" si="2"/>
        <v>44184</v>
      </c>
    </row>
    <row r="699" ht="14.25" customHeight="1">
      <c r="A699" s="48" t="s">
        <v>752</v>
      </c>
      <c r="B699" s="51" t="s">
        <v>377</v>
      </c>
      <c r="C699" s="52">
        <v>834.580180100051</v>
      </c>
      <c r="D699" s="71" t="s">
        <v>430</v>
      </c>
      <c r="E699" s="71">
        <v>0.0</v>
      </c>
      <c r="F699" s="77">
        <v>0.0</v>
      </c>
      <c r="G699" s="83" t="s">
        <v>530</v>
      </c>
      <c r="H699" s="58" t="s">
        <v>398</v>
      </c>
      <c r="I699" s="58">
        <v>285.0</v>
      </c>
      <c r="J699" s="71">
        <v>24.0</v>
      </c>
      <c r="K699" s="58">
        <v>0.0</v>
      </c>
      <c r="L699" s="78">
        <v>0.0</v>
      </c>
      <c r="M699" s="58" t="s">
        <v>398</v>
      </c>
      <c r="N699" s="51">
        <v>2875.697335290521</v>
      </c>
      <c r="O699" s="25">
        <v>44196.0</v>
      </c>
      <c r="P699" s="25">
        <f t="shared" si="1"/>
        <v>44178</v>
      </c>
      <c r="Q699" s="25">
        <f t="shared" si="2"/>
        <v>44191</v>
      </c>
    </row>
    <row r="700" ht="14.25" customHeight="1">
      <c r="A700" s="48" t="s">
        <v>752</v>
      </c>
      <c r="B700" s="51" t="s">
        <v>377</v>
      </c>
      <c r="C700" s="59">
        <v>834.580180100051</v>
      </c>
      <c r="D700" s="71" t="s">
        <v>430</v>
      </c>
      <c r="E700" s="71">
        <v>0.0</v>
      </c>
      <c r="F700" s="77">
        <v>0.0</v>
      </c>
      <c r="G700" s="83" t="s">
        <v>530</v>
      </c>
      <c r="H700" s="74" t="s">
        <v>398</v>
      </c>
      <c r="I700" s="58">
        <v>299.0</v>
      </c>
      <c r="J700" s="71">
        <v>22.0</v>
      </c>
      <c r="K700" s="58">
        <v>0.0</v>
      </c>
      <c r="L700" s="78">
        <v>0.0</v>
      </c>
      <c r="M700" s="61" t="s">
        <v>398</v>
      </c>
      <c r="N700" s="58">
        <f>(J700/C700)*100000</f>
        <v>2636.055891</v>
      </c>
      <c r="O700" s="25">
        <v>44203.0</v>
      </c>
      <c r="P700" s="25">
        <f t="shared" si="1"/>
        <v>44185</v>
      </c>
      <c r="Q700" s="25">
        <f t="shared" si="2"/>
        <v>44198</v>
      </c>
    </row>
    <row r="701" ht="14.25" customHeight="1">
      <c r="A701" s="48" t="s">
        <v>753</v>
      </c>
      <c r="B701" s="51" t="s">
        <v>389</v>
      </c>
      <c r="C701" s="52">
        <v>1267.67563041731</v>
      </c>
      <c r="D701" s="71">
        <v>17.0</v>
      </c>
      <c r="E701" s="71" t="s">
        <v>430</v>
      </c>
      <c r="F701" s="79">
        <v>11.269218988623715</v>
      </c>
      <c r="G701" s="83" t="s">
        <v>530</v>
      </c>
      <c r="H701" s="58" t="s">
        <v>394</v>
      </c>
      <c r="I701" s="58">
        <v>992.0</v>
      </c>
      <c r="J701" s="71">
        <v>107.0</v>
      </c>
      <c r="K701" s="58">
        <v>2.0</v>
      </c>
      <c r="L701" s="80">
        <v>0.018691588785046728</v>
      </c>
      <c r="M701" s="58" t="s">
        <v>394</v>
      </c>
      <c r="N701" s="51">
        <v>8440.64502247916</v>
      </c>
      <c r="O701" s="25">
        <v>44189.0</v>
      </c>
      <c r="P701" s="25">
        <f t="shared" si="1"/>
        <v>44171</v>
      </c>
      <c r="Q701" s="25">
        <f t="shared" si="2"/>
        <v>44184</v>
      </c>
    </row>
    <row r="702" ht="14.25" customHeight="1">
      <c r="A702" s="48" t="s">
        <v>753</v>
      </c>
      <c r="B702" s="51" t="s">
        <v>389</v>
      </c>
      <c r="C702" s="52">
        <v>1267.67563041731</v>
      </c>
      <c r="D702" s="71">
        <v>20.0</v>
      </c>
      <c r="E702" s="71" t="s">
        <v>430</v>
      </c>
      <c r="F702" s="79">
        <v>16.903828482935573</v>
      </c>
      <c r="G702" s="84" t="s">
        <v>530</v>
      </c>
      <c r="H702" s="58" t="s">
        <v>394</v>
      </c>
      <c r="I702" s="58">
        <v>1028.0</v>
      </c>
      <c r="J702" s="71">
        <v>97.0</v>
      </c>
      <c r="K702" s="58">
        <v>3.0</v>
      </c>
      <c r="L702" s="80">
        <v>0.030927835051546393</v>
      </c>
      <c r="M702" s="58" t="s">
        <v>394</v>
      </c>
      <c r="N702" s="51">
        <v>7651.7996932755</v>
      </c>
      <c r="O702" s="25">
        <v>44196.0</v>
      </c>
      <c r="P702" s="25">
        <f t="shared" si="1"/>
        <v>44178</v>
      </c>
      <c r="Q702" s="25">
        <f t="shared" si="2"/>
        <v>44191</v>
      </c>
    </row>
    <row r="703" ht="14.25" customHeight="1">
      <c r="A703" s="48" t="s">
        <v>753</v>
      </c>
      <c r="B703" s="51" t="s">
        <v>389</v>
      </c>
      <c r="C703" s="59">
        <v>1267.67563041731</v>
      </c>
      <c r="D703" s="71">
        <v>26.0</v>
      </c>
      <c r="E703" s="71">
        <v>7.0</v>
      </c>
      <c r="F703" s="79">
        <v>39.442266460183</v>
      </c>
      <c r="G703" s="84" t="s">
        <v>530</v>
      </c>
      <c r="H703" s="74" t="s">
        <v>394</v>
      </c>
      <c r="I703" s="58">
        <v>1081.0</v>
      </c>
      <c r="J703" s="71">
        <v>88.0</v>
      </c>
      <c r="K703" s="58">
        <v>7.0</v>
      </c>
      <c r="L703" s="80">
        <v>0.07954545454545454</v>
      </c>
      <c r="M703" s="61" t="s">
        <v>394</v>
      </c>
      <c r="N703" s="58">
        <f t="shared" ref="N703:N704" si="31">(J703/C703)*100000</f>
        <v>6941.838897</v>
      </c>
      <c r="O703" s="25">
        <v>44203.0</v>
      </c>
      <c r="P703" s="25">
        <f t="shared" si="1"/>
        <v>44185</v>
      </c>
      <c r="Q703" s="25">
        <f t="shared" si="2"/>
        <v>44198</v>
      </c>
    </row>
    <row r="704" ht="14.25" customHeight="1">
      <c r="A704" s="48" t="s">
        <v>754</v>
      </c>
      <c r="B704" s="51" t="s">
        <v>389</v>
      </c>
      <c r="C704" s="59">
        <v>1713.27522535285</v>
      </c>
      <c r="D704" s="71">
        <v>40.0</v>
      </c>
      <c r="E704" s="71">
        <v>7.0</v>
      </c>
      <c r="F704" s="79">
        <v>29.183869153131813</v>
      </c>
      <c r="G704" s="84" t="s">
        <v>530</v>
      </c>
      <c r="H704" s="74" t="s">
        <v>393</v>
      </c>
      <c r="I704" s="58">
        <v>1164.0</v>
      </c>
      <c r="J704" s="71">
        <v>108.0</v>
      </c>
      <c r="K704" s="58">
        <v>8.0</v>
      </c>
      <c r="L704" s="80">
        <v>0.07407407407407407</v>
      </c>
      <c r="M704" s="61" t="s">
        <v>393</v>
      </c>
      <c r="N704" s="58">
        <f t="shared" si="31"/>
        <v>6303.715737</v>
      </c>
      <c r="O704" s="25">
        <v>44203.0</v>
      </c>
      <c r="P704" s="25">
        <f t="shared" si="1"/>
        <v>44185</v>
      </c>
      <c r="Q704" s="25">
        <f t="shared" si="2"/>
        <v>44198</v>
      </c>
    </row>
    <row r="705" ht="14.25" customHeight="1">
      <c r="A705" s="48" t="s">
        <v>754</v>
      </c>
      <c r="B705" s="51" t="s">
        <v>389</v>
      </c>
      <c r="C705" s="52">
        <v>1713.27522535285</v>
      </c>
      <c r="D705" s="71">
        <v>33.0</v>
      </c>
      <c r="E705" s="71">
        <v>9.0</v>
      </c>
      <c r="F705" s="79">
        <v>37.52211748259805</v>
      </c>
      <c r="G705" s="84" t="s">
        <v>530</v>
      </c>
      <c r="H705" s="58" t="s">
        <v>394</v>
      </c>
      <c r="I705" s="58">
        <v>1057.0</v>
      </c>
      <c r="J705" s="71">
        <v>130.0</v>
      </c>
      <c r="K705" s="58">
        <v>9.0</v>
      </c>
      <c r="L705" s="80">
        <v>0.06923076923076923</v>
      </c>
      <c r="M705" s="58" t="s">
        <v>394</v>
      </c>
      <c r="N705" s="51">
        <v>7587.805979814273</v>
      </c>
      <c r="O705" s="25">
        <v>44189.0</v>
      </c>
      <c r="P705" s="25">
        <f t="shared" si="1"/>
        <v>44171</v>
      </c>
      <c r="Q705" s="25">
        <f t="shared" si="2"/>
        <v>44184</v>
      </c>
    </row>
    <row r="706" ht="14.25" customHeight="1">
      <c r="A706" s="48" t="s">
        <v>754</v>
      </c>
      <c r="B706" s="51" t="s">
        <v>389</v>
      </c>
      <c r="C706" s="52">
        <v>1713.27522535285</v>
      </c>
      <c r="D706" s="71">
        <v>39.0</v>
      </c>
      <c r="E706" s="58">
        <v>10.0</v>
      </c>
      <c r="F706" s="85">
        <v>41.69124164733116</v>
      </c>
      <c r="G706" s="86" t="s">
        <v>530</v>
      </c>
      <c r="H706" s="58" t="s">
        <v>394</v>
      </c>
      <c r="I706" s="58">
        <v>1113.0</v>
      </c>
      <c r="J706" s="71">
        <v>134.0</v>
      </c>
      <c r="K706" s="58">
        <v>11.0</v>
      </c>
      <c r="L706" s="80">
        <v>0.08208955223880597</v>
      </c>
      <c r="M706" s="58" t="s">
        <v>394</v>
      </c>
      <c r="N706" s="51">
        <v>7821.276933039327</v>
      </c>
      <c r="O706" s="25">
        <v>44196.0</v>
      </c>
      <c r="P706" s="25">
        <f t="shared" si="1"/>
        <v>44178</v>
      </c>
      <c r="Q706" s="25">
        <f t="shared" si="2"/>
        <v>44191</v>
      </c>
    </row>
    <row r="707" ht="14.25" customHeight="1">
      <c r="A707" s="48" t="s">
        <v>755</v>
      </c>
      <c r="B707" s="51" t="s">
        <v>377</v>
      </c>
      <c r="C707" s="52">
        <v>43955.5245820028</v>
      </c>
      <c r="D707" s="71">
        <v>1390.0</v>
      </c>
      <c r="E707" s="58">
        <v>182.0</v>
      </c>
      <c r="F707" s="87">
        <v>29.57534945521441</v>
      </c>
      <c r="G707" s="86" t="s">
        <v>525</v>
      </c>
      <c r="H707" s="58" t="s">
        <v>393</v>
      </c>
      <c r="I707" s="58">
        <v>48223.0</v>
      </c>
      <c r="J707" s="71">
        <v>6261.0</v>
      </c>
      <c r="K707" s="58">
        <v>202.0</v>
      </c>
      <c r="L707" s="76">
        <v>0.03226321673854017</v>
      </c>
      <c r="M707" s="58" t="s">
        <v>393</v>
      </c>
      <c r="N707" s="51">
        <v>14243.943303007492</v>
      </c>
      <c r="O707" s="25">
        <v>44196.0</v>
      </c>
      <c r="P707" s="25">
        <f t="shared" si="1"/>
        <v>44178</v>
      </c>
      <c r="Q707" s="25">
        <f t="shared" si="2"/>
        <v>44191</v>
      </c>
    </row>
    <row r="708" ht="14.25" customHeight="1">
      <c r="A708" s="48" t="s">
        <v>755</v>
      </c>
      <c r="B708" s="51" t="s">
        <v>377</v>
      </c>
      <c r="C708" s="52">
        <v>43955.5245820028</v>
      </c>
      <c r="D708" s="71">
        <v>1276.0</v>
      </c>
      <c r="E708" s="58">
        <v>201.0</v>
      </c>
      <c r="F708" s="87">
        <v>32.66288593680272</v>
      </c>
      <c r="G708" s="86" t="s">
        <v>525</v>
      </c>
      <c r="H708" s="58" t="s">
        <v>393</v>
      </c>
      <c r="I708" s="58">
        <v>45192.0</v>
      </c>
      <c r="J708" s="71">
        <v>6385.0</v>
      </c>
      <c r="K708" s="58">
        <v>232.0</v>
      </c>
      <c r="L708" s="76">
        <v>0.036335160532498044</v>
      </c>
      <c r="M708" s="58" t="s">
        <v>393</v>
      </c>
      <c r="N708" s="51">
        <v>14526.046636272617</v>
      </c>
      <c r="O708" s="25">
        <v>44189.0</v>
      </c>
      <c r="P708" s="25">
        <f t="shared" si="1"/>
        <v>44171</v>
      </c>
      <c r="Q708" s="25">
        <f t="shared" si="2"/>
        <v>44184</v>
      </c>
    </row>
    <row r="709" ht="14.25" customHeight="1">
      <c r="A709" s="48" t="s">
        <v>755</v>
      </c>
      <c r="B709" s="51" t="s">
        <v>377</v>
      </c>
      <c r="C709" s="59">
        <v>43955.5245820028</v>
      </c>
      <c r="D709" s="71">
        <v>1584.0</v>
      </c>
      <c r="E709" s="58">
        <v>258.0</v>
      </c>
      <c r="F709" s="87">
        <v>41.92549538156767</v>
      </c>
      <c r="G709" s="86" t="s">
        <v>525</v>
      </c>
      <c r="H709" s="74" t="s">
        <v>394</v>
      </c>
      <c r="I709" s="58">
        <v>51627.0</v>
      </c>
      <c r="J709" s="71">
        <v>6238.0</v>
      </c>
      <c r="K709" s="58">
        <v>290.0</v>
      </c>
      <c r="L709" s="76">
        <v>0.04648925937800577</v>
      </c>
      <c r="M709" s="61" t="s">
        <v>394</v>
      </c>
      <c r="N709" s="58">
        <f>(J709/C709)*100000</f>
        <v>14191.61768</v>
      </c>
      <c r="O709" s="25">
        <v>44203.0</v>
      </c>
      <c r="P709" s="25">
        <f t="shared" si="1"/>
        <v>44185</v>
      </c>
      <c r="Q709" s="25">
        <f t="shared" si="2"/>
        <v>44198</v>
      </c>
    </row>
    <row r="710" ht="14.25" customHeight="1">
      <c r="A710" s="48" t="s">
        <v>756</v>
      </c>
      <c r="B710" s="51" t="s">
        <v>383</v>
      </c>
      <c r="C710" s="52">
        <v>625.944990343775</v>
      </c>
      <c r="D710" s="71">
        <v>11.0</v>
      </c>
      <c r="E710" s="58">
        <v>0.0</v>
      </c>
      <c r="F710" s="88">
        <v>0.0</v>
      </c>
      <c r="G710" s="89" t="s">
        <v>530</v>
      </c>
      <c r="H710" s="58" t="s">
        <v>393</v>
      </c>
      <c r="I710" s="58">
        <v>492.0</v>
      </c>
      <c r="J710" s="71">
        <v>37.0</v>
      </c>
      <c r="K710" s="58">
        <v>0.0</v>
      </c>
      <c r="L710" s="78">
        <v>0.0</v>
      </c>
      <c r="M710" s="58" t="s">
        <v>393</v>
      </c>
      <c r="N710" s="51">
        <v>5911.062564727812</v>
      </c>
      <c r="O710" s="25">
        <v>44196.0</v>
      </c>
      <c r="P710" s="25">
        <f t="shared" si="1"/>
        <v>44178</v>
      </c>
      <c r="Q710" s="25">
        <f t="shared" si="2"/>
        <v>44191</v>
      </c>
    </row>
    <row r="711" ht="14.25" customHeight="1">
      <c r="A711" s="48" t="s">
        <v>756</v>
      </c>
      <c r="B711" s="51" t="s">
        <v>383</v>
      </c>
      <c r="C711" s="59">
        <v>625.944990343775</v>
      </c>
      <c r="D711" s="71">
        <v>11.0</v>
      </c>
      <c r="E711" s="58">
        <v>0.0</v>
      </c>
      <c r="F711" s="88">
        <v>0.0</v>
      </c>
      <c r="G711" s="89" t="s">
        <v>530</v>
      </c>
      <c r="H711" s="74" t="s">
        <v>398</v>
      </c>
      <c r="I711" s="58">
        <v>511.0</v>
      </c>
      <c r="J711" s="71">
        <v>36.0</v>
      </c>
      <c r="K711" s="58">
        <v>0.0</v>
      </c>
      <c r="L711" s="78">
        <v>0.0</v>
      </c>
      <c r="M711" s="61" t="s">
        <v>398</v>
      </c>
      <c r="N711" s="58">
        <f>(J711/C711)*100000</f>
        <v>5751.304117</v>
      </c>
      <c r="O711" s="25">
        <v>44203.0</v>
      </c>
      <c r="P711" s="25">
        <f t="shared" si="1"/>
        <v>44185</v>
      </c>
      <c r="Q711" s="25">
        <f t="shared" si="2"/>
        <v>44198</v>
      </c>
    </row>
    <row r="712" ht="14.25" customHeight="1">
      <c r="A712" s="48" t="s">
        <v>756</v>
      </c>
      <c r="B712" s="51" t="s">
        <v>383</v>
      </c>
      <c r="C712" s="52">
        <v>625.944990343775</v>
      </c>
      <c r="D712" s="71">
        <v>11.0</v>
      </c>
      <c r="E712" s="58" t="s">
        <v>430</v>
      </c>
      <c r="F712" s="85">
        <v>22.822635385049466</v>
      </c>
      <c r="G712" s="86" t="s">
        <v>530</v>
      </c>
      <c r="H712" s="58" t="s">
        <v>398</v>
      </c>
      <c r="I712" s="58">
        <v>474.0</v>
      </c>
      <c r="J712" s="71">
        <v>44.0</v>
      </c>
      <c r="K712" s="58">
        <v>2.0</v>
      </c>
      <c r="L712" s="80">
        <v>0.045454545454545456</v>
      </c>
      <c r="M712" s="58" t="s">
        <v>393</v>
      </c>
      <c r="N712" s="51">
        <v>7029.371698595235</v>
      </c>
      <c r="O712" s="25">
        <v>44189.0</v>
      </c>
      <c r="P712" s="25">
        <f t="shared" si="1"/>
        <v>44171</v>
      </c>
      <c r="Q712" s="25">
        <f t="shared" si="2"/>
        <v>44184</v>
      </c>
    </row>
    <row r="713" ht="14.25" customHeight="1">
      <c r="A713" s="48" t="s">
        <v>757</v>
      </c>
      <c r="B713" s="51" t="s">
        <v>386</v>
      </c>
      <c r="C713" s="52">
        <v>9210.99508282447</v>
      </c>
      <c r="D713" s="71">
        <v>256.0</v>
      </c>
      <c r="E713" s="58">
        <v>57.0</v>
      </c>
      <c r="F713" s="90">
        <v>44.201831993380075</v>
      </c>
      <c r="G713" s="86" t="s">
        <v>523</v>
      </c>
      <c r="H713" s="58" t="s">
        <v>393</v>
      </c>
      <c r="I713" s="58">
        <v>8122.0</v>
      </c>
      <c r="J713" s="71">
        <v>855.0</v>
      </c>
      <c r="K713" s="58">
        <v>62.0</v>
      </c>
      <c r="L713" s="73">
        <v>0.07251461988304093</v>
      </c>
      <c r="M713" s="58" t="s">
        <v>394</v>
      </c>
      <c r="N713" s="51">
        <v>9282.384718609816</v>
      </c>
      <c r="O713" s="25">
        <v>44189.0</v>
      </c>
      <c r="P713" s="25">
        <f t="shared" si="1"/>
        <v>44171</v>
      </c>
      <c r="Q713" s="25">
        <f t="shared" si="2"/>
        <v>44184</v>
      </c>
    </row>
    <row r="714" ht="14.25" customHeight="1">
      <c r="A714" s="48" t="s">
        <v>757</v>
      </c>
      <c r="B714" s="51" t="s">
        <v>386</v>
      </c>
      <c r="C714" s="52">
        <v>9210.99508282447</v>
      </c>
      <c r="D714" s="71">
        <v>296.0</v>
      </c>
      <c r="E714" s="58">
        <v>60.0</v>
      </c>
      <c r="F714" s="90">
        <v>46.528244203557975</v>
      </c>
      <c r="G714" s="86" t="s">
        <v>523</v>
      </c>
      <c r="H714" s="58" t="s">
        <v>393</v>
      </c>
      <c r="I714" s="58">
        <v>8497.0</v>
      </c>
      <c r="J714" s="71">
        <v>806.0</v>
      </c>
      <c r="K714" s="58">
        <v>65.0</v>
      </c>
      <c r="L714" s="73">
        <v>0.08064516129032258</v>
      </c>
      <c r="M714" s="58" t="s">
        <v>394</v>
      </c>
      <c r="N714" s="51">
        <v>8750.411793215802</v>
      </c>
      <c r="O714" s="25">
        <v>44196.0</v>
      </c>
      <c r="P714" s="25">
        <f t="shared" si="1"/>
        <v>44178</v>
      </c>
      <c r="Q714" s="25">
        <f t="shared" si="2"/>
        <v>44191</v>
      </c>
    </row>
    <row r="715" ht="14.25" customHeight="1">
      <c r="A715" s="48" t="s">
        <v>757</v>
      </c>
      <c r="B715" s="51" t="s">
        <v>386</v>
      </c>
      <c r="C715" s="59">
        <v>9210.99508282447</v>
      </c>
      <c r="D715" s="71">
        <v>330.0</v>
      </c>
      <c r="E715" s="58">
        <v>68.0</v>
      </c>
      <c r="F715" s="90">
        <v>52.73201009736571</v>
      </c>
      <c r="G715" s="86" t="s">
        <v>523</v>
      </c>
      <c r="H715" s="74" t="s">
        <v>394</v>
      </c>
      <c r="I715" s="58">
        <v>8924.0</v>
      </c>
      <c r="J715" s="71">
        <v>744.0</v>
      </c>
      <c r="K715" s="58">
        <v>72.0</v>
      </c>
      <c r="L715" s="73">
        <v>0.0967741935483871</v>
      </c>
      <c r="M715" s="61" t="s">
        <v>394</v>
      </c>
      <c r="N715" s="58">
        <f>(J715/C715)*100000</f>
        <v>8077.303194</v>
      </c>
      <c r="O715" s="25">
        <v>44203.0</v>
      </c>
      <c r="P715" s="25">
        <f t="shared" si="1"/>
        <v>44185</v>
      </c>
      <c r="Q715" s="25">
        <f t="shared" si="2"/>
        <v>44198</v>
      </c>
    </row>
    <row r="716" ht="14.25" customHeight="1">
      <c r="A716" s="48" t="s">
        <v>387</v>
      </c>
      <c r="B716" s="51" t="s">
        <v>387</v>
      </c>
      <c r="C716" s="52">
        <v>62728.587628093</v>
      </c>
      <c r="D716" s="71">
        <v>1810.0</v>
      </c>
      <c r="E716" s="58">
        <v>359.0</v>
      </c>
      <c r="F716" s="90">
        <v>40.87906026975967</v>
      </c>
      <c r="G716" s="86" t="s">
        <v>523</v>
      </c>
      <c r="H716" s="58" t="s">
        <v>394</v>
      </c>
      <c r="I716" s="58">
        <v>54238.0</v>
      </c>
      <c r="J716" s="71">
        <v>7295.0</v>
      </c>
      <c r="K716" s="58">
        <v>402.0</v>
      </c>
      <c r="L716" s="73">
        <v>0.05510623714873201</v>
      </c>
      <c r="M716" s="58" t="s">
        <v>394</v>
      </c>
      <c r="N716" s="51">
        <v>11629.466365878981</v>
      </c>
      <c r="O716" s="25">
        <v>44189.0</v>
      </c>
      <c r="P716" s="25">
        <f t="shared" si="1"/>
        <v>44171</v>
      </c>
      <c r="Q716" s="25">
        <f t="shared" si="2"/>
        <v>44184</v>
      </c>
    </row>
    <row r="717" ht="14.25" customHeight="1">
      <c r="A717" s="48" t="s">
        <v>387</v>
      </c>
      <c r="B717" s="51" t="s">
        <v>387</v>
      </c>
      <c r="C717" s="52">
        <v>62728.587628093</v>
      </c>
      <c r="D717" s="71">
        <v>2015.0</v>
      </c>
      <c r="E717" s="58">
        <v>386.0</v>
      </c>
      <c r="F717" s="90">
        <v>43.95352998364131</v>
      </c>
      <c r="G717" s="86" t="s">
        <v>523</v>
      </c>
      <c r="H717" s="58" t="s">
        <v>394</v>
      </c>
      <c r="I717" s="58">
        <v>57831.0</v>
      </c>
      <c r="J717" s="71">
        <v>7115.0</v>
      </c>
      <c r="K717" s="58">
        <v>441.0</v>
      </c>
      <c r="L717" s="73">
        <v>0.06198172874209417</v>
      </c>
      <c r="M717" s="58" t="s">
        <v>394</v>
      </c>
      <c r="N717" s="51">
        <v>11342.515859250028</v>
      </c>
      <c r="O717" s="25">
        <v>44196.0</v>
      </c>
      <c r="P717" s="25">
        <f t="shared" si="1"/>
        <v>44178</v>
      </c>
      <c r="Q717" s="25">
        <f t="shared" si="2"/>
        <v>44191</v>
      </c>
    </row>
    <row r="718" ht="14.25" customHeight="1">
      <c r="A718" s="48" t="s">
        <v>387</v>
      </c>
      <c r="B718" s="51" t="s">
        <v>387</v>
      </c>
      <c r="C718" s="59">
        <v>62728.587628093</v>
      </c>
      <c r="D718" s="71">
        <v>2298.0</v>
      </c>
      <c r="E718" s="58">
        <v>457.0</v>
      </c>
      <c r="F718" s="90">
        <v>52.03824663866341</v>
      </c>
      <c r="G718" s="86" t="s">
        <v>523</v>
      </c>
      <c r="H718" s="74" t="s">
        <v>394</v>
      </c>
      <c r="I718" s="58">
        <v>61395.0</v>
      </c>
      <c r="J718" s="71">
        <v>6652.0</v>
      </c>
      <c r="K718" s="58">
        <v>516.0</v>
      </c>
      <c r="L718" s="73">
        <v>0.07757065544197234</v>
      </c>
      <c r="M718" s="61" t="s">
        <v>394</v>
      </c>
      <c r="N718" s="58">
        <f>(J718/C718)*100000</f>
        <v>10604.41539</v>
      </c>
      <c r="O718" s="25">
        <v>44203.0</v>
      </c>
      <c r="P718" s="25">
        <f t="shared" si="1"/>
        <v>44185</v>
      </c>
      <c r="Q718" s="25">
        <f t="shared" si="2"/>
        <v>44198</v>
      </c>
    </row>
    <row r="719" ht="14.25" customHeight="1">
      <c r="A719" s="48" t="s">
        <v>758</v>
      </c>
      <c r="B719" s="51" t="s">
        <v>387</v>
      </c>
      <c r="C719" s="52">
        <v>3007.07900857524</v>
      </c>
      <c r="D719" s="71">
        <v>57.0</v>
      </c>
      <c r="E719" s="58">
        <v>16.0</v>
      </c>
      <c r="F719" s="87">
        <v>38.00555753932887</v>
      </c>
      <c r="G719" s="86" t="s">
        <v>525</v>
      </c>
      <c r="H719" s="58" t="s">
        <v>394</v>
      </c>
      <c r="I719" s="58">
        <v>2134.0</v>
      </c>
      <c r="J719" s="71">
        <v>213.0</v>
      </c>
      <c r="K719" s="58">
        <v>17.0</v>
      </c>
      <c r="L719" s="76">
        <v>0.07981220657276995</v>
      </c>
      <c r="M719" s="58" t="s">
        <v>394</v>
      </c>
      <c r="N719" s="51">
        <v>7083.285786392416</v>
      </c>
      <c r="O719" s="25">
        <v>44196.0</v>
      </c>
      <c r="P719" s="25">
        <f t="shared" si="1"/>
        <v>44178</v>
      </c>
      <c r="Q719" s="25">
        <f t="shared" si="2"/>
        <v>44191</v>
      </c>
    </row>
    <row r="720" ht="14.25" customHeight="1">
      <c r="A720" s="48" t="s">
        <v>758</v>
      </c>
      <c r="B720" s="51" t="s">
        <v>387</v>
      </c>
      <c r="C720" s="59">
        <v>3007.07900857524</v>
      </c>
      <c r="D720" s="71">
        <v>65.0</v>
      </c>
      <c r="E720" s="58">
        <v>16.0</v>
      </c>
      <c r="F720" s="87">
        <v>38.00555753932887</v>
      </c>
      <c r="G720" s="86" t="s">
        <v>525</v>
      </c>
      <c r="H720" s="74" t="s">
        <v>398</v>
      </c>
      <c r="I720" s="58">
        <v>2256.0</v>
      </c>
      <c r="J720" s="71">
        <v>229.0</v>
      </c>
      <c r="K720" s="58">
        <v>17.0</v>
      </c>
      <c r="L720" s="76">
        <v>0.07423580786026202</v>
      </c>
      <c r="M720" s="61" t="s">
        <v>393</v>
      </c>
      <c r="N720" s="58">
        <f>(J720/C720)*100000</f>
        <v>7615.363592</v>
      </c>
      <c r="O720" s="25">
        <v>44203.0</v>
      </c>
      <c r="P720" s="25">
        <f t="shared" si="1"/>
        <v>44185</v>
      </c>
      <c r="Q720" s="25">
        <f t="shared" si="2"/>
        <v>44198</v>
      </c>
    </row>
    <row r="721" ht="14.25" customHeight="1">
      <c r="A721" s="48" t="s">
        <v>758</v>
      </c>
      <c r="B721" s="51" t="s">
        <v>387</v>
      </c>
      <c r="C721" s="52">
        <v>3007.07900857524</v>
      </c>
      <c r="D721" s="71">
        <v>47.0</v>
      </c>
      <c r="E721" s="58">
        <v>12.0</v>
      </c>
      <c r="F721" s="91">
        <v>28.50416815449665</v>
      </c>
      <c r="G721" s="86" t="s">
        <v>538</v>
      </c>
      <c r="H721" s="58" t="s">
        <v>394</v>
      </c>
      <c r="I721" s="58">
        <v>2035.0</v>
      </c>
      <c r="J721" s="71">
        <v>240.0</v>
      </c>
      <c r="K721" s="58">
        <v>14.0</v>
      </c>
      <c r="L721" s="82">
        <v>0.058333333333333334</v>
      </c>
      <c r="M721" s="58" t="s">
        <v>394</v>
      </c>
      <c r="N721" s="51">
        <v>7981.167083259063</v>
      </c>
      <c r="O721" s="25">
        <v>44189.0</v>
      </c>
      <c r="P721" s="25">
        <f t="shared" si="1"/>
        <v>44171</v>
      </c>
      <c r="Q721" s="25">
        <f t="shared" si="2"/>
        <v>44184</v>
      </c>
    </row>
    <row r="722" ht="14.25" customHeight="1">
      <c r="A722" s="48" t="s">
        <v>759</v>
      </c>
      <c r="B722" s="51" t="s">
        <v>389</v>
      </c>
      <c r="C722" s="52">
        <v>3230.25279418282</v>
      </c>
      <c r="D722" s="71">
        <v>75.0</v>
      </c>
      <c r="E722" s="58">
        <v>20.0</v>
      </c>
      <c r="F722" s="87">
        <v>44.2247563764688</v>
      </c>
      <c r="G722" s="86" t="s">
        <v>525</v>
      </c>
      <c r="H722" s="58" t="s">
        <v>393</v>
      </c>
      <c r="I722" s="58">
        <v>3723.0</v>
      </c>
      <c r="J722" s="71">
        <v>369.0</v>
      </c>
      <c r="K722" s="58">
        <v>21.0</v>
      </c>
      <c r="L722" s="76">
        <v>0.056910569105691054</v>
      </c>
      <c r="M722" s="58" t="s">
        <v>393</v>
      </c>
      <c r="N722" s="51">
        <v>11423.254572041893</v>
      </c>
      <c r="O722" s="25">
        <v>44189.0</v>
      </c>
      <c r="P722" s="25">
        <f t="shared" si="1"/>
        <v>44171</v>
      </c>
      <c r="Q722" s="25">
        <f t="shared" si="2"/>
        <v>44184</v>
      </c>
    </row>
    <row r="723" ht="14.25" customHeight="1">
      <c r="A723" s="48" t="s">
        <v>759</v>
      </c>
      <c r="B723" s="51" t="s">
        <v>389</v>
      </c>
      <c r="C723" s="52">
        <v>3230.25279418282</v>
      </c>
      <c r="D723" s="71">
        <v>82.0</v>
      </c>
      <c r="E723" s="58">
        <v>20.0</v>
      </c>
      <c r="F723" s="87">
        <v>44.224756376468804</v>
      </c>
      <c r="G723" s="86" t="s">
        <v>525</v>
      </c>
      <c r="H723" s="58" t="s">
        <v>398</v>
      </c>
      <c r="I723" s="58">
        <v>3867.0</v>
      </c>
      <c r="J723" s="71">
        <v>331.0</v>
      </c>
      <c r="K723" s="58">
        <v>20.0</v>
      </c>
      <c r="L723" s="76">
        <v>0.06042296072507553</v>
      </c>
      <c r="M723" s="58" t="s">
        <v>394</v>
      </c>
      <c r="N723" s="51">
        <v>10246.876052427824</v>
      </c>
      <c r="O723" s="25">
        <v>44196.0</v>
      </c>
      <c r="P723" s="25">
        <f t="shared" si="1"/>
        <v>44178</v>
      </c>
      <c r="Q723" s="25">
        <f t="shared" si="2"/>
        <v>44191</v>
      </c>
    </row>
    <row r="724" ht="14.25" customHeight="1">
      <c r="A724" s="48" t="s">
        <v>759</v>
      </c>
      <c r="B724" s="51" t="s">
        <v>389</v>
      </c>
      <c r="C724" s="59">
        <v>3230.25279418282</v>
      </c>
      <c r="D724" s="71">
        <v>94.0</v>
      </c>
      <c r="E724" s="58">
        <v>20.0</v>
      </c>
      <c r="F724" s="87">
        <v>44.224756376468804</v>
      </c>
      <c r="G724" s="86" t="s">
        <v>525</v>
      </c>
      <c r="H724" s="74" t="s">
        <v>398</v>
      </c>
      <c r="I724" s="58">
        <v>3997.0</v>
      </c>
      <c r="J724" s="71">
        <v>285.0</v>
      </c>
      <c r="K724" s="58">
        <v>21.0</v>
      </c>
      <c r="L724" s="76">
        <v>0.07368421052631578</v>
      </c>
      <c r="M724" s="61" t="s">
        <v>394</v>
      </c>
      <c r="N724" s="58">
        <f>(J724/C724)*100000</f>
        <v>8822.838897</v>
      </c>
      <c r="O724" s="25">
        <v>44203.0</v>
      </c>
      <c r="P724" s="25">
        <f t="shared" si="1"/>
        <v>44185</v>
      </c>
      <c r="Q724" s="25">
        <f t="shared" si="2"/>
        <v>44198</v>
      </c>
    </row>
    <row r="725" ht="14.25" customHeight="1">
      <c r="A725" s="48" t="s">
        <v>760</v>
      </c>
      <c r="B725" s="51" t="s">
        <v>376</v>
      </c>
      <c r="C725" s="52">
        <v>2582.83182035878</v>
      </c>
      <c r="D725" s="71">
        <v>40.0</v>
      </c>
      <c r="E725" s="58">
        <v>5.0</v>
      </c>
      <c r="F725" s="85">
        <v>13.827569194700667</v>
      </c>
      <c r="G725" s="86" t="s">
        <v>530</v>
      </c>
      <c r="H725" s="58" t="s">
        <v>394</v>
      </c>
      <c r="I725" s="58">
        <v>2934.0</v>
      </c>
      <c r="J725" s="71">
        <v>297.0</v>
      </c>
      <c r="K725" s="58">
        <v>6.0</v>
      </c>
      <c r="L725" s="80">
        <v>0.020202020202020204</v>
      </c>
      <c r="M725" s="58" t="s">
        <v>394</v>
      </c>
      <c r="N725" s="51">
        <v>11499.006542313075</v>
      </c>
      <c r="O725" s="25">
        <v>44189.0</v>
      </c>
      <c r="P725" s="25">
        <f t="shared" si="1"/>
        <v>44171</v>
      </c>
      <c r="Q725" s="25">
        <f t="shared" si="2"/>
        <v>44184</v>
      </c>
    </row>
    <row r="726" ht="14.25" customHeight="1">
      <c r="A726" s="48" t="s">
        <v>760</v>
      </c>
      <c r="B726" s="51" t="s">
        <v>376</v>
      </c>
      <c r="C726" s="52">
        <v>2582.83182035878</v>
      </c>
      <c r="D726" s="71">
        <v>43.0</v>
      </c>
      <c r="E726" s="58">
        <v>6.0</v>
      </c>
      <c r="F726" s="85">
        <v>16.5930830336408</v>
      </c>
      <c r="G726" s="86" t="s">
        <v>530</v>
      </c>
      <c r="H726" s="58" t="s">
        <v>398</v>
      </c>
      <c r="I726" s="58">
        <v>3085.0</v>
      </c>
      <c r="J726" s="71">
        <v>269.0</v>
      </c>
      <c r="K726" s="58">
        <v>6.0</v>
      </c>
      <c r="L726" s="80">
        <v>0.022304832713754646</v>
      </c>
      <c r="M726" s="58" t="s">
        <v>398</v>
      </c>
      <c r="N726" s="51">
        <v>10414.925117448542</v>
      </c>
      <c r="O726" s="25">
        <v>44196.0</v>
      </c>
      <c r="P726" s="25">
        <f t="shared" si="1"/>
        <v>44178</v>
      </c>
      <c r="Q726" s="25">
        <f t="shared" si="2"/>
        <v>44191</v>
      </c>
    </row>
    <row r="727" ht="14.25" customHeight="1">
      <c r="A727" s="48" t="s">
        <v>760</v>
      </c>
      <c r="B727" s="51" t="s">
        <v>376</v>
      </c>
      <c r="C727" s="59">
        <v>2582.83182035878</v>
      </c>
      <c r="D727" s="71">
        <v>47.0</v>
      </c>
      <c r="E727" s="58">
        <v>6.0</v>
      </c>
      <c r="F727" s="85">
        <v>16.5930830336408</v>
      </c>
      <c r="G727" s="86" t="s">
        <v>530</v>
      </c>
      <c r="H727" s="74" t="s">
        <v>398</v>
      </c>
      <c r="I727" s="58">
        <v>3169.0</v>
      </c>
      <c r="J727" s="71">
        <v>231.0</v>
      </c>
      <c r="K727" s="58">
        <v>7.0</v>
      </c>
      <c r="L727" s="80">
        <v>0.030303030303030304</v>
      </c>
      <c r="M727" s="61" t="s">
        <v>394</v>
      </c>
      <c r="N727" s="58">
        <f>(J727/C727)*100000</f>
        <v>8943.671755</v>
      </c>
      <c r="O727" s="25">
        <v>44203.0</v>
      </c>
      <c r="P727" s="25">
        <f t="shared" si="1"/>
        <v>44185</v>
      </c>
      <c r="Q727" s="25">
        <f t="shared" si="2"/>
        <v>44198</v>
      </c>
    </row>
    <row r="728" ht="14.25" customHeight="1">
      <c r="A728" s="48" t="s">
        <v>761</v>
      </c>
      <c r="B728" s="51" t="s">
        <v>386</v>
      </c>
      <c r="C728" s="52">
        <v>101530.854278618</v>
      </c>
      <c r="D728" s="71">
        <v>3833.0</v>
      </c>
      <c r="E728" s="58">
        <v>719.0</v>
      </c>
      <c r="F728" s="90">
        <v>50.582793991085786</v>
      </c>
      <c r="G728" s="86" t="s">
        <v>523</v>
      </c>
      <c r="H728" s="58" t="s">
        <v>393</v>
      </c>
      <c r="I728" s="58">
        <v>111697.0</v>
      </c>
      <c r="J728" s="71">
        <v>12401.0</v>
      </c>
      <c r="K728" s="58">
        <v>831.0</v>
      </c>
      <c r="L728" s="73">
        <v>0.06701072494153697</v>
      </c>
      <c r="M728" s="58" t="s">
        <v>394</v>
      </c>
      <c r="N728" s="51">
        <v>12214.021134865601</v>
      </c>
      <c r="O728" s="25">
        <v>44196.0</v>
      </c>
      <c r="P728" s="25">
        <f t="shared" si="1"/>
        <v>44178</v>
      </c>
      <c r="Q728" s="25">
        <f t="shared" si="2"/>
        <v>44191</v>
      </c>
    </row>
    <row r="729" ht="14.25" customHeight="1">
      <c r="A729" s="48" t="s">
        <v>761</v>
      </c>
      <c r="B729" s="51" t="s">
        <v>386</v>
      </c>
      <c r="C729" s="52">
        <v>101530.854278618</v>
      </c>
      <c r="D729" s="71">
        <v>3461.0</v>
      </c>
      <c r="E729" s="58">
        <v>731.0</v>
      </c>
      <c r="F729" s="90">
        <v>51.42701308412199</v>
      </c>
      <c r="G729" s="86" t="s">
        <v>523</v>
      </c>
      <c r="H729" s="58" t="s">
        <v>393</v>
      </c>
      <c r="I729" s="58">
        <v>106322.0</v>
      </c>
      <c r="J729" s="71">
        <v>13991.0</v>
      </c>
      <c r="K729" s="58">
        <v>832.0</v>
      </c>
      <c r="L729" s="73">
        <v>0.059466800085769426</v>
      </c>
      <c r="M729" s="58" t="s">
        <v>393</v>
      </c>
      <c r="N729" s="51">
        <v>13780.047552447757</v>
      </c>
      <c r="O729" s="25">
        <v>44189.0</v>
      </c>
      <c r="P729" s="25">
        <f t="shared" si="1"/>
        <v>44171</v>
      </c>
      <c r="Q729" s="25">
        <f t="shared" si="2"/>
        <v>44184</v>
      </c>
    </row>
    <row r="730" ht="14.25" customHeight="1">
      <c r="A730" s="48" t="s">
        <v>761</v>
      </c>
      <c r="B730" s="51" t="s">
        <v>386</v>
      </c>
      <c r="C730" s="59">
        <v>101530.854278618</v>
      </c>
      <c r="D730" s="71">
        <v>4255.0</v>
      </c>
      <c r="E730" s="58">
        <v>781.0</v>
      </c>
      <c r="F730" s="90">
        <v>54.94459263843951</v>
      </c>
      <c r="G730" s="86" t="s">
        <v>523</v>
      </c>
      <c r="H730" s="74" t="s">
        <v>394</v>
      </c>
      <c r="I730" s="58">
        <v>117475.0</v>
      </c>
      <c r="J730" s="71">
        <v>10993.0</v>
      </c>
      <c r="K730" s="58">
        <v>880.0</v>
      </c>
      <c r="L730" s="73">
        <v>0.08005094150823251</v>
      </c>
      <c r="M730" s="61" t="s">
        <v>394</v>
      </c>
      <c r="N730" s="58">
        <f>(J730/C730)*100000</f>
        <v>10827.25057</v>
      </c>
      <c r="O730" s="25">
        <v>44203.0</v>
      </c>
      <c r="P730" s="25">
        <f t="shared" si="1"/>
        <v>44185</v>
      </c>
      <c r="Q730" s="25">
        <f t="shared" si="2"/>
        <v>44198</v>
      </c>
    </row>
    <row r="731" ht="14.25" customHeight="1">
      <c r="A731" s="48" t="s">
        <v>762</v>
      </c>
      <c r="B731" s="51" t="s">
        <v>386</v>
      </c>
      <c r="C731" s="52">
        <v>34437.8845026362</v>
      </c>
      <c r="D731" s="71">
        <v>2240.0</v>
      </c>
      <c r="E731" s="58">
        <v>282.0</v>
      </c>
      <c r="F731" s="90">
        <v>58.49040216542689</v>
      </c>
      <c r="G731" s="86" t="s">
        <v>523</v>
      </c>
      <c r="H731" s="58" t="s">
        <v>393</v>
      </c>
      <c r="I731" s="58">
        <v>42257.0</v>
      </c>
      <c r="J731" s="71">
        <v>4139.0</v>
      </c>
      <c r="K731" s="58">
        <v>339.0</v>
      </c>
      <c r="L731" s="73">
        <v>0.08190384150761053</v>
      </c>
      <c r="M731" s="58" t="s">
        <v>394</v>
      </c>
      <c r="N731" s="51">
        <v>12018.740581127047</v>
      </c>
      <c r="O731" s="25">
        <v>44196.0</v>
      </c>
      <c r="P731" s="25">
        <f t="shared" si="1"/>
        <v>44178</v>
      </c>
      <c r="Q731" s="25">
        <f t="shared" si="2"/>
        <v>44191</v>
      </c>
    </row>
    <row r="732" ht="14.25" customHeight="1">
      <c r="A732" s="48" t="s">
        <v>762</v>
      </c>
      <c r="B732" s="51" t="s">
        <v>386</v>
      </c>
      <c r="C732" s="52">
        <v>34437.8845026362</v>
      </c>
      <c r="D732" s="71">
        <v>2075.0</v>
      </c>
      <c r="E732" s="58">
        <v>325.0</v>
      </c>
      <c r="F732" s="90">
        <v>67.40915143178633</v>
      </c>
      <c r="G732" s="86" t="s">
        <v>523</v>
      </c>
      <c r="H732" s="58" t="s">
        <v>393</v>
      </c>
      <c r="I732" s="58">
        <v>40137.0</v>
      </c>
      <c r="J732" s="71">
        <v>4876.0</v>
      </c>
      <c r="K732" s="58">
        <v>375.0</v>
      </c>
      <c r="L732" s="73">
        <v>0.07690730106644791</v>
      </c>
      <c r="M732" s="58" t="s">
        <v>393</v>
      </c>
      <c r="N732" s="51">
        <v>14158.825579506038</v>
      </c>
      <c r="O732" s="25">
        <v>44189.0</v>
      </c>
      <c r="P732" s="25">
        <f t="shared" si="1"/>
        <v>44171</v>
      </c>
      <c r="Q732" s="25">
        <f t="shared" si="2"/>
        <v>44184</v>
      </c>
    </row>
    <row r="733" ht="14.25" customHeight="1">
      <c r="A733" s="48" t="s">
        <v>762</v>
      </c>
      <c r="B733" s="51" t="s">
        <v>386</v>
      </c>
      <c r="C733" s="59">
        <v>34437.8845026362</v>
      </c>
      <c r="D733" s="71">
        <v>2435.0</v>
      </c>
      <c r="E733" s="58">
        <v>330.0</v>
      </c>
      <c r="F733" s="90">
        <v>68.44621529996766</v>
      </c>
      <c r="G733" s="86" t="s">
        <v>523</v>
      </c>
      <c r="H733" s="74" t="s">
        <v>394</v>
      </c>
      <c r="I733" s="58">
        <v>44260.0</v>
      </c>
      <c r="J733" s="71">
        <v>3780.0</v>
      </c>
      <c r="K733" s="58">
        <v>382.0</v>
      </c>
      <c r="L733" s="73">
        <v>0.10105820105820106</v>
      </c>
      <c r="M733" s="61" t="s">
        <v>394</v>
      </c>
      <c r="N733" s="58">
        <f>(J733/C733)*100000</f>
        <v>10976.28398</v>
      </c>
      <c r="O733" s="25">
        <v>44203.0</v>
      </c>
      <c r="P733" s="25">
        <f t="shared" si="1"/>
        <v>44185</v>
      </c>
      <c r="Q733" s="25">
        <f t="shared" si="2"/>
        <v>44198</v>
      </c>
    </row>
    <row r="734" ht="14.25" customHeight="1">
      <c r="A734" s="48" t="s">
        <v>763</v>
      </c>
      <c r="B734" s="51" t="s">
        <v>378</v>
      </c>
      <c r="C734" s="52">
        <v>15123.0026987593</v>
      </c>
      <c r="D734" s="71">
        <v>670.0</v>
      </c>
      <c r="E734" s="58">
        <v>173.0</v>
      </c>
      <c r="F734" s="90">
        <v>81.71090823224309</v>
      </c>
      <c r="G734" s="86" t="s">
        <v>523</v>
      </c>
      <c r="H734" s="58" t="s">
        <v>394</v>
      </c>
      <c r="I734" s="58">
        <v>14547.0</v>
      </c>
      <c r="J734" s="71">
        <v>1961.0</v>
      </c>
      <c r="K734" s="58">
        <v>198.0</v>
      </c>
      <c r="L734" s="73">
        <v>0.1009688934217236</v>
      </c>
      <c r="M734" s="58" t="s">
        <v>394</v>
      </c>
      <c r="N734" s="51">
        <v>12967.00158732949</v>
      </c>
      <c r="O734" s="25">
        <v>44189.0</v>
      </c>
      <c r="P734" s="25">
        <f t="shared" si="1"/>
        <v>44171</v>
      </c>
      <c r="Q734" s="25">
        <f t="shared" si="2"/>
        <v>44184</v>
      </c>
    </row>
    <row r="735" ht="14.25" customHeight="1">
      <c r="A735" s="48" t="s">
        <v>763</v>
      </c>
      <c r="B735" s="51" t="s">
        <v>378</v>
      </c>
      <c r="C735" s="59">
        <v>15123.0026987593</v>
      </c>
      <c r="D735" s="71">
        <v>858.0</v>
      </c>
      <c r="E735" s="58">
        <v>184.0</v>
      </c>
      <c r="F735" s="90">
        <v>86.90639950712561</v>
      </c>
      <c r="G735" s="86" t="s">
        <v>523</v>
      </c>
      <c r="H735" s="74" t="s">
        <v>393</v>
      </c>
      <c r="I735" s="58">
        <v>16291.0</v>
      </c>
      <c r="J735" s="71">
        <v>1758.0</v>
      </c>
      <c r="K735" s="58">
        <v>209.0</v>
      </c>
      <c r="L735" s="73">
        <v>0.11888509670079636</v>
      </c>
      <c r="M735" s="61" t="s">
        <v>394</v>
      </c>
      <c r="N735" s="58">
        <f>(J735/C735)*100000</f>
        <v>11624.67557</v>
      </c>
      <c r="O735" s="25">
        <v>44203.0</v>
      </c>
      <c r="P735" s="25">
        <f t="shared" si="1"/>
        <v>44185</v>
      </c>
      <c r="Q735" s="25">
        <f t="shared" si="2"/>
        <v>44198</v>
      </c>
    </row>
    <row r="736" ht="14.25" customHeight="1">
      <c r="A736" s="48" t="s">
        <v>763</v>
      </c>
      <c r="B736" s="51" t="s">
        <v>378</v>
      </c>
      <c r="C736" s="52">
        <v>15123.0026987593</v>
      </c>
      <c r="D736" s="71">
        <v>778.0</v>
      </c>
      <c r="E736" s="58">
        <v>186.0</v>
      </c>
      <c r="F736" s="90">
        <v>87.85103428437696</v>
      </c>
      <c r="G736" s="86" t="s">
        <v>523</v>
      </c>
      <c r="H736" s="58" t="s">
        <v>394</v>
      </c>
      <c r="I736" s="58">
        <v>15500.0</v>
      </c>
      <c r="J736" s="71">
        <v>1949.0</v>
      </c>
      <c r="K736" s="58">
        <v>215.0</v>
      </c>
      <c r="L736" s="73">
        <v>0.11031298101590559</v>
      </c>
      <c r="M736" s="58" t="s">
        <v>394</v>
      </c>
      <c r="N736" s="51">
        <v>12887.652266040375</v>
      </c>
      <c r="O736" s="25">
        <v>44196.0</v>
      </c>
      <c r="P736" s="25">
        <f t="shared" si="1"/>
        <v>44178</v>
      </c>
      <c r="Q736" s="25">
        <f t="shared" si="2"/>
        <v>44191</v>
      </c>
    </row>
    <row r="737" ht="14.25" customHeight="1">
      <c r="A737" s="48" t="s">
        <v>764</v>
      </c>
      <c r="B737" s="51" t="s">
        <v>384</v>
      </c>
      <c r="C737" s="52">
        <v>27680.0622344116</v>
      </c>
      <c r="D737" s="71">
        <v>888.0</v>
      </c>
      <c r="E737" s="58">
        <v>219.0</v>
      </c>
      <c r="F737" s="90">
        <v>56.51308515993901</v>
      </c>
      <c r="G737" s="86" t="s">
        <v>523</v>
      </c>
      <c r="H737" s="58" t="s">
        <v>394</v>
      </c>
      <c r="I737" s="58">
        <v>29805.0</v>
      </c>
      <c r="J737" s="71">
        <v>4200.0</v>
      </c>
      <c r="K737" s="58">
        <v>238.0</v>
      </c>
      <c r="L737" s="73">
        <v>0.056666666666666664</v>
      </c>
      <c r="M737" s="58" t="s">
        <v>394</v>
      </c>
      <c r="N737" s="51">
        <v>15173.37628951787</v>
      </c>
      <c r="O737" s="25">
        <v>44189.0</v>
      </c>
      <c r="P737" s="25">
        <f t="shared" si="1"/>
        <v>44171</v>
      </c>
      <c r="Q737" s="25">
        <f t="shared" si="2"/>
        <v>44184</v>
      </c>
    </row>
    <row r="738" ht="14.25" customHeight="1">
      <c r="A738" s="48" t="s">
        <v>764</v>
      </c>
      <c r="B738" s="51" t="s">
        <v>384</v>
      </c>
      <c r="C738" s="52">
        <v>27680.0622344116</v>
      </c>
      <c r="D738" s="71">
        <v>1014.0</v>
      </c>
      <c r="E738" s="58">
        <v>231.0</v>
      </c>
      <c r="F738" s="90">
        <v>59.609692565963066</v>
      </c>
      <c r="G738" s="86" t="s">
        <v>523</v>
      </c>
      <c r="H738" s="58" t="s">
        <v>394</v>
      </c>
      <c r="I738" s="58">
        <v>31769.0</v>
      </c>
      <c r="J738" s="71">
        <v>4109.0</v>
      </c>
      <c r="K738" s="58">
        <v>252.0</v>
      </c>
      <c r="L738" s="73">
        <v>0.06132879045996593</v>
      </c>
      <c r="M738" s="58" t="s">
        <v>394</v>
      </c>
      <c r="N738" s="51">
        <v>14844.619803244985</v>
      </c>
      <c r="O738" s="25">
        <v>44196.0</v>
      </c>
      <c r="P738" s="25">
        <f t="shared" si="1"/>
        <v>44178</v>
      </c>
      <c r="Q738" s="25">
        <f t="shared" si="2"/>
        <v>44191</v>
      </c>
    </row>
    <row r="739" ht="14.25" customHeight="1">
      <c r="A739" s="48" t="s">
        <v>764</v>
      </c>
      <c r="B739" s="51" t="s">
        <v>384</v>
      </c>
      <c r="C739" s="59">
        <v>27680.0622344116</v>
      </c>
      <c r="D739" s="71">
        <v>1155.0</v>
      </c>
      <c r="E739" s="58">
        <v>262.0</v>
      </c>
      <c r="F739" s="90">
        <v>67.60926169819187</v>
      </c>
      <c r="G739" s="86" t="s">
        <v>523</v>
      </c>
      <c r="H739" s="74" t="s">
        <v>394</v>
      </c>
      <c r="I739" s="58">
        <v>33517.0</v>
      </c>
      <c r="J739" s="71">
        <v>3730.0</v>
      </c>
      <c r="K739" s="58">
        <v>283.0</v>
      </c>
      <c r="L739" s="73">
        <v>0.07587131367292226</v>
      </c>
      <c r="M739" s="61" t="s">
        <v>394</v>
      </c>
      <c r="N739" s="58">
        <f>(J739/C739)*100000</f>
        <v>13475.40323</v>
      </c>
      <c r="O739" s="25">
        <v>44203.0</v>
      </c>
      <c r="P739" s="25">
        <f t="shared" si="1"/>
        <v>44185</v>
      </c>
      <c r="Q739" s="25">
        <f t="shared" si="2"/>
        <v>44198</v>
      </c>
    </row>
    <row r="740" ht="14.25" customHeight="1">
      <c r="A740" s="48" t="s">
        <v>765</v>
      </c>
      <c r="B740" s="51" t="s">
        <v>378</v>
      </c>
      <c r="C740" s="52">
        <v>12712.6088020805</v>
      </c>
      <c r="D740" s="71">
        <v>508.0</v>
      </c>
      <c r="E740" s="58">
        <v>89.0</v>
      </c>
      <c r="F740" s="90">
        <v>50.00659546844917</v>
      </c>
      <c r="G740" s="86" t="s">
        <v>523</v>
      </c>
      <c r="H740" s="58" t="s">
        <v>393</v>
      </c>
      <c r="I740" s="58">
        <v>9415.0</v>
      </c>
      <c r="J740" s="71">
        <v>1016.0</v>
      </c>
      <c r="K740" s="58">
        <v>100.0</v>
      </c>
      <c r="L740" s="73">
        <v>0.0984251968503937</v>
      </c>
      <c r="M740" s="58" t="s">
        <v>393</v>
      </c>
      <c r="N740" s="51">
        <v>7992.06532520473</v>
      </c>
      <c r="O740" s="25">
        <v>44196.0</v>
      </c>
      <c r="P740" s="25">
        <f t="shared" si="1"/>
        <v>44178</v>
      </c>
      <c r="Q740" s="25">
        <f t="shared" si="2"/>
        <v>44191</v>
      </c>
    </row>
    <row r="741" ht="14.25" customHeight="1">
      <c r="A741" s="48" t="s">
        <v>765</v>
      </c>
      <c r="B741" s="51" t="s">
        <v>378</v>
      </c>
      <c r="C741" s="59">
        <v>12712.6088020805</v>
      </c>
      <c r="D741" s="71">
        <v>572.0</v>
      </c>
      <c r="E741" s="58">
        <v>96.0</v>
      </c>
      <c r="F741" s="90">
        <v>53.939698482821576</v>
      </c>
      <c r="G741" s="86" t="s">
        <v>523</v>
      </c>
      <c r="H741" s="74" t="s">
        <v>394</v>
      </c>
      <c r="I741" s="58">
        <v>9898.0</v>
      </c>
      <c r="J741" s="71">
        <v>898.0</v>
      </c>
      <c r="K741" s="58">
        <v>108.0</v>
      </c>
      <c r="L741" s="73">
        <v>0.12026726057906459</v>
      </c>
      <c r="M741" s="61" t="s">
        <v>394</v>
      </c>
      <c r="N741" s="58">
        <f>(J741/C741)*100000</f>
        <v>7063.853014</v>
      </c>
      <c r="O741" s="25">
        <v>44203.0</v>
      </c>
      <c r="P741" s="25">
        <f t="shared" si="1"/>
        <v>44185</v>
      </c>
      <c r="Q741" s="25">
        <f t="shared" si="2"/>
        <v>44198</v>
      </c>
    </row>
    <row r="742" ht="14.25" customHeight="1">
      <c r="A742" s="48" t="s">
        <v>765</v>
      </c>
      <c r="B742" s="51" t="s">
        <v>378</v>
      </c>
      <c r="C742" s="52">
        <v>12712.6088020805</v>
      </c>
      <c r="D742" s="71">
        <v>461.0</v>
      </c>
      <c r="E742" s="58">
        <v>113.0</v>
      </c>
      <c r="F742" s="90">
        <v>63.49152008915456</v>
      </c>
      <c r="G742" s="86" t="s">
        <v>523</v>
      </c>
      <c r="H742" s="58" t="s">
        <v>393</v>
      </c>
      <c r="I742" s="58">
        <v>8919.0</v>
      </c>
      <c r="J742" s="71">
        <v>1168.0</v>
      </c>
      <c r="K742" s="58">
        <v>132.0</v>
      </c>
      <c r="L742" s="73">
        <v>0.11301369863013698</v>
      </c>
      <c r="M742" s="58" t="s">
        <v>393</v>
      </c>
      <c r="N742" s="51">
        <v>9187.728641573942</v>
      </c>
      <c r="O742" s="25">
        <v>44189.0</v>
      </c>
      <c r="P742" s="25">
        <f t="shared" si="1"/>
        <v>44171</v>
      </c>
      <c r="Q742" s="25">
        <f t="shared" si="2"/>
        <v>44184</v>
      </c>
    </row>
    <row r="743" ht="14.25" customHeight="1">
      <c r="A743" s="48" t="s">
        <v>766</v>
      </c>
      <c r="B743" s="51" t="s">
        <v>388</v>
      </c>
      <c r="C743" s="59">
        <v>60849.0092389851</v>
      </c>
      <c r="D743" s="71">
        <v>7157.0</v>
      </c>
      <c r="E743" s="58">
        <v>932.0</v>
      </c>
      <c r="F743" s="90">
        <v>109.40429335499714</v>
      </c>
      <c r="G743" s="86" t="s">
        <v>523</v>
      </c>
      <c r="H743" s="74" t="s">
        <v>393</v>
      </c>
      <c r="I743" s="58">
        <v>97943.0</v>
      </c>
      <c r="J743" s="71">
        <v>9237.0</v>
      </c>
      <c r="K743" s="58">
        <v>1178.0</v>
      </c>
      <c r="L743" s="73">
        <v>0.1275305835227888</v>
      </c>
      <c r="M743" s="61" t="s">
        <v>394</v>
      </c>
      <c r="N743" s="58">
        <f>(J743/C743)*100000</f>
        <v>15180.19786</v>
      </c>
      <c r="O743" s="25">
        <v>44203.0</v>
      </c>
      <c r="P743" s="25">
        <f t="shared" si="1"/>
        <v>44185</v>
      </c>
      <c r="Q743" s="25">
        <f t="shared" si="2"/>
        <v>44198</v>
      </c>
    </row>
    <row r="744" ht="14.25" customHeight="1">
      <c r="A744" s="48" t="s">
        <v>766</v>
      </c>
      <c r="B744" s="51" t="s">
        <v>388</v>
      </c>
      <c r="C744" s="52">
        <v>60849.0092389851</v>
      </c>
      <c r="D744" s="71">
        <v>6654.0</v>
      </c>
      <c r="E744" s="58">
        <v>945.0</v>
      </c>
      <c r="F744" s="90">
        <v>110.93031890608616</v>
      </c>
      <c r="G744" s="86" t="s">
        <v>523</v>
      </c>
      <c r="H744" s="58" t="s">
        <v>393</v>
      </c>
      <c r="I744" s="58">
        <v>93324.0</v>
      </c>
      <c r="J744" s="71">
        <v>10009.0</v>
      </c>
      <c r="K744" s="58">
        <v>1230.0</v>
      </c>
      <c r="L744" s="73">
        <v>0.12288939954041363</v>
      </c>
      <c r="M744" s="58" t="s">
        <v>398</v>
      </c>
      <c r="N744" s="51">
        <v>16448.91202860765</v>
      </c>
      <c r="O744" s="25">
        <v>44196.0</v>
      </c>
      <c r="P744" s="25">
        <f t="shared" si="1"/>
        <v>44178</v>
      </c>
      <c r="Q744" s="25">
        <f t="shared" si="2"/>
        <v>44191</v>
      </c>
    </row>
    <row r="745" ht="14.25" customHeight="1">
      <c r="A745" s="48" t="s">
        <v>766</v>
      </c>
      <c r="B745" s="51" t="s">
        <v>388</v>
      </c>
      <c r="C745" s="52">
        <v>60849.0092389851</v>
      </c>
      <c r="D745" s="71">
        <v>6188.0</v>
      </c>
      <c r="E745" s="58">
        <v>1151.0</v>
      </c>
      <c r="F745" s="90">
        <v>135.11195456180442</v>
      </c>
      <c r="G745" s="86" t="s">
        <v>523</v>
      </c>
      <c r="H745" s="58" t="s">
        <v>393</v>
      </c>
      <c r="I745" s="58">
        <v>88762.0</v>
      </c>
      <c r="J745" s="71">
        <v>12139.0</v>
      </c>
      <c r="K745" s="58">
        <v>1484.0</v>
      </c>
      <c r="L745" s="73">
        <v>0.12225059724853778</v>
      </c>
      <c r="M745" s="58" t="s">
        <v>394</v>
      </c>
      <c r="N745" s="51">
        <v>19949.379869644144</v>
      </c>
      <c r="O745" s="25">
        <v>44189.0</v>
      </c>
      <c r="P745" s="25">
        <f t="shared" si="1"/>
        <v>44171</v>
      </c>
      <c r="Q745" s="25">
        <f t="shared" si="2"/>
        <v>44184</v>
      </c>
    </row>
    <row r="746" ht="14.25" customHeight="1">
      <c r="A746" s="48" t="s">
        <v>767</v>
      </c>
      <c r="B746" s="51" t="s">
        <v>377</v>
      </c>
      <c r="C746" s="52">
        <v>1304.78982843747</v>
      </c>
      <c r="D746" s="71">
        <v>19.0</v>
      </c>
      <c r="E746" s="58" t="s">
        <v>430</v>
      </c>
      <c r="F746" s="85">
        <v>5.474335396537353</v>
      </c>
      <c r="G746" s="89" t="s">
        <v>530</v>
      </c>
      <c r="H746" s="58" t="s">
        <v>393</v>
      </c>
      <c r="I746" s="58">
        <v>1071.0</v>
      </c>
      <c r="J746" s="71">
        <v>134.0</v>
      </c>
      <c r="K746" s="58">
        <v>1.0</v>
      </c>
      <c r="L746" s="80">
        <v>0.007462686567164179</v>
      </c>
      <c r="M746" s="58" t="s">
        <v>393</v>
      </c>
      <c r="N746" s="51">
        <v>10269.853203904075</v>
      </c>
      <c r="O746" s="25">
        <v>44189.0</v>
      </c>
      <c r="P746" s="25">
        <f t="shared" si="1"/>
        <v>44171</v>
      </c>
      <c r="Q746" s="25">
        <f t="shared" si="2"/>
        <v>44184</v>
      </c>
    </row>
    <row r="747" ht="14.25" customHeight="1">
      <c r="A747" s="48" t="s">
        <v>767</v>
      </c>
      <c r="B747" s="51" t="s">
        <v>377</v>
      </c>
      <c r="C747" s="52">
        <v>1304.78982843747</v>
      </c>
      <c r="D747" s="71">
        <v>21.0</v>
      </c>
      <c r="E747" s="58" t="s">
        <v>430</v>
      </c>
      <c r="F747" s="85">
        <v>10.948670793074706</v>
      </c>
      <c r="G747" s="89" t="s">
        <v>530</v>
      </c>
      <c r="H747" s="58" t="s">
        <v>394</v>
      </c>
      <c r="I747" s="58">
        <v>1137.0</v>
      </c>
      <c r="J747" s="71">
        <v>133.0</v>
      </c>
      <c r="K747" s="58">
        <v>2.0</v>
      </c>
      <c r="L747" s="80">
        <v>0.015037593984962405</v>
      </c>
      <c r="M747" s="58" t="s">
        <v>394</v>
      </c>
      <c r="N747" s="51">
        <v>10193.212508352552</v>
      </c>
      <c r="O747" s="25">
        <v>44196.0</v>
      </c>
      <c r="P747" s="25">
        <f t="shared" si="1"/>
        <v>44178</v>
      </c>
      <c r="Q747" s="25">
        <f t="shared" si="2"/>
        <v>44191</v>
      </c>
    </row>
    <row r="748" ht="14.25" customHeight="1">
      <c r="A748" s="48" t="s">
        <v>767</v>
      </c>
      <c r="B748" s="51" t="s">
        <v>377</v>
      </c>
      <c r="C748" s="59">
        <v>1304.78982843747</v>
      </c>
      <c r="D748" s="71">
        <v>23.0</v>
      </c>
      <c r="E748" s="58" t="s">
        <v>430</v>
      </c>
      <c r="F748" s="85">
        <v>21.897341586149413</v>
      </c>
      <c r="G748" s="86" t="s">
        <v>530</v>
      </c>
      <c r="H748" s="74" t="s">
        <v>394</v>
      </c>
      <c r="I748" s="58">
        <v>1190.0</v>
      </c>
      <c r="J748" s="71">
        <v>117.0</v>
      </c>
      <c r="K748" s="58">
        <v>5.0</v>
      </c>
      <c r="L748" s="80">
        <v>0.042735042735042736</v>
      </c>
      <c r="M748" s="61" t="s">
        <v>394</v>
      </c>
      <c r="N748" s="58">
        <f>(J748/C748)*100000</f>
        <v>8966.96138</v>
      </c>
      <c r="O748" s="25">
        <v>44203.0</v>
      </c>
      <c r="P748" s="25">
        <f t="shared" si="1"/>
        <v>44185</v>
      </c>
      <c r="Q748" s="25">
        <f t="shared" si="2"/>
        <v>44198</v>
      </c>
    </row>
    <row r="749" ht="14.25" customHeight="1">
      <c r="A749" s="48" t="s">
        <v>768</v>
      </c>
      <c r="B749" s="51" t="s">
        <v>387</v>
      </c>
      <c r="C749" s="52">
        <v>5675.63382896588</v>
      </c>
      <c r="D749" s="71">
        <v>196.0</v>
      </c>
      <c r="E749" s="58">
        <v>37.0</v>
      </c>
      <c r="F749" s="90">
        <v>46.56496917347257</v>
      </c>
      <c r="G749" s="86" t="s">
        <v>523</v>
      </c>
      <c r="H749" s="58" t="s">
        <v>393</v>
      </c>
      <c r="I749" s="58">
        <v>4673.0</v>
      </c>
      <c r="J749" s="71">
        <v>482.0</v>
      </c>
      <c r="K749" s="58">
        <v>41.0</v>
      </c>
      <c r="L749" s="73">
        <v>0.08506224066390042</v>
      </c>
      <c r="M749" s="58" t="s">
        <v>393</v>
      </c>
      <c r="N749" s="51">
        <v>8492.443567097107</v>
      </c>
      <c r="O749" s="25">
        <v>44196.0</v>
      </c>
      <c r="P749" s="25">
        <f t="shared" si="1"/>
        <v>44178</v>
      </c>
      <c r="Q749" s="25">
        <f t="shared" si="2"/>
        <v>44191</v>
      </c>
    </row>
    <row r="750" ht="14.25" customHeight="1">
      <c r="A750" s="48" t="s">
        <v>768</v>
      </c>
      <c r="B750" s="51" t="s">
        <v>387</v>
      </c>
      <c r="C750" s="59">
        <v>5675.63382896588</v>
      </c>
      <c r="D750" s="71">
        <v>232.0</v>
      </c>
      <c r="E750" s="58">
        <v>49.0</v>
      </c>
      <c r="F750" s="90">
        <v>61.667121337842055</v>
      </c>
      <c r="G750" s="86" t="s">
        <v>523</v>
      </c>
      <c r="H750" s="74" t="s">
        <v>394</v>
      </c>
      <c r="I750" s="58">
        <v>4993.0</v>
      </c>
      <c r="J750" s="71">
        <v>506.0</v>
      </c>
      <c r="K750" s="58">
        <v>53.0</v>
      </c>
      <c r="L750" s="73">
        <v>0.10474308300395258</v>
      </c>
      <c r="M750" s="61" t="s">
        <v>394</v>
      </c>
      <c r="N750" s="58">
        <f>(J750/C750)*100000</f>
        <v>8915.303828</v>
      </c>
      <c r="O750" s="25">
        <v>44203.0</v>
      </c>
      <c r="P750" s="25">
        <f t="shared" si="1"/>
        <v>44185</v>
      </c>
      <c r="Q750" s="25">
        <f t="shared" si="2"/>
        <v>44198</v>
      </c>
    </row>
    <row r="751" ht="14.25" customHeight="1">
      <c r="A751" s="48" t="s">
        <v>768</v>
      </c>
      <c r="B751" s="51" t="s">
        <v>387</v>
      </c>
      <c r="C751" s="52">
        <v>5675.63382896588</v>
      </c>
      <c r="D751" s="71">
        <v>176.0</v>
      </c>
      <c r="E751" s="58">
        <v>50.0</v>
      </c>
      <c r="F751" s="90">
        <v>62.92563401820619</v>
      </c>
      <c r="G751" s="86" t="s">
        <v>523</v>
      </c>
      <c r="H751" s="58" t="s">
        <v>393</v>
      </c>
      <c r="I751" s="58">
        <v>4441.0</v>
      </c>
      <c r="J751" s="71">
        <v>555.0</v>
      </c>
      <c r="K751" s="58">
        <v>58.0</v>
      </c>
      <c r="L751" s="73">
        <v>0.1045045045045045</v>
      </c>
      <c r="M751" s="58" t="s">
        <v>398</v>
      </c>
      <c r="N751" s="51">
        <v>9778.64352642924</v>
      </c>
      <c r="O751" s="25">
        <v>44189.0</v>
      </c>
      <c r="P751" s="25">
        <f t="shared" si="1"/>
        <v>44171</v>
      </c>
      <c r="Q751" s="25">
        <f t="shared" si="2"/>
        <v>44184</v>
      </c>
    </row>
    <row r="752" ht="14.25" customHeight="1">
      <c r="A752" s="48" t="s">
        <v>769</v>
      </c>
      <c r="B752" s="51" t="s">
        <v>387</v>
      </c>
      <c r="C752" s="52">
        <v>18091.2859504186</v>
      </c>
      <c r="D752" s="71">
        <v>903.0</v>
      </c>
      <c r="E752" s="58">
        <v>181.0</v>
      </c>
      <c r="F752" s="90">
        <v>71.46297650705301</v>
      </c>
      <c r="G752" s="86" t="s">
        <v>523</v>
      </c>
      <c r="H752" s="58" t="s">
        <v>393</v>
      </c>
      <c r="I752" s="58">
        <v>16794.0</v>
      </c>
      <c r="J752" s="71">
        <v>2205.0</v>
      </c>
      <c r="K752" s="58">
        <v>203.0</v>
      </c>
      <c r="L752" s="73">
        <v>0.09206349206349207</v>
      </c>
      <c r="M752" s="58" t="s">
        <v>394</v>
      </c>
      <c r="N752" s="51">
        <v>12188.188313661472</v>
      </c>
      <c r="O752" s="25">
        <v>44196.0</v>
      </c>
      <c r="P752" s="25">
        <f t="shared" si="1"/>
        <v>44178</v>
      </c>
      <c r="Q752" s="25">
        <f t="shared" si="2"/>
        <v>44191</v>
      </c>
    </row>
    <row r="753" ht="14.25" customHeight="1">
      <c r="A753" s="48" t="s">
        <v>769</v>
      </c>
      <c r="B753" s="51" t="s">
        <v>387</v>
      </c>
      <c r="C753" s="52">
        <v>18091.2859504186</v>
      </c>
      <c r="D753" s="71">
        <v>805.0</v>
      </c>
      <c r="E753" s="58">
        <v>193.0</v>
      </c>
      <c r="F753" s="90">
        <v>76.20085340254825</v>
      </c>
      <c r="G753" s="86" t="s">
        <v>523</v>
      </c>
      <c r="H753" s="58" t="s">
        <v>394</v>
      </c>
      <c r="I753" s="58">
        <v>15745.0</v>
      </c>
      <c r="J753" s="71">
        <v>2546.0</v>
      </c>
      <c r="K753" s="58">
        <v>210.0</v>
      </c>
      <c r="L753" s="73">
        <v>0.08248232521602514</v>
      </c>
      <c r="M753" s="58" t="s">
        <v>394</v>
      </c>
      <c r="N753" s="51">
        <v>14073.073671919326</v>
      </c>
      <c r="O753" s="25">
        <v>44189.0</v>
      </c>
      <c r="P753" s="25">
        <f t="shared" si="1"/>
        <v>44171</v>
      </c>
      <c r="Q753" s="25">
        <f t="shared" si="2"/>
        <v>44184</v>
      </c>
    </row>
    <row r="754" ht="14.25" customHeight="1">
      <c r="A754" s="48" t="s">
        <v>769</v>
      </c>
      <c r="B754" s="51" t="s">
        <v>387</v>
      </c>
      <c r="C754" s="59">
        <v>18091.2859504186</v>
      </c>
      <c r="D754" s="71">
        <v>1014.0</v>
      </c>
      <c r="E754" s="58">
        <v>198.0</v>
      </c>
      <c r="F754" s="90">
        <v>78.17496877567125</v>
      </c>
      <c r="G754" s="86" t="s">
        <v>523</v>
      </c>
      <c r="H754" s="74" t="s">
        <v>394</v>
      </c>
      <c r="I754" s="58">
        <v>18018.0</v>
      </c>
      <c r="J754" s="71">
        <v>2097.0</v>
      </c>
      <c r="K754" s="58">
        <v>216.0</v>
      </c>
      <c r="L754" s="73">
        <v>0.10300429184549356</v>
      </c>
      <c r="M754" s="61" t="s">
        <v>394</v>
      </c>
      <c r="N754" s="58">
        <f t="shared" ref="N754:N755" si="32">(J754/C754)*100000</f>
        <v>11591.21582</v>
      </c>
      <c r="O754" s="25">
        <v>44203.0</v>
      </c>
      <c r="P754" s="25">
        <f t="shared" si="1"/>
        <v>44185</v>
      </c>
      <c r="Q754" s="25">
        <f t="shared" si="2"/>
        <v>44198</v>
      </c>
    </row>
    <row r="755" ht="14.25" customHeight="1">
      <c r="A755" s="48" t="s">
        <v>770</v>
      </c>
      <c r="B755" s="51" t="s">
        <v>380</v>
      </c>
      <c r="C755" s="59">
        <v>6461.82916759405</v>
      </c>
      <c r="D755" s="71">
        <v>167.0</v>
      </c>
      <c r="E755" s="58">
        <v>26.0</v>
      </c>
      <c r="F755" s="90">
        <v>28.740203570474954</v>
      </c>
      <c r="G755" s="86" t="s">
        <v>523</v>
      </c>
      <c r="H755" s="74" t="s">
        <v>393</v>
      </c>
      <c r="I755" s="58">
        <v>6100.0</v>
      </c>
      <c r="J755" s="71">
        <v>628.0</v>
      </c>
      <c r="K755" s="58">
        <v>31.0</v>
      </c>
      <c r="L755" s="73">
        <v>0.04936305732484077</v>
      </c>
      <c r="M755" s="61" t="s">
        <v>393</v>
      </c>
      <c r="N755" s="58">
        <f t="shared" si="32"/>
        <v>9718.610377</v>
      </c>
      <c r="O755" s="25">
        <v>44203.0</v>
      </c>
      <c r="P755" s="25">
        <f t="shared" si="1"/>
        <v>44185</v>
      </c>
      <c r="Q755" s="25">
        <f t="shared" si="2"/>
        <v>44198</v>
      </c>
    </row>
    <row r="756" ht="14.25" customHeight="1">
      <c r="A756" s="48" t="s">
        <v>770</v>
      </c>
      <c r="B756" s="51" t="s">
        <v>380</v>
      </c>
      <c r="C756" s="52">
        <v>6461.82916759405</v>
      </c>
      <c r="D756" s="71">
        <v>155.0</v>
      </c>
      <c r="E756" s="58">
        <v>32.0</v>
      </c>
      <c r="F756" s="90">
        <v>35.37255824058455</v>
      </c>
      <c r="G756" s="86" t="s">
        <v>523</v>
      </c>
      <c r="H756" s="58" t="s">
        <v>394</v>
      </c>
      <c r="I756" s="58">
        <v>5778.0</v>
      </c>
      <c r="J756" s="71">
        <v>670.0</v>
      </c>
      <c r="K756" s="58">
        <v>34.0</v>
      </c>
      <c r="L756" s="73">
        <v>0.050746268656716415</v>
      </c>
      <c r="M756" s="58" t="s">
        <v>394</v>
      </c>
      <c r="N756" s="51">
        <v>10368.581134271348</v>
      </c>
      <c r="O756" s="25">
        <v>44196.0</v>
      </c>
      <c r="P756" s="25">
        <f t="shared" si="1"/>
        <v>44178</v>
      </c>
      <c r="Q756" s="25">
        <f t="shared" si="2"/>
        <v>44191</v>
      </c>
    </row>
    <row r="757" ht="14.25" customHeight="1">
      <c r="A757" s="48" t="s">
        <v>770</v>
      </c>
      <c r="B757" s="51" t="s">
        <v>380</v>
      </c>
      <c r="C757" s="52">
        <v>6461.82916759405</v>
      </c>
      <c r="D757" s="71">
        <v>144.0</v>
      </c>
      <c r="E757" s="58">
        <v>20.0</v>
      </c>
      <c r="F757" s="87">
        <v>22.10784890036535</v>
      </c>
      <c r="G757" s="86" t="s">
        <v>525</v>
      </c>
      <c r="H757" s="58" t="s">
        <v>394</v>
      </c>
      <c r="I757" s="58">
        <v>5467.0</v>
      </c>
      <c r="J757" s="71">
        <v>637.0</v>
      </c>
      <c r="K757" s="58">
        <v>20.0</v>
      </c>
      <c r="L757" s="76">
        <v>0.03139717425431711</v>
      </c>
      <c r="M757" s="58" t="s">
        <v>394</v>
      </c>
      <c r="N757" s="51">
        <v>9857.88982467291</v>
      </c>
      <c r="O757" s="25">
        <v>44189.0</v>
      </c>
      <c r="P757" s="25">
        <f t="shared" si="1"/>
        <v>44171</v>
      </c>
      <c r="Q757" s="25">
        <f t="shared" si="2"/>
        <v>44184</v>
      </c>
    </row>
    <row r="758" ht="14.25" customHeight="1">
      <c r="A758" s="48" t="s">
        <v>771</v>
      </c>
      <c r="B758" s="51" t="s">
        <v>381</v>
      </c>
      <c r="C758" s="52">
        <v>335.858462766799</v>
      </c>
      <c r="D758" s="71">
        <v>5.0</v>
      </c>
      <c r="E758" s="58">
        <v>0.0</v>
      </c>
      <c r="F758" s="88">
        <v>0.0</v>
      </c>
      <c r="G758" s="89" t="s">
        <v>530</v>
      </c>
      <c r="H758" s="58" t="s">
        <v>393</v>
      </c>
      <c r="I758" s="58">
        <v>295.0</v>
      </c>
      <c r="J758" s="71">
        <v>28.0</v>
      </c>
      <c r="K758" s="58">
        <v>0.0</v>
      </c>
      <c r="L758" s="78">
        <v>0.0</v>
      </c>
      <c r="M758" s="58" t="s">
        <v>393</v>
      </c>
      <c r="N758" s="51">
        <v>8336.845160707357</v>
      </c>
      <c r="O758" s="25">
        <v>44189.0</v>
      </c>
      <c r="P758" s="25">
        <f t="shared" si="1"/>
        <v>44171</v>
      </c>
      <c r="Q758" s="25">
        <f t="shared" si="2"/>
        <v>44184</v>
      </c>
    </row>
    <row r="759" ht="14.25" customHeight="1">
      <c r="A759" s="48" t="s">
        <v>771</v>
      </c>
      <c r="B759" s="51" t="s">
        <v>381</v>
      </c>
      <c r="C759" s="52">
        <v>335.858462766799</v>
      </c>
      <c r="D759" s="71">
        <v>5.0</v>
      </c>
      <c r="E759" s="58">
        <v>0.0</v>
      </c>
      <c r="F759" s="88">
        <v>0.0</v>
      </c>
      <c r="G759" s="89" t="s">
        <v>530</v>
      </c>
      <c r="H759" s="58" t="s">
        <v>398</v>
      </c>
      <c r="I759" s="58">
        <v>306.0</v>
      </c>
      <c r="J759" s="71">
        <v>22.0</v>
      </c>
      <c r="K759" s="58">
        <v>0.0</v>
      </c>
      <c r="L759" s="78">
        <v>0.0</v>
      </c>
      <c r="M759" s="58" t="s">
        <v>398</v>
      </c>
      <c r="N759" s="51">
        <v>6550.378340555781</v>
      </c>
      <c r="O759" s="25">
        <v>44196.0</v>
      </c>
      <c r="P759" s="25">
        <f t="shared" si="1"/>
        <v>44178</v>
      </c>
      <c r="Q759" s="25">
        <f t="shared" si="2"/>
        <v>44191</v>
      </c>
    </row>
    <row r="760" ht="14.25" customHeight="1">
      <c r="A760" s="48" t="s">
        <v>771</v>
      </c>
      <c r="B760" s="51" t="s">
        <v>381</v>
      </c>
      <c r="C760" s="59">
        <v>335.858462766799</v>
      </c>
      <c r="D760" s="71">
        <v>5.0</v>
      </c>
      <c r="E760" s="58">
        <v>0.0</v>
      </c>
      <c r="F760" s="88">
        <v>0.0</v>
      </c>
      <c r="G760" s="89" t="s">
        <v>530</v>
      </c>
      <c r="H760" s="74" t="s">
        <v>398</v>
      </c>
      <c r="I760" s="58">
        <v>314.0</v>
      </c>
      <c r="J760" s="71">
        <v>22.0</v>
      </c>
      <c r="K760" s="58">
        <v>0.0</v>
      </c>
      <c r="L760" s="78">
        <v>0.0</v>
      </c>
      <c r="M760" s="61" t="s">
        <v>398</v>
      </c>
      <c r="N760" s="58">
        <f>(J760/C760)*100000</f>
        <v>6550.378341</v>
      </c>
      <c r="O760" s="25">
        <v>44203.0</v>
      </c>
      <c r="P760" s="25">
        <f t="shared" si="1"/>
        <v>44185</v>
      </c>
      <c r="Q760" s="25">
        <f t="shared" si="2"/>
        <v>44198</v>
      </c>
    </row>
    <row r="761" ht="14.25" customHeight="1">
      <c r="A761" s="48" t="s">
        <v>772</v>
      </c>
      <c r="B761" s="51" t="s">
        <v>380</v>
      </c>
      <c r="C761" s="52">
        <v>6179.81950587131</v>
      </c>
      <c r="D761" s="71">
        <v>181.0</v>
      </c>
      <c r="E761" s="58">
        <v>46.0</v>
      </c>
      <c r="F761" s="90">
        <v>53.16845067388459</v>
      </c>
      <c r="G761" s="86" t="s">
        <v>523</v>
      </c>
      <c r="H761" s="58" t="s">
        <v>398</v>
      </c>
      <c r="I761" s="58">
        <v>6018.0</v>
      </c>
      <c r="J761" s="71">
        <v>716.0</v>
      </c>
      <c r="K761" s="58">
        <v>55.0</v>
      </c>
      <c r="L761" s="73">
        <v>0.07681564245810056</v>
      </c>
      <c r="M761" s="58" t="s">
        <v>394</v>
      </c>
      <c r="N761" s="51">
        <v>11586.09890336998</v>
      </c>
      <c r="O761" s="25">
        <v>44189.0</v>
      </c>
      <c r="P761" s="25">
        <f t="shared" si="1"/>
        <v>44171</v>
      </c>
      <c r="Q761" s="25">
        <f t="shared" si="2"/>
        <v>44184</v>
      </c>
    </row>
    <row r="762" ht="14.25" customHeight="1">
      <c r="A762" s="48" t="s">
        <v>772</v>
      </c>
      <c r="B762" s="51" t="s">
        <v>380</v>
      </c>
      <c r="C762" s="59">
        <v>6179.81950587131</v>
      </c>
      <c r="D762" s="71">
        <v>226.0</v>
      </c>
      <c r="E762" s="58">
        <v>46.0</v>
      </c>
      <c r="F762" s="90">
        <v>53.16845067388459</v>
      </c>
      <c r="G762" s="86" t="s">
        <v>523</v>
      </c>
      <c r="H762" s="74" t="s">
        <v>393</v>
      </c>
      <c r="I762" s="58">
        <v>6706.0</v>
      </c>
      <c r="J762" s="71">
        <v>704.0</v>
      </c>
      <c r="K762" s="58">
        <v>54.0</v>
      </c>
      <c r="L762" s="73">
        <v>0.07670454545454546</v>
      </c>
      <c r="M762" s="61" t="s">
        <v>394</v>
      </c>
      <c r="N762" s="58">
        <f>(J762/C762)*100000</f>
        <v>11391.91847</v>
      </c>
      <c r="O762" s="25">
        <v>44203.0</v>
      </c>
      <c r="P762" s="25">
        <f t="shared" si="1"/>
        <v>44185</v>
      </c>
      <c r="Q762" s="25">
        <f t="shared" si="2"/>
        <v>44198</v>
      </c>
    </row>
    <row r="763" ht="14.25" customHeight="1">
      <c r="A763" s="48" t="s">
        <v>772</v>
      </c>
      <c r="B763" s="51" t="s">
        <v>380</v>
      </c>
      <c r="C763" s="52">
        <v>6179.81950587131</v>
      </c>
      <c r="D763" s="71">
        <v>204.0</v>
      </c>
      <c r="E763" s="58">
        <v>51.0</v>
      </c>
      <c r="F763" s="90">
        <v>58.947630094958996</v>
      </c>
      <c r="G763" s="86" t="s">
        <v>523</v>
      </c>
      <c r="H763" s="58" t="s">
        <v>394</v>
      </c>
      <c r="I763" s="58">
        <v>6360.0</v>
      </c>
      <c r="J763" s="71">
        <v>743.0</v>
      </c>
      <c r="K763" s="58">
        <v>55.0</v>
      </c>
      <c r="L763" s="73">
        <v>0.0740242261103634</v>
      </c>
      <c r="M763" s="58" t="s">
        <v>393</v>
      </c>
      <c r="N763" s="51">
        <v>12023.004867603206</v>
      </c>
      <c r="O763" s="25">
        <v>44196.0</v>
      </c>
      <c r="P763" s="25">
        <f t="shared" si="1"/>
        <v>44178</v>
      </c>
      <c r="Q763" s="25">
        <f t="shared" si="2"/>
        <v>44191</v>
      </c>
    </row>
    <row r="764" ht="14.25" customHeight="1">
      <c r="A764" s="48" t="s">
        <v>773</v>
      </c>
      <c r="B764" s="51" t="s">
        <v>389</v>
      </c>
      <c r="C764" s="52">
        <v>1273.84035727372</v>
      </c>
      <c r="D764" s="71">
        <v>26.0</v>
      </c>
      <c r="E764" s="58">
        <v>8.0</v>
      </c>
      <c r="F764" s="85">
        <v>44.85872724676002</v>
      </c>
      <c r="G764" s="86" t="s">
        <v>530</v>
      </c>
      <c r="H764" s="58" t="s">
        <v>393</v>
      </c>
      <c r="I764" s="58">
        <v>1063.0</v>
      </c>
      <c r="J764" s="71">
        <v>109.0</v>
      </c>
      <c r="K764" s="58">
        <v>8.0</v>
      </c>
      <c r="L764" s="80">
        <v>0.07339449541284404</v>
      </c>
      <c r="M764" s="58" t="s">
        <v>393</v>
      </c>
      <c r="N764" s="51">
        <v>8556.802222319475</v>
      </c>
      <c r="O764" s="25">
        <v>44196.0</v>
      </c>
      <c r="P764" s="25">
        <f t="shared" si="1"/>
        <v>44178</v>
      </c>
      <c r="Q764" s="25">
        <f t="shared" si="2"/>
        <v>44191</v>
      </c>
    </row>
    <row r="765" ht="14.25" customHeight="1">
      <c r="A765" s="48" t="s">
        <v>773</v>
      </c>
      <c r="B765" s="51" t="s">
        <v>389</v>
      </c>
      <c r="C765" s="52">
        <v>1273.84035727372</v>
      </c>
      <c r="D765" s="71">
        <v>21.0</v>
      </c>
      <c r="E765" s="58">
        <v>12.0</v>
      </c>
      <c r="F765" s="91">
        <v>67.28809087014004</v>
      </c>
      <c r="G765" s="86" t="s">
        <v>538</v>
      </c>
      <c r="H765" s="58" t="s">
        <v>394</v>
      </c>
      <c r="I765" s="58">
        <v>1038.0</v>
      </c>
      <c r="J765" s="71">
        <v>148.0</v>
      </c>
      <c r="K765" s="58">
        <v>12.0</v>
      </c>
      <c r="L765" s="82">
        <v>0.08108108108108109</v>
      </c>
      <c r="M765" s="58" t="s">
        <v>394</v>
      </c>
      <c r="N765" s="51">
        <v>11618.410356910845</v>
      </c>
      <c r="O765" s="25">
        <v>44189.0</v>
      </c>
      <c r="P765" s="25">
        <f t="shared" si="1"/>
        <v>44171</v>
      </c>
      <c r="Q765" s="25">
        <f t="shared" si="2"/>
        <v>44184</v>
      </c>
    </row>
    <row r="766" ht="14.25" customHeight="1">
      <c r="A766" s="48" t="s">
        <v>773</v>
      </c>
      <c r="B766" s="51" t="s">
        <v>389</v>
      </c>
      <c r="C766" s="59">
        <v>1273.84035727372</v>
      </c>
      <c r="D766" s="71">
        <v>36.0</v>
      </c>
      <c r="E766" s="58">
        <v>15.0</v>
      </c>
      <c r="F766" s="91">
        <v>84.11011358767504</v>
      </c>
      <c r="G766" s="86" t="s">
        <v>538</v>
      </c>
      <c r="H766" s="74" t="s">
        <v>394</v>
      </c>
      <c r="I766" s="58">
        <v>1124.0</v>
      </c>
      <c r="J766" s="71">
        <v>122.0</v>
      </c>
      <c r="K766" s="58">
        <v>15.0</v>
      </c>
      <c r="L766" s="82">
        <v>0.12295081967213115</v>
      </c>
      <c r="M766" s="61" t="s">
        <v>394</v>
      </c>
      <c r="N766" s="58">
        <f>(J766/C766)*100000</f>
        <v>9577.338267</v>
      </c>
      <c r="O766" s="25">
        <v>44203.0</v>
      </c>
      <c r="P766" s="25">
        <f t="shared" si="1"/>
        <v>44185</v>
      </c>
      <c r="Q766" s="25">
        <f t="shared" si="2"/>
        <v>44198</v>
      </c>
    </row>
    <row r="767" ht="14.25" customHeight="1">
      <c r="A767" s="48" t="s">
        <v>774</v>
      </c>
      <c r="B767" s="51" t="s">
        <v>382</v>
      </c>
      <c r="C767" s="52">
        <v>1894.7075901247</v>
      </c>
      <c r="D767" s="71">
        <v>55.0</v>
      </c>
      <c r="E767" s="58">
        <v>7.0</v>
      </c>
      <c r="F767" s="85">
        <v>26.389296301235195</v>
      </c>
      <c r="G767" s="86" t="s">
        <v>530</v>
      </c>
      <c r="H767" s="58" t="s">
        <v>398</v>
      </c>
      <c r="I767" s="58">
        <v>1406.0</v>
      </c>
      <c r="J767" s="71">
        <v>146.0</v>
      </c>
      <c r="K767" s="58">
        <v>8.0</v>
      </c>
      <c r="L767" s="80">
        <v>0.0547945205479452</v>
      </c>
      <c r="M767" s="58" t="s">
        <v>394</v>
      </c>
      <c r="N767" s="51">
        <v>7705.6745199606785</v>
      </c>
      <c r="O767" s="25">
        <v>44196.0</v>
      </c>
      <c r="P767" s="25">
        <f t="shared" si="1"/>
        <v>44178</v>
      </c>
      <c r="Q767" s="25">
        <f t="shared" si="2"/>
        <v>44191</v>
      </c>
    </row>
    <row r="768" ht="14.25" customHeight="1">
      <c r="A768" s="48" t="s">
        <v>774</v>
      </c>
      <c r="B768" s="51" t="s">
        <v>382</v>
      </c>
      <c r="C768" s="52">
        <v>1894.7075901247</v>
      </c>
      <c r="D768" s="71">
        <v>49.0</v>
      </c>
      <c r="E768" s="58">
        <v>7.0</v>
      </c>
      <c r="F768" s="85">
        <v>26.3892963012352</v>
      </c>
      <c r="G768" s="86" t="s">
        <v>530</v>
      </c>
      <c r="H768" s="58" t="s">
        <v>398</v>
      </c>
      <c r="I768" s="58">
        <v>1345.0</v>
      </c>
      <c r="J768" s="71">
        <v>148.0</v>
      </c>
      <c r="K768" s="58">
        <v>7.0</v>
      </c>
      <c r="L768" s="80">
        <v>0.0472972972972973</v>
      </c>
      <c r="M768" s="58" t="s">
        <v>398</v>
      </c>
      <c r="N768" s="51">
        <v>7811.231705165619</v>
      </c>
      <c r="O768" s="25">
        <v>44189.0</v>
      </c>
      <c r="P768" s="25">
        <f t="shared" si="1"/>
        <v>44171</v>
      </c>
      <c r="Q768" s="25">
        <f t="shared" si="2"/>
        <v>44184</v>
      </c>
    </row>
    <row r="769" ht="14.25" customHeight="1">
      <c r="A769" s="48" t="s">
        <v>774</v>
      </c>
      <c r="B769" s="51" t="s">
        <v>382</v>
      </c>
      <c r="C769" s="59">
        <v>1894.7075901247</v>
      </c>
      <c r="D769" s="71">
        <v>61.0</v>
      </c>
      <c r="E769" s="58">
        <v>11.0</v>
      </c>
      <c r="F769" s="91">
        <v>41.468894187655316</v>
      </c>
      <c r="G769" s="86" t="s">
        <v>538</v>
      </c>
      <c r="H769" s="74" t="s">
        <v>394</v>
      </c>
      <c r="I769" s="58">
        <v>1475.0</v>
      </c>
      <c r="J769" s="71">
        <v>137.0</v>
      </c>
      <c r="K769" s="58">
        <v>12.0</v>
      </c>
      <c r="L769" s="82">
        <v>0.08759124087591241</v>
      </c>
      <c r="M769" s="61" t="s">
        <v>394</v>
      </c>
      <c r="N769" s="58">
        <f t="shared" ref="N769:N770" si="33">(J769/C769)*100000</f>
        <v>7230.667187</v>
      </c>
      <c r="O769" s="25">
        <v>44203.0</v>
      </c>
      <c r="P769" s="25">
        <f t="shared" si="1"/>
        <v>44185</v>
      </c>
      <c r="Q769" s="25">
        <f t="shared" si="2"/>
        <v>44198</v>
      </c>
    </row>
    <row r="770" ht="14.25" customHeight="1">
      <c r="A770" s="48" t="s">
        <v>775</v>
      </c>
      <c r="B770" s="51" t="s">
        <v>389</v>
      </c>
      <c r="C770" s="59">
        <v>9116.21293775309</v>
      </c>
      <c r="D770" s="71">
        <v>304.0</v>
      </c>
      <c r="E770" s="58">
        <v>47.0</v>
      </c>
      <c r="F770" s="90">
        <v>36.826068895778846</v>
      </c>
      <c r="G770" s="86" t="s">
        <v>523</v>
      </c>
      <c r="H770" s="74" t="s">
        <v>393</v>
      </c>
      <c r="I770" s="58">
        <v>9895.0</v>
      </c>
      <c r="J770" s="71">
        <v>820.0</v>
      </c>
      <c r="K770" s="58">
        <v>53.0</v>
      </c>
      <c r="L770" s="73">
        <v>0.06463414634146342</v>
      </c>
      <c r="M770" s="61" t="s">
        <v>393</v>
      </c>
      <c r="N770" s="58">
        <f t="shared" si="33"/>
        <v>8994.963211</v>
      </c>
      <c r="O770" s="25">
        <v>44203.0</v>
      </c>
      <c r="P770" s="25">
        <f t="shared" si="1"/>
        <v>44185</v>
      </c>
      <c r="Q770" s="25">
        <f t="shared" si="2"/>
        <v>44198</v>
      </c>
    </row>
    <row r="771" ht="14.25" customHeight="1">
      <c r="A771" s="48" t="s">
        <v>775</v>
      </c>
      <c r="B771" s="51" t="s">
        <v>389</v>
      </c>
      <c r="C771" s="52">
        <v>9116.21293775309</v>
      </c>
      <c r="D771" s="71">
        <v>267.0</v>
      </c>
      <c r="E771" s="58">
        <v>53.0</v>
      </c>
      <c r="F771" s="90">
        <v>41.52726918034636</v>
      </c>
      <c r="G771" s="86" t="s">
        <v>523</v>
      </c>
      <c r="H771" s="58" t="s">
        <v>393</v>
      </c>
      <c r="I771" s="58">
        <v>9406.0</v>
      </c>
      <c r="J771" s="71">
        <v>921.0</v>
      </c>
      <c r="K771" s="58">
        <v>60.0</v>
      </c>
      <c r="L771" s="73">
        <v>0.06514657980456026</v>
      </c>
      <c r="M771" s="58" t="s">
        <v>398</v>
      </c>
      <c r="N771" s="51">
        <v>10102.879411535583</v>
      </c>
      <c r="O771" s="25">
        <v>44196.0</v>
      </c>
      <c r="P771" s="25">
        <f t="shared" si="1"/>
        <v>44178</v>
      </c>
      <c r="Q771" s="25">
        <f t="shared" si="2"/>
        <v>44191</v>
      </c>
    </row>
    <row r="772" ht="14.25" customHeight="1">
      <c r="A772" s="48" t="s">
        <v>775</v>
      </c>
      <c r="B772" s="51" t="s">
        <v>389</v>
      </c>
      <c r="C772" s="52">
        <v>9116.21293775309</v>
      </c>
      <c r="D772" s="71">
        <v>249.0</v>
      </c>
      <c r="E772" s="58">
        <v>56.0</v>
      </c>
      <c r="F772" s="90">
        <v>43.87786932263011</v>
      </c>
      <c r="G772" s="86" t="s">
        <v>523</v>
      </c>
      <c r="H772" s="58" t="s">
        <v>393</v>
      </c>
      <c r="I772" s="58">
        <v>9043.0</v>
      </c>
      <c r="J772" s="71">
        <v>1065.0</v>
      </c>
      <c r="K772" s="58">
        <v>67.0</v>
      </c>
      <c r="L772" s="73">
        <v>0.06291079812206572</v>
      </c>
      <c r="M772" s="58" t="s">
        <v>393</v>
      </c>
      <c r="N772" s="51">
        <v>11682.482707150268</v>
      </c>
      <c r="O772" s="25">
        <v>44189.0</v>
      </c>
      <c r="P772" s="25">
        <f t="shared" si="1"/>
        <v>44171</v>
      </c>
      <c r="Q772" s="25">
        <f t="shared" si="2"/>
        <v>44184</v>
      </c>
    </row>
    <row r="773" ht="14.25" customHeight="1">
      <c r="A773" s="48" t="s">
        <v>776</v>
      </c>
      <c r="B773" s="51" t="s">
        <v>380</v>
      </c>
      <c r="C773" s="59">
        <v>45021.147202317</v>
      </c>
      <c r="D773" s="71">
        <v>2896.0</v>
      </c>
      <c r="E773" s="58">
        <v>438.0</v>
      </c>
      <c r="F773" s="90">
        <v>69.49115300221443</v>
      </c>
      <c r="G773" s="86" t="s">
        <v>523</v>
      </c>
      <c r="H773" s="74" t="s">
        <v>393</v>
      </c>
      <c r="I773" s="58">
        <v>77558.0</v>
      </c>
      <c r="J773" s="71">
        <v>7962.0</v>
      </c>
      <c r="K773" s="58">
        <v>571.0</v>
      </c>
      <c r="L773" s="73">
        <v>0.0717156493343381</v>
      </c>
      <c r="M773" s="61" t="s">
        <v>394</v>
      </c>
      <c r="N773" s="58">
        <f>(J773/C773)*100000</f>
        <v>17685.02247</v>
      </c>
      <c r="O773" s="25">
        <v>44203.0</v>
      </c>
      <c r="P773" s="25">
        <f t="shared" si="1"/>
        <v>44185</v>
      </c>
      <c r="Q773" s="25">
        <f t="shared" si="2"/>
        <v>44198</v>
      </c>
    </row>
    <row r="774" ht="14.25" customHeight="1">
      <c r="A774" s="48" t="s">
        <v>776</v>
      </c>
      <c r="B774" s="51" t="s">
        <v>380</v>
      </c>
      <c r="C774" s="52">
        <v>45021.147202317</v>
      </c>
      <c r="D774" s="71">
        <v>2663.0</v>
      </c>
      <c r="E774" s="58">
        <v>462.0</v>
      </c>
      <c r="F774" s="90">
        <v>73.29888741329468</v>
      </c>
      <c r="G774" s="86" t="s">
        <v>523</v>
      </c>
      <c r="H774" s="58" t="s">
        <v>393</v>
      </c>
      <c r="I774" s="58">
        <v>74138.0</v>
      </c>
      <c r="J774" s="71">
        <v>9050.0</v>
      </c>
      <c r="K774" s="58">
        <v>595.0</v>
      </c>
      <c r="L774" s="73">
        <v>0.06574585635359116</v>
      </c>
      <c r="M774" s="58" t="s">
        <v>398</v>
      </c>
      <c r="N774" s="51">
        <v>20101.664578494445</v>
      </c>
      <c r="O774" s="25">
        <v>44196.0</v>
      </c>
      <c r="P774" s="25">
        <f t="shared" si="1"/>
        <v>44178</v>
      </c>
      <c r="Q774" s="25">
        <f t="shared" si="2"/>
        <v>44191</v>
      </c>
    </row>
    <row r="775" ht="14.25" customHeight="1">
      <c r="A775" s="48" t="s">
        <v>776</v>
      </c>
      <c r="B775" s="51" t="s">
        <v>380</v>
      </c>
      <c r="C775" s="52">
        <v>45021.147202317</v>
      </c>
      <c r="D775" s="71">
        <v>2433.0</v>
      </c>
      <c r="E775" s="58">
        <v>551.0</v>
      </c>
      <c r="F775" s="90">
        <v>87.41923585438391</v>
      </c>
      <c r="G775" s="86" t="s">
        <v>523</v>
      </c>
      <c r="H775" s="58" t="s">
        <v>393</v>
      </c>
      <c r="I775" s="58">
        <v>69969.0</v>
      </c>
      <c r="J775" s="71">
        <v>10444.0</v>
      </c>
      <c r="K775" s="58">
        <v>685.0</v>
      </c>
      <c r="L775" s="73">
        <v>0.06558789735733435</v>
      </c>
      <c r="M775" s="58" t="s">
        <v>394</v>
      </c>
      <c r="N775" s="51">
        <v>23197.98727710453</v>
      </c>
      <c r="O775" s="25">
        <v>44189.0</v>
      </c>
      <c r="P775" s="25">
        <f t="shared" si="1"/>
        <v>44171</v>
      </c>
      <c r="Q775" s="25">
        <f t="shared" si="2"/>
        <v>44184</v>
      </c>
    </row>
    <row r="776" ht="14.25" customHeight="1">
      <c r="A776" s="48" t="s">
        <v>777</v>
      </c>
      <c r="B776" s="51" t="s">
        <v>380</v>
      </c>
      <c r="C776" s="59">
        <v>8853.20279675981</v>
      </c>
      <c r="D776" s="71">
        <v>375.0</v>
      </c>
      <c r="E776" s="58">
        <v>75.0</v>
      </c>
      <c r="F776" s="90">
        <v>60.5107889215361</v>
      </c>
      <c r="G776" s="86" t="s">
        <v>523</v>
      </c>
      <c r="H776" s="74" t="s">
        <v>393</v>
      </c>
      <c r="I776" s="58">
        <v>8157.0</v>
      </c>
      <c r="J776" s="71">
        <v>815.0</v>
      </c>
      <c r="K776" s="58">
        <v>82.0</v>
      </c>
      <c r="L776" s="73">
        <v>0.10061349693251534</v>
      </c>
      <c r="M776" s="61" t="s">
        <v>394</v>
      </c>
      <c r="N776" s="58">
        <f>(J776/C776)*100000</f>
        <v>9205.708021</v>
      </c>
      <c r="O776" s="25">
        <v>44203.0</v>
      </c>
      <c r="P776" s="25">
        <f t="shared" si="1"/>
        <v>44185</v>
      </c>
      <c r="Q776" s="25">
        <f t="shared" si="2"/>
        <v>44198</v>
      </c>
    </row>
    <row r="777" ht="14.25" customHeight="1">
      <c r="A777" s="48" t="s">
        <v>777</v>
      </c>
      <c r="B777" s="51" t="s">
        <v>380</v>
      </c>
      <c r="C777" s="52">
        <v>8853.20279675981</v>
      </c>
      <c r="D777" s="71">
        <v>332.0</v>
      </c>
      <c r="E777" s="58">
        <v>82.0</v>
      </c>
      <c r="F777" s="90">
        <v>66.15846255421279</v>
      </c>
      <c r="G777" s="86" t="s">
        <v>523</v>
      </c>
      <c r="H777" s="58" t="s">
        <v>393</v>
      </c>
      <c r="I777" s="58">
        <v>7717.0</v>
      </c>
      <c r="J777" s="71">
        <v>906.0</v>
      </c>
      <c r="K777" s="58">
        <v>89.0</v>
      </c>
      <c r="L777" s="73">
        <v>0.09823399558498896</v>
      </c>
      <c r="M777" s="58" t="s">
        <v>398</v>
      </c>
      <c r="N777" s="51">
        <v>10233.58462241018</v>
      </c>
      <c r="O777" s="25">
        <v>44196.0</v>
      </c>
      <c r="P777" s="25">
        <f t="shared" si="1"/>
        <v>44178</v>
      </c>
      <c r="Q777" s="25">
        <f t="shared" si="2"/>
        <v>44191</v>
      </c>
    </row>
    <row r="778" ht="14.25" customHeight="1">
      <c r="A778" s="48" t="s">
        <v>777</v>
      </c>
      <c r="B778" s="51" t="s">
        <v>380</v>
      </c>
      <c r="C778" s="52">
        <v>8853.20279675981</v>
      </c>
      <c r="D778" s="71">
        <v>299.0</v>
      </c>
      <c r="E778" s="58">
        <v>86.0</v>
      </c>
      <c r="F778" s="90">
        <v>69.38570463002803</v>
      </c>
      <c r="G778" s="86" t="s">
        <v>523</v>
      </c>
      <c r="H778" s="58" t="s">
        <v>394</v>
      </c>
      <c r="I778" s="58">
        <v>7268.0</v>
      </c>
      <c r="J778" s="71">
        <v>927.0</v>
      </c>
      <c r="K778" s="58">
        <v>93.0</v>
      </c>
      <c r="L778" s="73">
        <v>0.10032362459546926</v>
      </c>
      <c r="M778" s="58" t="s">
        <v>394</v>
      </c>
      <c r="N778" s="51">
        <v>10470.786914982604</v>
      </c>
      <c r="O778" s="25">
        <v>44189.0</v>
      </c>
      <c r="P778" s="25">
        <f t="shared" si="1"/>
        <v>44171</v>
      </c>
      <c r="Q778" s="25">
        <f t="shared" si="2"/>
        <v>44184</v>
      </c>
    </row>
    <row r="779" ht="14.25" customHeight="1">
      <c r="A779" s="48" t="s">
        <v>778</v>
      </c>
      <c r="B779" s="51" t="s">
        <v>377</v>
      </c>
      <c r="C779" s="59">
        <v>931.6434505257911</v>
      </c>
      <c r="D779" s="71">
        <v>20.0</v>
      </c>
      <c r="E779" s="58" t="s">
        <v>430</v>
      </c>
      <c r="F779" s="85">
        <v>15.333885809696687</v>
      </c>
      <c r="G779" s="86" t="s">
        <v>530</v>
      </c>
      <c r="H779" s="74" t="s">
        <v>393</v>
      </c>
      <c r="I779" s="58">
        <v>1126.0</v>
      </c>
      <c r="J779" s="71">
        <v>86.0</v>
      </c>
      <c r="K779" s="58">
        <v>3.0</v>
      </c>
      <c r="L779" s="80">
        <v>0.03488372093023256</v>
      </c>
      <c r="M779" s="61" t="s">
        <v>393</v>
      </c>
      <c r="N779" s="58">
        <f>(J779/C779)*100000</f>
        <v>9230.999257</v>
      </c>
      <c r="O779" s="25">
        <v>44203.0</v>
      </c>
      <c r="P779" s="25">
        <f t="shared" si="1"/>
        <v>44185</v>
      </c>
      <c r="Q779" s="25">
        <f t="shared" si="2"/>
        <v>44198</v>
      </c>
    </row>
    <row r="780" ht="14.25" customHeight="1">
      <c r="A780" s="48" t="s">
        <v>778</v>
      </c>
      <c r="B780" s="51" t="s">
        <v>377</v>
      </c>
      <c r="C780" s="52">
        <v>931.6434505257911</v>
      </c>
      <c r="D780" s="71">
        <v>16.0</v>
      </c>
      <c r="E780" s="58" t="s">
        <v>430</v>
      </c>
      <c r="F780" s="85">
        <v>30.667771619393374</v>
      </c>
      <c r="G780" s="86" t="s">
        <v>530</v>
      </c>
      <c r="H780" s="58" t="s">
        <v>398</v>
      </c>
      <c r="I780" s="58">
        <v>1030.0</v>
      </c>
      <c r="J780" s="71">
        <v>130.0</v>
      </c>
      <c r="K780" s="58">
        <v>4.0</v>
      </c>
      <c r="L780" s="80">
        <v>0.03076923076923077</v>
      </c>
      <c r="M780" s="58" t="s">
        <v>394</v>
      </c>
      <c r="N780" s="51">
        <v>13953.836086823987</v>
      </c>
      <c r="O780" s="25">
        <v>44189.0</v>
      </c>
      <c r="P780" s="25">
        <f t="shared" si="1"/>
        <v>44171</v>
      </c>
      <c r="Q780" s="25">
        <f t="shared" si="2"/>
        <v>44184</v>
      </c>
    </row>
    <row r="781" ht="14.25" customHeight="1">
      <c r="A781" s="48" t="s">
        <v>778</v>
      </c>
      <c r="B781" s="51" t="s">
        <v>377</v>
      </c>
      <c r="C781" s="52">
        <v>931.6434505257911</v>
      </c>
      <c r="D781" s="71">
        <v>17.0</v>
      </c>
      <c r="E781" s="58" t="s">
        <v>430</v>
      </c>
      <c r="F781" s="85">
        <v>30.667771619393374</v>
      </c>
      <c r="G781" s="86" t="s">
        <v>530</v>
      </c>
      <c r="H781" s="58" t="s">
        <v>398</v>
      </c>
      <c r="I781" s="58">
        <v>1073.0</v>
      </c>
      <c r="J781" s="71">
        <v>109.0</v>
      </c>
      <c r="K781" s="58">
        <v>5.0</v>
      </c>
      <c r="L781" s="80">
        <v>0.045871559633027525</v>
      </c>
      <c r="M781" s="58" t="s">
        <v>394</v>
      </c>
      <c r="N781" s="51">
        <v>11699.754872798572</v>
      </c>
      <c r="O781" s="25">
        <v>44196.0</v>
      </c>
      <c r="P781" s="25">
        <f t="shared" si="1"/>
        <v>44178</v>
      </c>
      <c r="Q781" s="25">
        <f t="shared" si="2"/>
        <v>44191</v>
      </c>
    </row>
    <row r="782" ht="14.25" customHeight="1">
      <c r="A782" s="48" t="s">
        <v>779</v>
      </c>
      <c r="B782" s="51" t="s">
        <v>376</v>
      </c>
      <c r="C782" s="59">
        <v>21077.9581513104</v>
      </c>
      <c r="D782" s="71">
        <v>378.0</v>
      </c>
      <c r="E782" s="58">
        <v>97.0</v>
      </c>
      <c r="F782" s="90">
        <v>32.87116986775441</v>
      </c>
      <c r="G782" s="86" t="s">
        <v>523</v>
      </c>
      <c r="H782" s="74" t="s">
        <v>394</v>
      </c>
      <c r="I782" s="58">
        <v>16568.0</v>
      </c>
      <c r="J782" s="71">
        <v>1619.0</v>
      </c>
      <c r="K782" s="58">
        <v>103.0</v>
      </c>
      <c r="L782" s="73">
        <v>0.06361951822112415</v>
      </c>
      <c r="M782" s="61" t="s">
        <v>394</v>
      </c>
      <c r="N782" s="58">
        <f>(J782/C782)*100000</f>
        <v>7681.009652</v>
      </c>
      <c r="O782" s="25">
        <v>44203.0</v>
      </c>
      <c r="P782" s="25">
        <f t="shared" si="1"/>
        <v>44185</v>
      </c>
      <c r="Q782" s="25">
        <f t="shared" si="2"/>
        <v>44198</v>
      </c>
    </row>
    <row r="783" ht="14.25" customHeight="1">
      <c r="A783" s="48" t="s">
        <v>779</v>
      </c>
      <c r="B783" s="51" t="s">
        <v>376</v>
      </c>
      <c r="C783" s="52">
        <v>21077.9581513104</v>
      </c>
      <c r="D783" s="71">
        <v>274.0</v>
      </c>
      <c r="E783" s="58">
        <v>59.0</v>
      </c>
      <c r="F783" s="87">
        <v>19.993804352551653</v>
      </c>
      <c r="G783" s="86" t="s">
        <v>525</v>
      </c>
      <c r="H783" s="58" t="s">
        <v>393</v>
      </c>
      <c r="I783" s="58">
        <v>14873.0</v>
      </c>
      <c r="J783" s="71">
        <v>1586.0</v>
      </c>
      <c r="K783" s="58">
        <v>61.0</v>
      </c>
      <c r="L783" s="76">
        <v>0.038461538461538464</v>
      </c>
      <c r="M783" s="58" t="s">
        <v>394</v>
      </c>
      <c r="N783" s="51">
        <v>7524.447997356897</v>
      </c>
      <c r="O783" s="25">
        <v>44189.0</v>
      </c>
      <c r="P783" s="25">
        <f t="shared" si="1"/>
        <v>44171</v>
      </c>
      <c r="Q783" s="25">
        <f t="shared" si="2"/>
        <v>44184</v>
      </c>
    </row>
    <row r="784" ht="14.25" customHeight="1">
      <c r="A784" s="48" t="s">
        <v>779</v>
      </c>
      <c r="B784" s="51" t="s">
        <v>376</v>
      </c>
      <c r="C784" s="52">
        <v>21077.9581513104</v>
      </c>
      <c r="D784" s="71">
        <v>323.0</v>
      </c>
      <c r="E784" s="58">
        <v>68.0</v>
      </c>
      <c r="F784" s="87">
        <v>23.04370671141546</v>
      </c>
      <c r="G784" s="86" t="s">
        <v>525</v>
      </c>
      <c r="H784" s="58" t="s">
        <v>394</v>
      </c>
      <c r="I784" s="58">
        <v>15625.0</v>
      </c>
      <c r="J784" s="71">
        <v>1457.0</v>
      </c>
      <c r="K784" s="58">
        <v>72.0</v>
      </c>
      <c r="L784" s="76">
        <v>0.04941660947151681</v>
      </c>
      <c r="M784" s="58" t="s">
        <v>394</v>
      </c>
      <c r="N784" s="51">
        <v>6912.434257344892</v>
      </c>
      <c r="O784" s="25">
        <v>44196.0</v>
      </c>
      <c r="P784" s="25">
        <f t="shared" si="1"/>
        <v>44178</v>
      </c>
      <c r="Q784" s="25">
        <f t="shared" si="2"/>
        <v>44191</v>
      </c>
    </row>
    <row r="785" ht="14.25" customHeight="1">
      <c r="A785" s="48" t="s">
        <v>780</v>
      </c>
      <c r="B785" s="51" t="s">
        <v>380</v>
      </c>
      <c r="C785" s="52">
        <v>28486.3088746185</v>
      </c>
      <c r="D785" s="71">
        <v>2314.0</v>
      </c>
      <c r="E785" s="58">
        <v>417.0</v>
      </c>
      <c r="F785" s="90">
        <v>104.56150853666256</v>
      </c>
      <c r="G785" s="86" t="s">
        <v>523</v>
      </c>
      <c r="H785" s="58" t="s">
        <v>393</v>
      </c>
      <c r="I785" s="58">
        <v>39969.0</v>
      </c>
      <c r="J785" s="71">
        <v>4861.0</v>
      </c>
      <c r="K785" s="58">
        <v>511.0</v>
      </c>
      <c r="L785" s="73">
        <v>0.10512240279777824</v>
      </c>
      <c r="M785" s="58" t="s">
        <v>398</v>
      </c>
      <c r="N785" s="51">
        <v>17064.33789437418</v>
      </c>
      <c r="O785" s="25">
        <v>44196.0</v>
      </c>
      <c r="P785" s="25">
        <f t="shared" si="1"/>
        <v>44178</v>
      </c>
      <c r="Q785" s="25">
        <f t="shared" si="2"/>
        <v>44191</v>
      </c>
    </row>
    <row r="786" ht="14.25" customHeight="1">
      <c r="A786" s="48" t="s">
        <v>780</v>
      </c>
      <c r="B786" s="51" t="s">
        <v>380</v>
      </c>
      <c r="C786" s="59">
        <v>28486.3088746185</v>
      </c>
      <c r="D786" s="71">
        <v>2537.0</v>
      </c>
      <c r="E786" s="58">
        <v>419.0</v>
      </c>
      <c r="F786" s="90">
        <v>105.06300258240195</v>
      </c>
      <c r="G786" s="86" t="s">
        <v>523</v>
      </c>
      <c r="H786" s="74" t="s">
        <v>398</v>
      </c>
      <c r="I786" s="58">
        <v>42262.0</v>
      </c>
      <c r="J786" s="71">
        <v>4352.0</v>
      </c>
      <c r="K786" s="58">
        <v>496.0</v>
      </c>
      <c r="L786" s="73">
        <v>0.11397058823529412</v>
      </c>
      <c r="M786" s="61" t="s">
        <v>394</v>
      </c>
      <c r="N786" s="58">
        <f>(J786/C786)*100000</f>
        <v>15277.51461</v>
      </c>
      <c r="O786" s="25">
        <v>44203.0</v>
      </c>
      <c r="P786" s="25">
        <f t="shared" si="1"/>
        <v>44185</v>
      </c>
      <c r="Q786" s="25">
        <f t="shared" si="2"/>
        <v>44198</v>
      </c>
    </row>
    <row r="787" ht="14.25" customHeight="1">
      <c r="A787" s="48" t="s">
        <v>780</v>
      </c>
      <c r="B787" s="51" t="s">
        <v>380</v>
      </c>
      <c r="C787" s="52">
        <v>28486.3088746185</v>
      </c>
      <c r="D787" s="71">
        <v>2089.0</v>
      </c>
      <c r="E787" s="58">
        <v>474.0</v>
      </c>
      <c r="F787" s="90">
        <v>118.85408884023514</v>
      </c>
      <c r="G787" s="86" t="s">
        <v>523</v>
      </c>
      <c r="H787" s="58" t="s">
        <v>393</v>
      </c>
      <c r="I787" s="58">
        <v>37722.0</v>
      </c>
      <c r="J787" s="71">
        <v>5573.0</v>
      </c>
      <c r="K787" s="58">
        <v>587.0</v>
      </c>
      <c r="L787" s="73">
        <v>0.10532926610443208</v>
      </c>
      <c r="M787" s="58" t="s">
        <v>393</v>
      </c>
      <c r="N787" s="51">
        <v>19563.784218339293</v>
      </c>
      <c r="O787" s="25">
        <v>44189.0</v>
      </c>
      <c r="P787" s="25">
        <f t="shared" si="1"/>
        <v>44171</v>
      </c>
      <c r="Q787" s="25">
        <f t="shared" si="2"/>
        <v>44184</v>
      </c>
    </row>
    <row r="788" ht="14.25" customHeight="1">
      <c r="A788" s="48" t="s">
        <v>781</v>
      </c>
      <c r="B788" s="51" t="s">
        <v>377</v>
      </c>
      <c r="C788" s="52">
        <v>620.403567590319</v>
      </c>
      <c r="D788" s="71" t="s">
        <v>430</v>
      </c>
      <c r="E788" s="58">
        <v>0.0</v>
      </c>
      <c r="F788" s="88">
        <v>0.0</v>
      </c>
      <c r="G788" s="89" t="s">
        <v>530</v>
      </c>
      <c r="H788" s="58" t="s">
        <v>398</v>
      </c>
      <c r="I788" s="58">
        <v>431.0</v>
      </c>
      <c r="J788" s="71">
        <v>49.0</v>
      </c>
      <c r="K788" s="58">
        <v>0.0</v>
      </c>
      <c r="L788" s="78">
        <v>0.0</v>
      </c>
      <c r="M788" s="58" t="s">
        <v>398</v>
      </c>
      <c r="N788" s="51">
        <v>7898.084820872106</v>
      </c>
      <c r="O788" s="25">
        <v>44189.0</v>
      </c>
      <c r="P788" s="25">
        <f t="shared" si="1"/>
        <v>44171</v>
      </c>
      <c r="Q788" s="25">
        <f t="shared" si="2"/>
        <v>44184</v>
      </c>
    </row>
    <row r="789" ht="14.25" customHeight="1">
      <c r="A789" s="48" t="s">
        <v>781</v>
      </c>
      <c r="B789" s="51" t="s">
        <v>377</v>
      </c>
      <c r="C789" s="52">
        <v>620.403567590319</v>
      </c>
      <c r="D789" s="71">
        <v>7.0</v>
      </c>
      <c r="E789" s="58" t="s">
        <v>430</v>
      </c>
      <c r="F789" s="85">
        <v>11.513243179113857</v>
      </c>
      <c r="G789" s="89" t="s">
        <v>530</v>
      </c>
      <c r="H789" s="58" t="s">
        <v>394</v>
      </c>
      <c r="I789" s="58">
        <v>462.0</v>
      </c>
      <c r="J789" s="71">
        <v>54.0</v>
      </c>
      <c r="K789" s="58">
        <v>1.0</v>
      </c>
      <c r="L789" s="80">
        <v>0.018518518518518517</v>
      </c>
      <c r="M789" s="58" t="s">
        <v>394</v>
      </c>
      <c r="N789" s="51">
        <v>8704.011843410075</v>
      </c>
      <c r="O789" s="25">
        <v>44196.0</v>
      </c>
      <c r="P789" s="25">
        <f t="shared" si="1"/>
        <v>44178</v>
      </c>
      <c r="Q789" s="25">
        <f t="shared" si="2"/>
        <v>44191</v>
      </c>
    </row>
    <row r="790" ht="14.25" customHeight="1">
      <c r="A790" s="48" t="s">
        <v>781</v>
      </c>
      <c r="B790" s="51" t="s">
        <v>377</v>
      </c>
      <c r="C790" s="59">
        <v>620.403567590319</v>
      </c>
      <c r="D790" s="71">
        <v>9.0</v>
      </c>
      <c r="E790" s="58">
        <v>5.0</v>
      </c>
      <c r="F790" s="85">
        <v>57.56621589556929</v>
      </c>
      <c r="G790" s="86" t="s">
        <v>530</v>
      </c>
      <c r="H790" s="74" t="s">
        <v>394</v>
      </c>
      <c r="I790" s="58">
        <v>504.0</v>
      </c>
      <c r="J790" s="71">
        <v>71.0</v>
      </c>
      <c r="K790" s="58">
        <v>6.0</v>
      </c>
      <c r="L790" s="80">
        <v>0.08450704225352113</v>
      </c>
      <c r="M790" s="61" t="s">
        <v>394</v>
      </c>
      <c r="N790" s="58">
        <f>(J790/C790)*100000</f>
        <v>11444.16372</v>
      </c>
      <c r="O790" s="25">
        <v>44203.0</v>
      </c>
      <c r="P790" s="25">
        <f t="shared" si="1"/>
        <v>44185</v>
      </c>
      <c r="Q790" s="25">
        <f t="shared" si="2"/>
        <v>44198</v>
      </c>
    </row>
    <row r="791" ht="14.25" customHeight="1">
      <c r="A791" s="48" t="s">
        <v>782</v>
      </c>
      <c r="B791" s="51" t="s">
        <v>387</v>
      </c>
      <c r="C791" s="52">
        <v>18099.2417817283</v>
      </c>
      <c r="D791" s="71">
        <v>511.0</v>
      </c>
      <c r="E791" s="58">
        <v>85.0</v>
      </c>
      <c r="F791" s="90">
        <v>33.54520948804525</v>
      </c>
      <c r="G791" s="86" t="s">
        <v>523</v>
      </c>
      <c r="H791" s="58" t="s">
        <v>394</v>
      </c>
      <c r="I791" s="58">
        <v>17298.0</v>
      </c>
      <c r="J791" s="71">
        <v>1857.0</v>
      </c>
      <c r="K791" s="58">
        <v>93.0</v>
      </c>
      <c r="L791" s="73">
        <v>0.050080775444264945</v>
      </c>
      <c r="M791" s="58" t="s">
        <v>394</v>
      </c>
      <c r="N791" s="51">
        <v>10260.09830906118</v>
      </c>
      <c r="O791" s="25">
        <v>44196.0</v>
      </c>
      <c r="P791" s="25">
        <f t="shared" si="1"/>
        <v>44178</v>
      </c>
      <c r="Q791" s="25">
        <f t="shared" si="2"/>
        <v>44191</v>
      </c>
    </row>
    <row r="792" ht="14.25" customHeight="1">
      <c r="A792" s="48" t="s">
        <v>782</v>
      </c>
      <c r="B792" s="51" t="s">
        <v>387</v>
      </c>
      <c r="C792" s="59">
        <v>18099.2417817283</v>
      </c>
      <c r="D792" s="71">
        <v>614.0</v>
      </c>
      <c r="E792" s="58">
        <v>151.0</v>
      </c>
      <c r="F792" s="90">
        <v>59.59207803170392</v>
      </c>
      <c r="G792" s="86" t="s">
        <v>523</v>
      </c>
      <c r="H792" s="74" t="s">
        <v>394</v>
      </c>
      <c r="I792" s="58">
        <v>18383.0</v>
      </c>
      <c r="J792" s="71">
        <v>2031.0</v>
      </c>
      <c r="K792" s="58">
        <v>161.0</v>
      </c>
      <c r="L792" s="73">
        <v>0.0792712949286066</v>
      </c>
      <c r="M792" s="61" t="s">
        <v>394</v>
      </c>
      <c r="N792" s="58">
        <f>(J792/C792)*100000</f>
        <v>11221.46455</v>
      </c>
      <c r="O792" s="25">
        <v>44203.0</v>
      </c>
      <c r="P792" s="25">
        <f t="shared" si="1"/>
        <v>44185</v>
      </c>
      <c r="Q792" s="25">
        <f t="shared" si="2"/>
        <v>44198</v>
      </c>
    </row>
    <row r="793" ht="14.25" customHeight="1">
      <c r="A793" s="48" t="s">
        <v>782</v>
      </c>
      <c r="B793" s="51" t="s">
        <v>387</v>
      </c>
      <c r="C793" s="52">
        <v>18099.2417817283</v>
      </c>
      <c r="D793" s="71">
        <v>446.0</v>
      </c>
      <c r="E793" s="58">
        <v>59.0</v>
      </c>
      <c r="F793" s="87">
        <v>23.284321879937295</v>
      </c>
      <c r="G793" s="86" t="s">
        <v>525</v>
      </c>
      <c r="H793" s="58" t="s">
        <v>393</v>
      </c>
      <c r="I793" s="58">
        <v>16336.0</v>
      </c>
      <c r="J793" s="71">
        <v>1899.0</v>
      </c>
      <c r="K793" s="58">
        <v>63.0</v>
      </c>
      <c r="L793" s="76">
        <v>0.03317535545023697</v>
      </c>
      <c r="M793" s="58" t="s">
        <v>398</v>
      </c>
      <c r="N793" s="51">
        <v>10492.152228813777</v>
      </c>
      <c r="O793" s="25">
        <v>44189.0</v>
      </c>
      <c r="P793" s="25">
        <f t="shared" si="1"/>
        <v>44171</v>
      </c>
      <c r="Q793" s="25">
        <f t="shared" si="2"/>
        <v>44184</v>
      </c>
    </row>
    <row r="794" ht="14.25" customHeight="1">
      <c r="A794" s="48" t="s">
        <v>783</v>
      </c>
      <c r="B794" s="51" t="s">
        <v>378</v>
      </c>
      <c r="C794" s="52">
        <v>14013.2086475979</v>
      </c>
      <c r="D794" s="71">
        <v>709.0</v>
      </c>
      <c r="E794" s="58">
        <v>106.0</v>
      </c>
      <c r="F794" s="90">
        <v>54.030656089078086</v>
      </c>
      <c r="G794" s="86" t="s">
        <v>523</v>
      </c>
      <c r="H794" s="58" t="s">
        <v>393</v>
      </c>
      <c r="I794" s="58">
        <v>10751.0</v>
      </c>
      <c r="J794" s="71">
        <v>1103.0</v>
      </c>
      <c r="K794" s="58">
        <v>124.0</v>
      </c>
      <c r="L794" s="73">
        <v>0.11242067089755213</v>
      </c>
      <c r="M794" s="58" t="s">
        <v>398</v>
      </c>
      <c r="N794" s="51">
        <v>7871.145201203243</v>
      </c>
      <c r="O794" s="25">
        <v>44196.0</v>
      </c>
      <c r="P794" s="25">
        <f t="shared" si="1"/>
        <v>44178</v>
      </c>
      <c r="Q794" s="25">
        <f t="shared" si="2"/>
        <v>44191</v>
      </c>
    </row>
    <row r="795" ht="14.25" customHeight="1">
      <c r="A795" s="48" t="s">
        <v>783</v>
      </c>
      <c r="B795" s="51" t="s">
        <v>378</v>
      </c>
      <c r="C795" s="52">
        <v>14013.2086475979</v>
      </c>
      <c r="D795" s="71">
        <v>636.0</v>
      </c>
      <c r="E795" s="58">
        <v>114.0</v>
      </c>
      <c r="F795" s="90">
        <v>58.10844145429153</v>
      </c>
      <c r="G795" s="86" t="s">
        <v>523</v>
      </c>
      <c r="H795" s="58" t="s">
        <v>393</v>
      </c>
      <c r="I795" s="58">
        <v>10196.0</v>
      </c>
      <c r="J795" s="71">
        <v>1278.0</v>
      </c>
      <c r="K795" s="58">
        <v>131.0</v>
      </c>
      <c r="L795" s="73">
        <v>0.10250391236306729</v>
      </c>
      <c r="M795" s="58" t="s">
        <v>393</v>
      </c>
      <c r="N795" s="51">
        <v>9119.96696929986</v>
      </c>
      <c r="O795" s="25">
        <v>44189.0</v>
      </c>
      <c r="P795" s="25">
        <f t="shared" si="1"/>
        <v>44171</v>
      </c>
      <c r="Q795" s="25">
        <f t="shared" si="2"/>
        <v>44184</v>
      </c>
    </row>
    <row r="796" ht="14.25" customHeight="1">
      <c r="A796" s="48" t="s">
        <v>783</v>
      </c>
      <c r="B796" s="51" t="s">
        <v>378</v>
      </c>
      <c r="C796" s="59">
        <v>14013.2086475979</v>
      </c>
      <c r="D796" s="71">
        <v>779.0</v>
      </c>
      <c r="E796" s="58">
        <v>124.0</v>
      </c>
      <c r="F796" s="90">
        <v>63.20567316080833</v>
      </c>
      <c r="G796" s="86" t="s">
        <v>523</v>
      </c>
      <c r="H796" s="74" t="s">
        <v>394</v>
      </c>
      <c r="I796" s="58">
        <v>11320.0</v>
      </c>
      <c r="J796" s="71">
        <v>1062.0</v>
      </c>
      <c r="K796" s="58">
        <v>143.0</v>
      </c>
      <c r="L796" s="73">
        <v>0.13465160075329566</v>
      </c>
      <c r="M796" s="61" t="s">
        <v>394</v>
      </c>
      <c r="N796" s="58">
        <f>(J796/C796)*100000</f>
        <v>7578.564101</v>
      </c>
      <c r="O796" s="25">
        <v>44203.0</v>
      </c>
      <c r="P796" s="25">
        <f t="shared" si="1"/>
        <v>44185</v>
      </c>
      <c r="Q796" s="25">
        <f t="shared" si="2"/>
        <v>44198</v>
      </c>
    </row>
    <row r="797" ht="14.25" customHeight="1">
      <c r="A797" s="48" t="s">
        <v>784</v>
      </c>
      <c r="B797" s="51" t="s">
        <v>386</v>
      </c>
      <c r="C797" s="52">
        <v>18279.7389784384</v>
      </c>
      <c r="D797" s="71">
        <v>390.0</v>
      </c>
      <c r="E797" s="58">
        <v>62.0</v>
      </c>
      <c r="F797" s="87">
        <v>24.226666659710435</v>
      </c>
      <c r="G797" s="86" t="s">
        <v>525</v>
      </c>
      <c r="H797" s="58" t="s">
        <v>393</v>
      </c>
      <c r="I797" s="58">
        <v>18731.0</v>
      </c>
      <c r="J797" s="71">
        <v>2024.0</v>
      </c>
      <c r="K797" s="58">
        <v>73.0</v>
      </c>
      <c r="L797" s="76">
        <v>0.03606719367588933</v>
      </c>
      <c r="M797" s="58" t="s">
        <v>394</v>
      </c>
      <c r="N797" s="51">
        <v>11072.368168863788</v>
      </c>
      <c r="O797" s="25">
        <v>44189.0</v>
      </c>
      <c r="P797" s="25">
        <f t="shared" si="1"/>
        <v>44171</v>
      </c>
      <c r="Q797" s="25">
        <f t="shared" si="2"/>
        <v>44184</v>
      </c>
    </row>
    <row r="798" ht="14.25" customHeight="1">
      <c r="A798" s="48" t="s">
        <v>784</v>
      </c>
      <c r="B798" s="51" t="s">
        <v>386</v>
      </c>
      <c r="C798" s="52">
        <v>18279.7389784384</v>
      </c>
      <c r="D798" s="71">
        <v>439.0</v>
      </c>
      <c r="E798" s="58">
        <v>69.0</v>
      </c>
      <c r="F798" s="87">
        <v>26.961935476129355</v>
      </c>
      <c r="G798" s="86" t="s">
        <v>525</v>
      </c>
      <c r="H798" s="58" t="s">
        <v>394</v>
      </c>
      <c r="I798" s="58">
        <v>19679.0</v>
      </c>
      <c r="J798" s="71">
        <v>1983.0</v>
      </c>
      <c r="K798" s="58">
        <v>82.0</v>
      </c>
      <c r="L798" s="76">
        <v>0.04135148764498235</v>
      </c>
      <c r="M798" s="58" t="s">
        <v>394</v>
      </c>
      <c r="N798" s="51">
        <v>10848.076125917438</v>
      </c>
      <c r="O798" s="25">
        <v>44196.0</v>
      </c>
      <c r="P798" s="25">
        <f t="shared" si="1"/>
        <v>44178</v>
      </c>
      <c r="Q798" s="25">
        <f t="shared" si="2"/>
        <v>44191</v>
      </c>
    </row>
    <row r="799" ht="14.25" customHeight="1">
      <c r="A799" s="48" t="s">
        <v>784</v>
      </c>
      <c r="B799" s="51" t="s">
        <v>386</v>
      </c>
      <c r="C799" s="59">
        <v>18279.7389784384</v>
      </c>
      <c r="D799" s="71">
        <v>475.0</v>
      </c>
      <c r="E799" s="58">
        <v>80.0</v>
      </c>
      <c r="F799" s="87">
        <v>31.26021504478766</v>
      </c>
      <c r="G799" s="86" t="s">
        <v>525</v>
      </c>
      <c r="H799" s="74" t="s">
        <v>394</v>
      </c>
      <c r="I799" s="58">
        <v>20681.0</v>
      </c>
      <c r="J799" s="71">
        <v>1926.0</v>
      </c>
      <c r="K799" s="58">
        <v>89.0</v>
      </c>
      <c r="L799" s="76">
        <v>0.046209761163032194</v>
      </c>
      <c r="M799" s="61" t="s">
        <v>394</v>
      </c>
      <c r="N799" s="58">
        <f>(J799/C799)*100000</f>
        <v>10536.25548</v>
      </c>
      <c r="O799" s="25">
        <v>44203.0</v>
      </c>
      <c r="P799" s="25">
        <f t="shared" si="1"/>
        <v>44185</v>
      </c>
      <c r="Q799" s="25">
        <f t="shared" si="2"/>
        <v>44198</v>
      </c>
    </row>
    <row r="800" ht="14.25" customHeight="1">
      <c r="A800" s="48" t="s">
        <v>785</v>
      </c>
      <c r="B800" s="51" t="s">
        <v>377</v>
      </c>
      <c r="C800" s="52">
        <v>3054.0870162720894</v>
      </c>
      <c r="D800" s="71">
        <v>45.0</v>
      </c>
      <c r="E800" s="58" t="s">
        <v>430</v>
      </c>
      <c r="F800" s="85">
        <v>7.016359165407077</v>
      </c>
      <c r="G800" s="89" t="s">
        <v>530</v>
      </c>
      <c r="H800" s="58" t="s">
        <v>393</v>
      </c>
      <c r="I800" s="58">
        <v>6991.0</v>
      </c>
      <c r="J800" s="71">
        <v>461.0</v>
      </c>
      <c r="K800" s="58">
        <v>3.0</v>
      </c>
      <c r="L800" s="80">
        <v>0.006507592190889371</v>
      </c>
      <c r="M800" s="58" t="s">
        <v>393</v>
      </c>
      <c r="N800" s="51">
        <v>15094.527351179093</v>
      </c>
      <c r="O800" s="25">
        <v>44189.0</v>
      </c>
      <c r="P800" s="25">
        <f t="shared" si="1"/>
        <v>44171</v>
      </c>
      <c r="Q800" s="25">
        <f t="shared" si="2"/>
        <v>44184</v>
      </c>
    </row>
    <row r="801" ht="14.25" customHeight="1">
      <c r="A801" s="48" t="s">
        <v>785</v>
      </c>
      <c r="B801" s="51" t="s">
        <v>377</v>
      </c>
      <c r="C801" s="52">
        <v>3054.0870162720894</v>
      </c>
      <c r="D801" s="71">
        <v>49.0</v>
      </c>
      <c r="E801" s="58">
        <v>7.0</v>
      </c>
      <c r="F801" s="85">
        <v>16.37150471928318</v>
      </c>
      <c r="G801" s="86" t="s">
        <v>530</v>
      </c>
      <c r="H801" s="58" t="s">
        <v>394</v>
      </c>
      <c r="I801" s="58">
        <v>7127.0</v>
      </c>
      <c r="J801" s="71">
        <v>435.0</v>
      </c>
      <c r="K801" s="58">
        <v>7.0</v>
      </c>
      <c r="L801" s="80">
        <v>0.016091954022988506</v>
      </c>
      <c r="M801" s="58" t="s">
        <v>394</v>
      </c>
      <c r="N801" s="51">
        <v>14243.209105776366</v>
      </c>
      <c r="O801" s="25">
        <v>44196.0</v>
      </c>
      <c r="P801" s="25">
        <f t="shared" si="1"/>
        <v>44178</v>
      </c>
      <c r="Q801" s="25">
        <f t="shared" si="2"/>
        <v>44191</v>
      </c>
    </row>
    <row r="802" ht="14.25" customHeight="1">
      <c r="A802" s="48" t="s">
        <v>785</v>
      </c>
      <c r="B802" s="51" t="s">
        <v>377</v>
      </c>
      <c r="C802" s="59">
        <v>3054.0870162720894</v>
      </c>
      <c r="D802" s="71">
        <v>54.0</v>
      </c>
      <c r="E802" s="58">
        <v>9.0</v>
      </c>
      <c r="F802" s="85">
        <v>21.04907749622123</v>
      </c>
      <c r="G802" s="86" t="s">
        <v>530</v>
      </c>
      <c r="H802" s="74" t="s">
        <v>394</v>
      </c>
      <c r="I802" s="58">
        <v>7427.0</v>
      </c>
      <c r="J802" s="71">
        <v>248.0</v>
      </c>
      <c r="K802" s="58">
        <v>9.0</v>
      </c>
      <c r="L802" s="80">
        <v>0.036290322580645164</v>
      </c>
      <c r="M802" s="61" t="s">
        <v>394</v>
      </c>
      <c r="N802" s="58">
        <f>(J802/C802)*100000</f>
        <v>8120.266341</v>
      </c>
      <c r="O802" s="25">
        <v>44203.0</v>
      </c>
      <c r="P802" s="25">
        <f t="shared" si="1"/>
        <v>44185</v>
      </c>
      <c r="Q802" s="25">
        <f t="shared" si="2"/>
        <v>44198</v>
      </c>
    </row>
    <row r="803" ht="14.25" customHeight="1">
      <c r="A803" s="48" t="s">
        <v>786</v>
      </c>
      <c r="B803" s="51" t="s">
        <v>381</v>
      </c>
      <c r="C803" s="52">
        <v>1830.68334983656</v>
      </c>
      <c r="D803" s="71">
        <v>20.0</v>
      </c>
      <c r="E803" s="58" t="s">
        <v>430</v>
      </c>
      <c r="F803" s="85">
        <v>3.901743654081326</v>
      </c>
      <c r="G803" s="89" t="s">
        <v>530</v>
      </c>
      <c r="H803" s="58" t="s">
        <v>393</v>
      </c>
      <c r="I803" s="58">
        <v>3176.0</v>
      </c>
      <c r="J803" s="71">
        <v>389.0</v>
      </c>
      <c r="K803" s="58">
        <v>2.0</v>
      </c>
      <c r="L803" s="80">
        <v>0.005141388174807198</v>
      </c>
      <c r="M803" s="58" t="s">
        <v>393</v>
      </c>
      <c r="N803" s="51">
        <v>21248.895940126906</v>
      </c>
      <c r="O803" s="25">
        <v>44189.0</v>
      </c>
      <c r="P803" s="25">
        <f t="shared" si="1"/>
        <v>44171</v>
      </c>
      <c r="Q803" s="25">
        <f t="shared" si="2"/>
        <v>44184</v>
      </c>
    </row>
    <row r="804" ht="14.25" customHeight="1">
      <c r="A804" s="48" t="s">
        <v>786</v>
      </c>
      <c r="B804" s="51" t="s">
        <v>381</v>
      </c>
      <c r="C804" s="52">
        <v>1830.68334983656</v>
      </c>
      <c r="D804" s="71">
        <v>21.0</v>
      </c>
      <c r="E804" s="58" t="s">
        <v>430</v>
      </c>
      <c r="F804" s="85">
        <v>3.901743654081326</v>
      </c>
      <c r="G804" s="89" t="s">
        <v>530</v>
      </c>
      <c r="H804" s="58" t="s">
        <v>398</v>
      </c>
      <c r="I804" s="58">
        <v>3325.0</v>
      </c>
      <c r="J804" s="71">
        <v>359.0</v>
      </c>
      <c r="K804" s="58">
        <v>1.0</v>
      </c>
      <c r="L804" s="80">
        <v>0.002785515320334262</v>
      </c>
      <c r="M804" s="58" t="s">
        <v>393</v>
      </c>
      <c r="N804" s="51">
        <v>19610.16360541275</v>
      </c>
      <c r="O804" s="25">
        <v>44196.0</v>
      </c>
      <c r="P804" s="25">
        <f t="shared" si="1"/>
        <v>44178</v>
      </c>
      <c r="Q804" s="25">
        <f t="shared" si="2"/>
        <v>44191</v>
      </c>
    </row>
    <row r="805" ht="14.25" customHeight="1">
      <c r="A805" s="48" t="s">
        <v>786</v>
      </c>
      <c r="B805" s="51" t="s">
        <v>381</v>
      </c>
      <c r="C805" s="59">
        <v>1830.68334983656</v>
      </c>
      <c r="D805" s="71">
        <v>21.0</v>
      </c>
      <c r="E805" s="58" t="s">
        <v>430</v>
      </c>
      <c r="F805" s="85">
        <v>3.901743654081326</v>
      </c>
      <c r="G805" s="89" t="s">
        <v>530</v>
      </c>
      <c r="H805" s="74" t="s">
        <v>394</v>
      </c>
      <c r="I805" s="58">
        <v>3426.0</v>
      </c>
      <c r="J805" s="71">
        <v>244.0</v>
      </c>
      <c r="K805" s="58">
        <v>1.0</v>
      </c>
      <c r="L805" s="80">
        <v>0.004098360655737705</v>
      </c>
      <c r="M805" s="61" t="s">
        <v>394</v>
      </c>
      <c r="N805" s="58">
        <f>(J805/C805)*100000</f>
        <v>13328.35632</v>
      </c>
      <c r="O805" s="25">
        <v>44203.0</v>
      </c>
      <c r="P805" s="25">
        <f t="shared" si="1"/>
        <v>44185</v>
      </c>
      <c r="Q805" s="25">
        <f t="shared" si="2"/>
        <v>44198</v>
      </c>
    </row>
    <row r="806" ht="14.25" customHeight="1">
      <c r="A806" s="48" t="s">
        <v>787</v>
      </c>
      <c r="B806" s="51" t="s">
        <v>384</v>
      </c>
      <c r="C806" s="52">
        <v>3773.55226425486</v>
      </c>
      <c r="D806" s="71">
        <v>87.0</v>
      </c>
      <c r="E806" s="58">
        <v>18.0</v>
      </c>
      <c r="F806" s="87">
        <v>34.07172329089678</v>
      </c>
      <c r="G806" s="86" t="s">
        <v>525</v>
      </c>
      <c r="H806" s="58" t="s">
        <v>393</v>
      </c>
      <c r="I806" s="58">
        <v>4693.0</v>
      </c>
      <c r="J806" s="71">
        <v>480.0</v>
      </c>
      <c r="K806" s="58">
        <v>19.0</v>
      </c>
      <c r="L806" s="76">
        <v>0.03958333333333333</v>
      </c>
      <c r="M806" s="58" t="s">
        <v>393</v>
      </c>
      <c r="N806" s="51">
        <v>12720.110028601464</v>
      </c>
      <c r="O806" s="25">
        <v>44196.0</v>
      </c>
      <c r="P806" s="25">
        <f t="shared" si="1"/>
        <v>44178</v>
      </c>
      <c r="Q806" s="25">
        <f t="shared" si="2"/>
        <v>44191</v>
      </c>
    </row>
    <row r="807" ht="14.25" customHeight="1">
      <c r="A807" s="48" t="s">
        <v>787</v>
      </c>
      <c r="B807" s="51" t="s">
        <v>384</v>
      </c>
      <c r="C807" s="59">
        <v>3773.55226425486</v>
      </c>
      <c r="D807" s="71">
        <v>96.0</v>
      </c>
      <c r="E807" s="58">
        <v>21.0</v>
      </c>
      <c r="F807" s="87">
        <v>39.750343839379575</v>
      </c>
      <c r="G807" s="86" t="s">
        <v>525</v>
      </c>
      <c r="H807" s="74" t="s">
        <v>394</v>
      </c>
      <c r="I807" s="58">
        <v>4934.0</v>
      </c>
      <c r="J807" s="71">
        <v>429.0</v>
      </c>
      <c r="K807" s="58">
        <v>24.0</v>
      </c>
      <c r="L807" s="76">
        <v>0.055944055944055944</v>
      </c>
      <c r="M807" s="61" t="s">
        <v>394</v>
      </c>
      <c r="N807" s="58">
        <f>(J807/C807)*100000</f>
        <v>11368.59834</v>
      </c>
      <c r="O807" s="25">
        <v>44203.0</v>
      </c>
      <c r="P807" s="25">
        <f t="shared" si="1"/>
        <v>44185</v>
      </c>
      <c r="Q807" s="25">
        <f t="shared" si="2"/>
        <v>44198</v>
      </c>
    </row>
    <row r="808" ht="14.25" customHeight="1">
      <c r="A808" s="48" t="s">
        <v>787</v>
      </c>
      <c r="B808" s="51" t="s">
        <v>384</v>
      </c>
      <c r="C808" s="52">
        <v>3773.55226425486</v>
      </c>
      <c r="D808" s="71">
        <v>76.0</v>
      </c>
      <c r="E808" s="58">
        <v>23.0</v>
      </c>
      <c r="F808" s="87">
        <v>43.53609087170144</v>
      </c>
      <c r="G808" s="86" t="s">
        <v>525</v>
      </c>
      <c r="H808" s="58" t="s">
        <v>393</v>
      </c>
      <c r="I808" s="58">
        <v>4476.0</v>
      </c>
      <c r="J808" s="71">
        <v>517.0</v>
      </c>
      <c r="K808" s="58">
        <v>24.0</v>
      </c>
      <c r="L808" s="76">
        <v>0.04642166344294004</v>
      </c>
      <c r="M808" s="58" t="s">
        <v>398</v>
      </c>
      <c r="N808" s="51">
        <v>13700.618509972826</v>
      </c>
      <c r="O808" s="25">
        <v>44189.0</v>
      </c>
      <c r="P808" s="25">
        <f t="shared" si="1"/>
        <v>44171</v>
      </c>
      <c r="Q808" s="25">
        <f t="shared" si="2"/>
        <v>44184</v>
      </c>
    </row>
    <row r="809" ht="14.25" customHeight="1">
      <c r="A809" s="48" t="s">
        <v>788</v>
      </c>
      <c r="B809" s="51" t="s">
        <v>384</v>
      </c>
      <c r="C809" s="52">
        <v>8525.68863857266</v>
      </c>
      <c r="D809" s="71">
        <v>574.0</v>
      </c>
      <c r="E809" s="58">
        <v>73.0</v>
      </c>
      <c r="F809" s="90">
        <v>61.159701407517865</v>
      </c>
      <c r="G809" s="86" t="s">
        <v>523</v>
      </c>
      <c r="H809" s="58" t="s">
        <v>393</v>
      </c>
      <c r="I809" s="58">
        <v>8276.0</v>
      </c>
      <c r="J809" s="71">
        <v>743.0</v>
      </c>
      <c r="K809" s="58">
        <v>79.0</v>
      </c>
      <c r="L809" s="73">
        <v>0.1063257065948856</v>
      </c>
      <c r="M809" s="58" t="s">
        <v>393</v>
      </c>
      <c r="N809" s="51">
        <v>8714.838548506861</v>
      </c>
      <c r="O809" s="25">
        <v>44189.0</v>
      </c>
      <c r="P809" s="25">
        <f t="shared" si="1"/>
        <v>44171</v>
      </c>
      <c r="Q809" s="25">
        <f t="shared" si="2"/>
        <v>44184</v>
      </c>
    </row>
    <row r="810" ht="14.25" customHeight="1">
      <c r="A810" s="48" t="s">
        <v>788</v>
      </c>
      <c r="B810" s="51" t="s">
        <v>384</v>
      </c>
      <c r="C810" s="59">
        <v>8525.68863857266</v>
      </c>
      <c r="D810" s="71">
        <v>656.0</v>
      </c>
      <c r="E810" s="58">
        <v>77.0</v>
      </c>
      <c r="F810" s="90">
        <v>64.5109179229983</v>
      </c>
      <c r="G810" s="86" t="s">
        <v>523</v>
      </c>
      <c r="H810" s="74" t="s">
        <v>393</v>
      </c>
      <c r="I810" s="58">
        <v>8741.0</v>
      </c>
      <c r="J810" s="71">
        <v>456.0</v>
      </c>
      <c r="K810" s="58">
        <v>81.0</v>
      </c>
      <c r="L810" s="73">
        <v>0.17763157894736842</v>
      </c>
      <c r="M810" s="61" t="s">
        <v>394</v>
      </c>
      <c r="N810" s="58">
        <f>(J810/C810)*100000</f>
        <v>5348.541559</v>
      </c>
      <c r="O810" s="25">
        <v>44203.0</v>
      </c>
      <c r="P810" s="25">
        <f t="shared" si="1"/>
        <v>44185</v>
      </c>
      <c r="Q810" s="25">
        <f t="shared" si="2"/>
        <v>44198</v>
      </c>
    </row>
    <row r="811" ht="14.25" customHeight="1">
      <c r="A811" s="48" t="s">
        <v>788</v>
      </c>
      <c r="B811" s="51" t="s">
        <v>384</v>
      </c>
      <c r="C811" s="52">
        <v>8525.68863857266</v>
      </c>
      <c r="D811" s="71">
        <v>622.0</v>
      </c>
      <c r="E811" s="58">
        <v>91.0</v>
      </c>
      <c r="F811" s="90">
        <v>76.24017572717982</v>
      </c>
      <c r="G811" s="86" t="s">
        <v>523</v>
      </c>
      <c r="H811" s="58" t="s">
        <v>394</v>
      </c>
      <c r="I811" s="58">
        <v>8511.0</v>
      </c>
      <c r="J811" s="71">
        <v>664.0</v>
      </c>
      <c r="K811" s="58">
        <v>97.0</v>
      </c>
      <c r="L811" s="73">
        <v>0.1460843373493976</v>
      </c>
      <c r="M811" s="58" t="s">
        <v>394</v>
      </c>
      <c r="N811" s="51">
        <v>7788.227181976523</v>
      </c>
      <c r="O811" s="25">
        <v>44196.0</v>
      </c>
      <c r="P811" s="25">
        <f t="shared" si="1"/>
        <v>44178</v>
      </c>
      <c r="Q811" s="25">
        <f t="shared" si="2"/>
        <v>44191</v>
      </c>
    </row>
    <row r="812" ht="14.25" customHeight="1">
      <c r="A812" s="48" t="s">
        <v>789</v>
      </c>
      <c r="B812" s="51" t="s">
        <v>389</v>
      </c>
      <c r="C812" s="52">
        <v>39496.6261109037</v>
      </c>
      <c r="D812" s="71">
        <v>1514.0</v>
      </c>
      <c r="E812" s="58">
        <v>304.0</v>
      </c>
      <c r="F812" s="90">
        <v>54.977571130540504</v>
      </c>
      <c r="G812" s="86" t="s">
        <v>523</v>
      </c>
      <c r="H812" s="58" t="s">
        <v>393</v>
      </c>
      <c r="I812" s="58">
        <v>44654.0</v>
      </c>
      <c r="J812" s="71">
        <v>4785.0</v>
      </c>
      <c r="K812" s="58">
        <v>327.0</v>
      </c>
      <c r="L812" s="73">
        <v>0.06833855799373041</v>
      </c>
      <c r="M812" s="58" t="s">
        <v>393</v>
      </c>
      <c r="N812" s="51">
        <v>12114.95884879904</v>
      </c>
      <c r="O812" s="25">
        <v>44196.0</v>
      </c>
      <c r="P812" s="25">
        <f t="shared" si="1"/>
        <v>44178</v>
      </c>
      <c r="Q812" s="25">
        <f t="shared" si="2"/>
        <v>44191</v>
      </c>
    </row>
    <row r="813" ht="14.25" customHeight="1">
      <c r="A813" s="48" t="s">
        <v>789</v>
      </c>
      <c r="B813" s="51" t="s">
        <v>389</v>
      </c>
      <c r="C813" s="52">
        <v>39496.6261109037</v>
      </c>
      <c r="D813" s="71">
        <v>1337.0</v>
      </c>
      <c r="E813" s="58">
        <v>362.0</v>
      </c>
      <c r="F813" s="90">
        <v>65.46671299097258</v>
      </c>
      <c r="G813" s="86" t="s">
        <v>523</v>
      </c>
      <c r="H813" s="58" t="s">
        <v>398</v>
      </c>
      <c r="I813" s="58">
        <v>42530.0</v>
      </c>
      <c r="J813" s="71">
        <v>5202.0</v>
      </c>
      <c r="K813" s="58">
        <v>391.0</v>
      </c>
      <c r="L813" s="73">
        <v>0.07516339869281045</v>
      </c>
      <c r="M813" s="58" t="s">
        <v>393</v>
      </c>
      <c r="N813" s="51">
        <v>13170.745231233563</v>
      </c>
      <c r="O813" s="25">
        <v>44189.0</v>
      </c>
      <c r="P813" s="25">
        <f t="shared" si="1"/>
        <v>44171</v>
      </c>
      <c r="Q813" s="25">
        <f t="shared" si="2"/>
        <v>44184</v>
      </c>
    </row>
    <row r="814" ht="14.25" customHeight="1">
      <c r="A814" s="48" t="s">
        <v>789</v>
      </c>
      <c r="B814" s="51" t="s">
        <v>389</v>
      </c>
      <c r="C814" s="59">
        <v>39496.6261109037</v>
      </c>
      <c r="D814" s="71">
        <v>1735.0</v>
      </c>
      <c r="E814" s="58">
        <v>367.0</v>
      </c>
      <c r="F814" s="90">
        <v>66.3709493582512</v>
      </c>
      <c r="G814" s="86" t="s">
        <v>523</v>
      </c>
      <c r="H814" s="74" t="s">
        <v>394</v>
      </c>
      <c r="I814" s="58">
        <v>46895.0</v>
      </c>
      <c r="J814" s="71">
        <v>4306.0</v>
      </c>
      <c r="K814" s="58">
        <v>388.0</v>
      </c>
      <c r="L814" s="73">
        <v>0.09010682768230376</v>
      </c>
      <c r="M814" s="61" t="s">
        <v>394</v>
      </c>
      <c r="N814" s="58">
        <f t="shared" ref="N814:N815" si="34">(J814/C814)*100000</f>
        <v>10902.19703</v>
      </c>
      <c r="O814" s="25">
        <v>44203.0</v>
      </c>
      <c r="P814" s="25">
        <f t="shared" si="1"/>
        <v>44185</v>
      </c>
      <c r="Q814" s="25">
        <f t="shared" si="2"/>
        <v>44198</v>
      </c>
    </row>
    <row r="815" ht="14.25" customHeight="1">
      <c r="A815" s="48" t="s">
        <v>790</v>
      </c>
      <c r="B815" s="51" t="s">
        <v>381</v>
      </c>
      <c r="C815" s="59">
        <v>1742.38402050019</v>
      </c>
      <c r="D815" s="71">
        <v>20.0</v>
      </c>
      <c r="E815" s="58" t="s">
        <v>430</v>
      </c>
      <c r="F815" s="85">
        <v>12.298420541310913</v>
      </c>
      <c r="G815" s="89" t="s">
        <v>530</v>
      </c>
      <c r="H815" s="74" t="s">
        <v>393</v>
      </c>
      <c r="I815" s="58">
        <v>2151.0</v>
      </c>
      <c r="J815" s="71">
        <v>172.0</v>
      </c>
      <c r="K815" s="58">
        <v>3.0</v>
      </c>
      <c r="L815" s="80">
        <v>0.01744186046511628</v>
      </c>
      <c r="M815" s="61" t="s">
        <v>393</v>
      </c>
      <c r="N815" s="58">
        <f t="shared" si="34"/>
        <v>9871.532221</v>
      </c>
      <c r="O815" s="25">
        <v>44203.0</v>
      </c>
      <c r="P815" s="25">
        <f t="shared" si="1"/>
        <v>44185</v>
      </c>
      <c r="Q815" s="25">
        <f t="shared" si="2"/>
        <v>44198</v>
      </c>
    </row>
    <row r="816" ht="14.25" customHeight="1">
      <c r="A816" s="48" t="s">
        <v>790</v>
      </c>
      <c r="B816" s="51" t="s">
        <v>381</v>
      </c>
      <c r="C816" s="52">
        <v>1742.38402050019</v>
      </c>
      <c r="D816" s="71">
        <v>18.0</v>
      </c>
      <c r="E816" s="58" t="s">
        <v>430</v>
      </c>
      <c r="F816" s="85">
        <v>16.397894055081217</v>
      </c>
      <c r="G816" s="86" t="s">
        <v>530</v>
      </c>
      <c r="H816" s="58" t="s">
        <v>393</v>
      </c>
      <c r="I816" s="58">
        <v>2102.0</v>
      </c>
      <c r="J816" s="71">
        <v>208.0</v>
      </c>
      <c r="K816" s="58">
        <v>4.0</v>
      </c>
      <c r="L816" s="80">
        <v>0.019230769230769232</v>
      </c>
      <c r="M816" s="58" t="s">
        <v>393</v>
      </c>
      <c r="N816" s="51">
        <v>11937.666872099124</v>
      </c>
      <c r="O816" s="25">
        <v>44196.0</v>
      </c>
      <c r="P816" s="25">
        <f t="shared" si="1"/>
        <v>44178</v>
      </c>
      <c r="Q816" s="25">
        <f t="shared" si="2"/>
        <v>44191</v>
      </c>
    </row>
    <row r="817" ht="14.25" customHeight="1">
      <c r="A817" s="48" t="s">
        <v>790</v>
      </c>
      <c r="B817" s="51" t="s">
        <v>381</v>
      </c>
      <c r="C817" s="52">
        <v>1742.38402050019</v>
      </c>
      <c r="D817" s="71">
        <v>17.0</v>
      </c>
      <c r="E817" s="58">
        <v>7.0</v>
      </c>
      <c r="F817" s="85">
        <v>28.696314596392135</v>
      </c>
      <c r="G817" s="86" t="s">
        <v>530</v>
      </c>
      <c r="H817" s="58" t="s">
        <v>393</v>
      </c>
      <c r="I817" s="58">
        <v>1982.0</v>
      </c>
      <c r="J817" s="71">
        <v>194.0</v>
      </c>
      <c r="K817" s="58">
        <v>7.0</v>
      </c>
      <c r="L817" s="80">
        <v>0.03608247422680412</v>
      </c>
      <c r="M817" s="58" t="s">
        <v>393</v>
      </c>
      <c r="N817" s="51">
        <v>11134.170063400144</v>
      </c>
      <c r="O817" s="25">
        <v>44189.0</v>
      </c>
      <c r="P817" s="25">
        <f t="shared" si="1"/>
        <v>44171</v>
      </c>
      <c r="Q817" s="25">
        <f t="shared" si="2"/>
        <v>44184</v>
      </c>
    </row>
    <row r="818" ht="14.25" customHeight="1">
      <c r="A818" s="48" t="s">
        <v>791</v>
      </c>
      <c r="B818" s="51" t="s">
        <v>378</v>
      </c>
      <c r="C818" s="59">
        <v>18521.118345707095</v>
      </c>
      <c r="D818" s="71">
        <v>1235.0</v>
      </c>
      <c r="E818" s="58">
        <v>209.0</v>
      </c>
      <c r="F818" s="90">
        <v>80.60296980949663</v>
      </c>
      <c r="G818" s="86" t="s">
        <v>523</v>
      </c>
      <c r="H818" s="74" t="s">
        <v>393</v>
      </c>
      <c r="I818" s="58">
        <v>20131.0</v>
      </c>
      <c r="J818" s="71">
        <v>1810.0</v>
      </c>
      <c r="K818" s="58">
        <v>238.0</v>
      </c>
      <c r="L818" s="73">
        <v>0.13149171270718232</v>
      </c>
      <c r="M818" s="61" t="s">
        <v>394</v>
      </c>
      <c r="N818" s="58">
        <f>(J818/C818)*100000</f>
        <v>9772.628014</v>
      </c>
      <c r="O818" s="25">
        <v>44203.0</v>
      </c>
      <c r="P818" s="25">
        <f t="shared" si="1"/>
        <v>44185</v>
      </c>
      <c r="Q818" s="25">
        <f t="shared" si="2"/>
        <v>44198</v>
      </c>
    </row>
    <row r="819" ht="14.25" customHeight="1">
      <c r="A819" s="48" t="s">
        <v>791</v>
      </c>
      <c r="B819" s="51" t="s">
        <v>378</v>
      </c>
      <c r="C819" s="52">
        <v>18521.118345707095</v>
      </c>
      <c r="D819" s="71">
        <v>1105.0</v>
      </c>
      <c r="E819" s="58">
        <v>211.0</v>
      </c>
      <c r="F819" s="90">
        <v>81.37429009475497</v>
      </c>
      <c r="G819" s="86" t="s">
        <v>523</v>
      </c>
      <c r="H819" s="58" t="s">
        <v>393</v>
      </c>
      <c r="I819" s="58">
        <v>19132.0</v>
      </c>
      <c r="J819" s="71">
        <v>1982.0</v>
      </c>
      <c r="K819" s="58">
        <v>243.0</v>
      </c>
      <c r="L819" s="73">
        <v>0.12260343087790111</v>
      </c>
      <c r="M819" s="58" t="s">
        <v>394</v>
      </c>
      <c r="N819" s="51">
        <v>10701.29763767422</v>
      </c>
      <c r="O819" s="25">
        <v>44196.0</v>
      </c>
      <c r="P819" s="25">
        <f t="shared" si="1"/>
        <v>44178</v>
      </c>
      <c r="Q819" s="25">
        <f t="shared" si="2"/>
        <v>44191</v>
      </c>
    </row>
    <row r="820" ht="14.25" customHeight="1">
      <c r="A820" s="48" t="s">
        <v>791</v>
      </c>
      <c r="B820" s="51" t="s">
        <v>378</v>
      </c>
      <c r="C820" s="52">
        <v>18521.118345707095</v>
      </c>
      <c r="D820" s="71">
        <v>1000.0</v>
      </c>
      <c r="E820" s="58">
        <v>223.0</v>
      </c>
      <c r="F820" s="90">
        <v>86.002211806305</v>
      </c>
      <c r="G820" s="86" t="s">
        <v>523</v>
      </c>
      <c r="H820" s="58" t="s">
        <v>394</v>
      </c>
      <c r="I820" s="58">
        <v>18249.0</v>
      </c>
      <c r="J820" s="71">
        <v>2193.0</v>
      </c>
      <c r="K820" s="58">
        <v>256.0</v>
      </c>
      <c r="L820" s="73">
        <v>0.11673506611947104</v>
      </c>
      <c r="M820" s="58" t="s">
        <v>394</v>
      </c>
      <c r="N820" s="51">
        <v>11840.53769900079</v>
      </c>
      <c r="O820" s="25">
        <v>44189.0</v>
      </c>
      <c r="P820" s="25">
        <f t="shared" si="1"/>
        <v>44171</v>
      </c>
      <c r="Q820" s="25">
        <f t="shared" si="2"/>
        <v>44184</v>
      </c>
    </row>
    <row r="821" ht="14.25" customHeight="1">
      <c r="A821" s="48" t="s">
        <v>792</v>
      </c>
      <c r="B821" s="51" t="s">
        <v>384</v>
      </c>
      <c r="C821" s="52">
        <v>75646.31156111369</v>
      </c>
      <c r="D821" s="71">
        <v>3129.0</v>
      </c>
      <c r="E821" s="58">
        <v>413.0</v>
      </c>
      <c r="F821" s="87">
        <v>38.99727480588042</v>
      </c>
      <c r="G821" s="86" t="s">
        <v>525</v>
      </c>
      <c r="H821" s="58" t="s">
        <v>393</v>
      </c>
      <c r="I821" s="58">
        <v>259921.0</v>
      </c>
      <c r="J821" s="71">
        <v>21636.0</v>
      </c>
      <c r="K821" s="58">
        <v>483.0</v>
      </c>
      <c r="L821" s="76">
        <v>0.022323904603438714</v>
      </c>
      <c r="M821" s="58" t="s">
        <v>394</v>
      </c>
      <c r="N821" s="51">
        <v>28601.526701695897</v>
      </c>
      <c r="O821" s="25">
        <v>44196.0</v>
      </c>
      <c r="P821" s="25">
        <f t="shared" si="1"/>
        <v>44178</v>
      </c>
      <c r="Q821" s="25">
        <f t="shared" si="2"/>
        <v>44191</v>
      </c>
    </row>
    <row r="822" ht="14.25" customHeight="1">
      <c r="A822" s="48" t="s">
        <v>792</v>
      </c>
      <c r="B822" s="51" t="s">
        <v>384</v>
      </c>
      <c r="C822" s="59">
        <v>75646.31156111369</v>
      </c>
      <c r="D822" s="71">
        <v>3394.0</v>
      </c>
      <c r="E822" s="58">
        <v>417.0</v>
      </c>
      <c r="F822" s="87">
        <v>39.37497238269283</v>
      </c>
      <c r="G822" s="86" t="s">
        <v>525</v>
      </c>
      <c r="H822" s="74" t="s">
        <v>394</v>
      </c>
      <c r="I822" s="58">
        <v>266444.0</v>
      </c>
      <c r="J822" s="71">
        <v>13594.0</v>
      </c>
      <c r="K822" s="58">
        <v>477.0</v>
      </c>
      <c r="L822" s="76">
        <v>0.03508900985728998</v>
      </c>
      <c r="M822" s="61" t="s">
        <v>394</v>
      </c>
      <c r="N822" s="58">
        <f>(J822/C822)*100000</f>
        <v>17970.47301</v>
      </c>
      <c r="O822" s="25">
        <v>44203.0</v>
      </c>
      <c r="P822" s="25">
        <f t="shared" si="1"/>
        <v>44185</v>
      </c>
      <c r="Q822" s="25">
        <f t="shared" si="2"/>
        <v>44198</v>
      </c>
    </row>
    <row r="823" ht="14.25" customHeight="1">
      <c r="A823" s="48" t="s">
        <v>792</v>
      </c>
      <c r="B823" s="51" t="s">
        <v>384</v>
      </c>
      <c r="C823" s="52">
        <v>75646.31156111369</v>
      </c>
      <c r="D823" s="71">
        <v>2936.0</v>
      </c>
      <c r="E823" s="58">
        <v>516.0</v>
      </c>
      <c r="F823" s="87">
        <v>48.72298740879976</v>
      </c>
      <c r="G823" s="86" t="s">
        <v>525</v>
      </c>
      <c r="H823" s="58" t="s">
        <v>394</v>
      </c>
      <c r="I823" s="58">
        <v>253105.0</v>
      </c>
      <c r="J823" s="71">
        <v>29619.0</v>
      </c>
      <c r="K823" s="58">
        <v>595.0</v>
      </c>
      <c r="L823" s="76">
        <v>0.02008845673385327</v>
      </c>
      <c r="M823" s="58" t="s">
        <v>394</v>
      </c>
      <c r="N823" s="51">
        <v>39154.585846622795</v>
      </c>
      <c r="O823" s="25">
        <v>44189.0</v>
      </c>
      <c r="P823" s="25">
        <f t="shared" si="1"/>
        <v>44171</v>
      </c>
      <c r="Q823" s="25">
        <f t="shared" si="2"/>
        <v>44184</v>
      </c>
    </row>
    <row r="824" ht="14.25" customHeight="1">
      <c r="A824" s="48" t="s">
        <v>793</v>
      </c>
      <c r="B824" s="51" t="s">
        <v>383</v>
      </c>
      <c r="C824" s="52">
        <v>18076.3739585127</v>
      </c>
      <c r="D824" s="71">
        <v>530.0</v>
      </c>
      <c r="E824" s="58">
        <v>98.0</v>
      </c>
      <c r="F824" s="90">
        <v>38.72458058273071</v>
      </c>
      <c r="G824" s="86" t="s">
        <v>523</v>
      </c>
      <c r="H824" s="58" t="s">
        <v>398</v>
      </c>
      <c r="I824" s="58">
        <v>24559.0</v>
      </c>
      <c r="J824" s="71">
        <v>2227.0</v>
      </c>
      <c r="K824" s="58">
        <v>120.0</v>
      </c>
      <c r="L824" s="73">
        <v>0.05388414907947912</v>
      </c>
      <c r="M824" s="58" t="s">
        <v>394</v>
      </c>
      <c r="N824" s="51">
        <v>12319.948708248758</v>
      </c>
      <c r="O824" s="25">
        <v>44196.0</v>
      </c>
      <c r="P824" s="25">
        <f t="shared" si="1"/>
        <v>44178</v>
      </c>
      <c r="Q824" s="25">
        <f t="shared" si="2"/>
        <v>44191</v>
      </c>
    </row>
    <row r="825" ht="14.25" customHeight="1">
      <c r="A825" s="48" t="s">
        <v>793</v>
      </c>
      <c r="B825" s="51" t="s">
        <v>383</v>
      </c>
      <c r="C825" s="59">
        <v>18076.3739585127</v>
      </c>
      <c r="D825" s="71">
        <v>586.0</v>
      </c>
      <c r="E825" s="58">
        <v>117.0</v>
      </c>
      <c r="F825" s="90">
        <v>46.23240743040299</v>
      </c>
      <c r="G825" s="86" t="s">
        <v>523</v>
      </c>
      <c r="H825" s="74" t="s">
        <v>394</v>
      </c>
      <c r="I825" s="58">
        <v>25545.0</v>
      </c>
      <c r="J825" s="71">
        <v>2003.0</v>
      </c>
      <c r="K825" s="58">
        <v>135.0</v>
      </c>
      <c r="L825" s="73">
        <v>0.06739890164752871</v>
      </c>
      <c r="M825" s="61" t="s">
        <v>394</v>
      </c>
      <c r="N825" s="58">
        <f>(J825/C825)*100000</f>
        <v>11080.76213</v>
      </c>
      <c r="O825" s="25">
        <v>44203.0</v>
      </c>
      <c r="P825" s="25">
        <f t="shared" si="1"/>
        <v>44185</v>
      </c>
      <c r="Q825" s="25">
        <f t="shared" si="2"/>
        <v>44198</v>
      </c>
    </row>
    <row r="826" ht="14.25" customHeight="1">
      <c r="A826" s="48" t="s">
        <v>793</v>
      </c>
      <c r="B826" s="51" t="s">
        <v>383</v>
      </c>
      <c r="C826" s="52">
        <v>18076.3739585127</v>
      </c>
      <c r="D826" s="71">
        <v>469.0</v>
      </c>
      <c r="E826" s="58">
        <v>94.0</v>
      </c>
      <c r="F826" s="87">
        <v>37.143985456904964</v>
      </c>
      <c r="G826" s="86" t="s">
        <v>525</v>
      </c>
      <c r="H826" s="58" t="s">
        <v>394</v>
      </c>
      <c r="I826" s="58">
        <v>23478.0</v>
      </c>
      <c r="J826" s="71">
        <v>2426.0</v>
      </c>
      <c r="K826" s="58">
        <v>113.0</v>
      </c>
      <c r="L826" s="76">
        <v>0.04657873042044518</v>
      </c>
      <c r="M826" s="58" t="s">
        <v>394</v>
      </c>
      <c r="N826" s="51">
        <v>13420.833213386388</v>
      </c>
      <c r="O826" s="25">
        <v>44189.0</v>
      </c>
      <c r="P826" s="25">
        <f t="shared" si="1"/>
        <v>44171</v>
      </c>
      <c r="Q826" s="25">
        <f t="shared" si="2"/>
        <v>44184</v>
      </c>
    </row>
    <row r="827" ht="14.25" customHeight="1">
      <c r="A827" s="48" t="s">
        <v>794</v>
      </c>
      <c r="B827" s="51" t="s">
        <v>383</v>
      </c>
      <c r="C827" s="52">
        <v>6017.99312207964</v>
      </c>
      <c r="D827" s="71">
        <v>141.0</v>
      </c>
      <c r="E827" s="58">
        <v>39.0</v>
      </c>
      <c r="F827" s="90">
        <v>46.2897552257691</v>
      </c>
      <c r="G827" s="86" t="s">
        <v>523</v>
      </c>
      <c r="H827" s="58" t="s">
        <v>393</v>
      </c>
      <c r="I827" s="58">
        <v>5712.0</v>
      </c>
      <c r="J827" s="71">
        <v>752.0</v>
      </c>
      <c r="K827" s="58">
        <v>42.0</v>
      </c>
      <c r="L827" s="73">
        <v>0.05585106382978723</v>
      </c>
      <c r="M827" s="58" t="s">
        <v>393</v>
      </c>
      <c r="N827" s="51">
        <v>12495.860077356338</v>
      </c>
      <c r="O827" s="25">
        <v>44189.0</v>
      </c>
      <c r="P827" s="25">
        <f t="shared" si="1"/>
        <v>44171</v>
      </c>
      <c r="Q827" s="25">
        <f t="shared" si="2"/>
        <v>44184</v>
      </c>
    </row>
    <row r="828" ht="14.25" customHeight="1">
      <c r="A828" s="48" t="s">
        <v>794</v>
      </c>
      <c r="B828" s="51" t="s">
        <v>383</v>
      </c>
      <c r="C828" s="52">
        <v>6017.99312207964</v>
      </c>
      <c r="D828" s="71">
        <v>169.0</v>
      </c>
      <c r="E828" s="58">
        <v>47.0</v>
      </c>
      <c r="F828" s="90">
        <v>55.78508963105507</v>
      </c>
      <c r="G828" s="86" t="s">
        <v>523</v>
      </c>
      <c r="H828" s="58" t="s">
        <v>394</v>
      </c>
      <c r="I828" s="58">
        <v>6042.0</v>
      </c>
      <c r="J828" s="71">
        <v>740.0</v>
      </c>
      <c r="K828" s="58">
        <v>51.0</v>
      </c>
      <c r="L828" s="73">
        <v>0.06891891891891892</v>
      </c>
      <c r="M828" s="58" t="s">
        <v>394</v>
      </c>
      <c r="N828" s="51">
        <v>12296.458054845332</v>
      </c>
      <c r="O828" s="25">
        <v>44196.0</v>
      </c>
      <c r="P828" s="25">
        <f t="shared" si="1"/>
        <v>44178</v>
      </c>
      <c r="Q828" s="25">
        <f t="shared" si="2"/>
        <v>44191</v>
      </c>
    </row>
    <row r="829" ht="14.25" customHeight="1">
      <c r="A829" s="48" t="s">
        <v>794</v>
      </c>
      <c r="B829" s="51" t="s">
        <v>383</v>
      </c>
      <c r="C829" s="59">
        <v>6017.99312207964</v>
      </c>
      <c r="D829" s="71">
        <v>200.0</v>
      </c>
      <c r="E829" s="58">
        <v>59.0</v>
      </c>
      <c r="F829" s="90">
        <v>70.02809123898405</v>
      </c>
      <c r="G829" s="86" t="s">
        <v>523</v>
      </c>
      <c r="H829" s="74" t="s">
        <v>394</v>
      </c>
      <c r="I829" s="58">
        <v>6367.0</v>
      </c>
      <c r="J829" s="71">
        <v>640.0</v>
      </c>
      <c r="K829" s="58">
        <v>64.0</v>
      </c>
      <c r="L829" s="73">
        <v>0.1</v>
      </c>
      <c r="M829" s="61" t="s">
        <v>394</v>
      </c>
      <c r="N829" s="58">
        <f t="shared" ref="N829:N830" si="35">(J829/C829)*100000</f>
        <v>10634.77453</v>
      </c>
      <c r="O829" s="25">
        <v>44203.0</v>
      </c>
      <c r="P829" s="25">
        <f t="shared" si="1"/>
        <v>44185</v>
      </c>
      <c r="Q829" s="25">
        <f t="shared" si="2"/>
        <v>44198</v>
      </c>
    </row>
    <row r="830" ht="14.25" customHeight="1">
      <c r="A830" s="48" t="s">
        <v>795</v>
      </c>
      <c r="B830" s="51" t="s">
        <v>389</v>
      </c>
      <c r="C830" s="59">
        <v>9670.19451785936</v>
      </c>
      <c r="D830" s="71">
        <v>283.0</v>
      </c>
      <c r="E830" s="58">
        <v>50.0</v>
      </c>
      <c r="F830" s="90">
        <v>36.93233434790472</v>
      </c>
      <c r="G830" s="86" t="s">
        <v>523</v>
      </c>
      <c r="H830" s="74" t="s">
        <v>393</v>
      </c>
      <c r="I830" s="58">
        <v>17426.0</v>
      </c>
      <c r="J830" s="71">
        <v>1392.0</v>
      </c>
      <c r="K830" s="58">
        <v>50.0</v>
      </c>
      <c r="L830" s="73">
        <v>0.035919540229885055</v>
      </c>
      <c r="M830" s="61" t="s">
        <v>393</v>
      </c>
      <c r="N830" s="58">
        <f t="shared" si="35"/>
        <v>14394.74664</v>
      </c>
      <c r="O830" s="25">
        <v>44203.0</v>
      </c>
      <c r="P830" s="25">
        <f t="shared" si="1"/>
        <v>44185</v>
      </c>
      <c r="Q830" s="25">
        <f t="shared" si="2"/>
        <v>44198</v>
      </c>
    </row>
    <row r="831" ht="14.25" customHeight="1">
      <c r="A831" s="48" t="s">
        <v>795</v>
      </c>
      <c r="B831" s="51" t="s">
        <v>389</v>
      </c>
      <c r="C831" s="52">
        <v>9670.19451785936</v>
      </c>
      <c r="D831" s="71">
        <v>231.0</v>
      </c>
      <c r="E831" s="58">
        <v>59.0</v>
      </c>
      <c r="F831" s="90">
        <v>43.58015453052756</v>
      </c>
      <c r="G831" s="86" t="s">
        <v>523</v>
      </c>
      <c r="H831" s="58" t="s">
        <v>394</v>
      </c>
      <c r="I831" s="58">
        <v>16027.0</v>
      </c>
      <c r="J831" s="71">
        <v>1417.0</v>
      </c>
      <c r="K831" s="58">
        <v>63.0</v>
      </c>
      <c r="L831" s="73">
        <v>0.04446012702893437</v>
      </c>
      <c r="M831" s="58" t="s">
        <v>394</v>
      </c>
      <c r="N831" s="51">
        <v>14653.272975874675</v>
      </c>
      <c r="O831" s="25">
        <v>44189.0</v>
      </c>
      <c r="P831" s="25">
        <f t="shared" si="1"/>
        <v>44171</v>
      </c>
      <c r="Q831" s="25">
        <f t="shared" si="2"/>
        <v>44184</v>
      </c>
    </row>
    <row r="832" ht="14.25" customHeight="1">
      <c r="A832" s="48" t="s">
        <v>795</v>
      </c>
      <c r="B832" s="51" t="s">
        <v>389</v>
      </c>
      <c r="C832" s="52">
        <v>9670.19451785936</v>
      </c>
      <c r="D832" s="71">
        <v>258.0</v>
      </c>
      <c r="E832" s="58">
        <v>65.0</v>
      </c>
      <c r="F832" s="90">
        <v>48.01203465227614</v>
      </c>
      <c r="G832" s="86" t="s">
        <v>523</v>
      </c>
      <c r="H832" s="58" t="s">
        <v>394</v>
      </c>
      <c r="I832" s="58">
        <v>16701.0</v>
      </c>
      <c r="J832" s="71">
        <v>1559.0</v>
      </c>
      <c r="K832" s="58">
        <v>68.0</v>
      </c>
      <c r="L832" s="73">
        <v>0.04361770365618987</v>
      </c>
      <c r="M832" s="58" t="s">
        <v>393</v>
      </c>
      <c r="N832" s="51">
        <v>16121.702589547369</v>
      </c>
      <c r="O832" s="25">
        <v>44196.0</v>
      </c>
      <c r="P832" s="25">
        <f t="shared" si="1"/>
        <v>44178</v>
      </c>
      <c r="Q832" s="25">
        <f t="shared" si="2"/>
        <v>44191</v>
      </c>
    </row>
    <row r="833" ht="14.25" customHeight="1">
      <c r="A833" s="48" t="s">
        <v>796</v>
      </c>
      <c r="B833" s="51" t="s">
        <v>389</v>
      </c>
      <c r="C833" s="59">
        <v>16769.949417917</v>
      </c>
      <c r="D833" s="71">
        <v>1015.0</v>
      </c>
      <c r="E833" s="58">
        <v>168.0</v>
      </c>
      <c r="F833" s="90">
        <v>71.556566456779</v>
      </c>
      <c r="G833" s="86" t="s">
        <v>523</v>
      </c>
      <c r="H833" s="74" t="s">
        <v>393</v>
      </c>
      <c r="I833" s="58">
        <v>17291.0</v>
      </c>
      <c r="J833" s="71">
        <v>1638.0</v>
      </c>
      <c r="K833" s="58">
        <v>197.0</v>
      </c>
      <c r="L833" s="73">
        <v>0.12026862026862027</v>
      </c>
      <c r="M833" s="61" t="s">
        <v>393</v>
      </c>
      <c r="N833" s="58">
        <f>(J833/C833)*100000</f>
        <v>9767.471321</v>
      </c>
      <c r="O833" s="25">
        <v>44203.0</v>
      </c>
      <c r="P833" s="25">
        <f t="shared" si="1"/>
        <v>44185</v>
      </c>
      <c r="Q833" s="25">
        <f t="shared" si="2"/>
        <v>44198</v>
      </c>
    </row>
    <row r="834" ht="14.25" customHeight="1">
      <c r="A834" s="48" t="s">
        <v>796</v>
      </c>
      <c r="B834" s="51" t="s">
        <v>389</v>
      </c>
      <c r="C834" s="52">
        <v>16769.949417917</v>
      </c>
      <c r="D834" s="71">
        <v>918.0</v>
      </c>
      <c r="E834" s="58">
        <v>171.0</v>
      </c>
      <c r="F834" s="90">
        <v>72.83436228636432</v>
      </c>
      <c r="G834" s="86" t="s">
        <v>523</v>
      </c>
      <c r="H834" s="58" t="s">
        <v>393</v>
      </c>
      <c r="I834" s="58">
        <v>16359.0</v>
      </c>
      <c r="J834" s="71">
        <v>1576.0</v>
      </c>
      <c r="K834" s="58">
        <v>198.0</v>
      </c>
      <c r="L834" s="73">
        <v>0.12563451776649745</v>
      </c>
      <c r="M834" s="58" t="s">
        <v>393</v>
      </c>
      <c r="N834" s="51">
        <v>9397.762394656975</v>
      </c>
      <c r="O834" s="25">
        <v>44196.0</v>
      </c>
      <c r="P834" s="25">
        <f t="shared" si="1"/>
        <v>44178</v>
      </c>
      <c r="Q834" s="25">
        <f t="shared" si="2"/>
        <v>44191</v>
      </c>
    </row>
    <row r="835" ht="14.25" customHeight="1">
      <c r="A835" s="48" t="s">
        <v>796</v>
      </c>
      <c r="B835" s="51" t="s">
        <v>389</v>
      </c>
      <c r="C835" s="52">
        <v>16769.949417917</v>
      </c>
      <c r="D835" s="71">
        <v>831.0</v>
      </c>
      <c r="E835" s="58">
        <v>199.0</v>
      </c>
      <c r="F835" s="90">
        <v>84.76045669582751</v>
      </c>
      <c r="G835" s="86" t="s">
        <v>523</v>
      </c>
      <c r="H835" s="58" t="s">
        <v>393</v>
      </c>
      <c r="I835" s="58">
        <v>15541.0</v>
      </c>
      <c r="J835" s="71">
        <v>1887.0</v>
      </c>
      <c r="K835" s="58">
        <v>245.0</v>
      </c>
      <c r="L835" s="73">
        <v>0.12983571807101218</v>
      </c>
      <c r="M835" s="58" t="s">
        <v>393</v>
      </c>
      <c r="N835" s="51">
        <v>11252.270075328497</v>
      </c>
      <c r="O835" s="25">
        <v>44189.0</v>
      </c>
      <c r="P835" s="25">
        <f t="shared" si="1"/>
        <v>44171</v>
      </c>
      <c r="Q835" s="25">
        <f t="shared" si="2"/>
        <v>44184</v>
      </c>
    </row>
    <row r="836" ht="14.25" customHeight="1">
      <c r="A836" s="48" t="s">
        <v>797</v>
      </c>
      <c r="B836" s="51" t="s">
        <v>382</v>
      </c>
      <c r="C836" s="52">
        <v>9799.85313675314</v>
      </c>
      <c r="D836" s="71">
        <v>251.0</v>
      </c>
      <c r="E836" s="58">
        <v>36.0</v>
      </c>
      <c r="F836" s="90">
        <v>26.239460281141834</v>
      </c>
      <c r="G836" s="86" t="s">
        <v>523</v>
      </c>
      <c r="H836" s="58" t="s">
        <v>393</v>
      </c>
      <c r="I836" s="58">
        <v>7530.0</v>
      </c>
      <c r="J836" s="71">
        <v>726.0</v>
      </c>
      <c r="K836" s="58">
        <v>40.0</v>
      </c>
      <c r="L836" s="73">
        <v>0.05509641873278237</v>
      </c>
      <c r="M836" s="58" t="s">
        <v>393</v>
      </c>
      <c r="N836" s="51">
        <v>7408.274286042375</v>
      </c>
      <c r="O836" s="25">
        <v>44189.0</v>
      </c>
      <c r="P836" s="25">
        <f t="shared" si="1"/>
        <v>44171</v>
      </c>
      <c r="Q836" s="25">
        <f t="shared" si="2"/>
        <v>44184</v>
      </c>
    </row>
    <row r="837" ht="14.25" customHeight="1">
      <c r="A837" s="48" t="s">
        <v>797</v>
      </c>
      <c r="B837" s="51" t="s">
        <v>382</v>
      </c>
      <c r="C837" s="52">
        <v>9799.85313675314</v>
      </c>
      <c r="D837" s="71">
        <v>273.0</v>
      </c>
      <c r="E837" s="58">
        <v>36.0</v>
      </c>
      <c r="F837" s="90">
        <v>26.239460281141834</v>
      </c>
      <c r="G837" s="86" t="s">
        <v>523</v>
      </c>
      <c r="H837" s="58" t="s">
        <v>398</v>
      </c>
      <c r="I837" s="58">
        <v>7863.0</v>
      </c>
      <c r="J837" s="71">
        <v>704.0</v>
      </c>
      <c r="K837" s="58">
        <v>38.0</v>
      </c>
      <c r="L837" s="73">
        <v>0.05397727272727273</v>
      </c>
      <c r="M837" s="58" t="s">
        <v>398</v>
      </c>
      <c r="N837" s="51">
        <v>7183.781125859273</v>
      </c>
      <c r="O837" s="25">
        <v>44196.0</v>
      </c>
      <c r="P837" s="25">
        <f t="shared" si="1"/>
        <v>44178</v>
      </c>
      <c r="Q837" s="25">
        <f t="shared" si="2"/>
        <v>44191</v>
      </c>
    </row>
    <row r="838" ht="14.25" customHeight="1">
      <c r="A838" s="48" t="s">
        <v>797</v>
      </c>
      <c r="B838" s="51" t="s">
        <v>382</v>
      </c>
      <c r="C838" s="59">
        <v>9799.85313675314</v>
      </c>
      <c r="D838" s="71">
        <v>310.0</v>
      </c>
      <c r="E838" s="58">
        <v>57.0</v>
      </c>
      <c r="F838" s="90">
        <v>41.5458121118079</v>
      </c>
      <c r="G838" s="86" t="s">
        <v>523</v>
      </c>
      <c r="H838" s="74" t="s">
        <v>394</v>
      </c>
      <c r="I838" s="58">
        <v>8279.0</v>
      </c>
      <c r="J838" s="71">
        <v>724.0</v>
      </c>
      <c r="K838" s="58">
        <v>60.0</v>
      </c>
      <c r="L838" s="73">
        <v>0.08287292817679558</v>
      </c>
      <c r="M838" s="61" t="s">
        <v>394</v>
      </c>
      <c r="N838" s="58">
        <f>(J838/C838)*100000</f>
        <v>7387.865817</v>
      </c>
      <c r="O838" s="25">
        <v>44203.0</v>
      </c>
      <c r="P838" s="25">
        <f t="shared" si="1"/>
        <v>44185</v>
      </c>
      <c r="Q838" s="25">
        <f t="shared" si="2"/>
        <v>44198</v>
      </c>
    </row>
    <row r="839" ht="14.25" customHeight="1">
      <c r="A839" s="48" t="s">
        <v>798</v>
      </c>
      <c r="B839" s="51" t="s">
        <v>389</v>
      </c>
      <c r="C839" s="52">
        <v>11469.9952899151</v>
      </c>
      <c r="D839" s="71">
        <v>404.0</v>
      </c>
      <c r="E839" s="58">
        <v>91.0</v>
      </c>
      <c r="F839" s="90">
        <v>56.669596069625875</v>
      </c>
      <c r="G839" s="86" t="s">
        <v>523</v>
      </c>
      <c r="H839" s="58" t="s">
        <v>393</v>
      </c>
      <c r="I839" s="58">
        <v>11370.0</v>
      </c>
      <c r="J839" s="71">
        <v>1146.0</v>
      </c>
      <c r="K839" s="58">
        <v>95.0</v>
      </c>
      <c r="L839" s="73">
        <v>0.08289703315881326</v>
      </c>
      <c r="M839" s="58" t="s">
        <v>394</v>
      </c>
      <c r="N839" s="51">
        <v>9991.285707044808</v>
      </c>
      <c r="O839" s="25">
        <v>44196.0</v>
      </c>
      <c r="P839" s="25">
        <f t="shared" si="1"/>
        <v>44178</v>
      </c>
      <c r="Q839" s="25">
        <f t="shared" si="2"/>
        <v>44191</v>
      </c>
    </row>
    <row r="840" ht="14.25" customHeight="1">
      <c r="A840" s="48" t="s">
        <v>798</v>
      </c>
      <c r="B840" s="51" t="s">
        <v>389</v>
      </c>
      <c r="C840" s="52">
        <v>11469.9952899151</v>
      </c>
      <c r="D840" s="71">
        <v>363.0</v>
      </c>
      <c r="E840" s="58">
        <v>93.0</v>
      </c>
      <c r="F840" s="90">
        <v>57.915081697529736</v>
      </c>
      <c r="G840" s="86" t="s">
        <v>523</v>
      </c>
      <c r="H840" s="58" t="s">
        <v>394</v>
      </c>
      <c r="I840" s="58">
        <v>10784.0</v>
      </c>
      <c r="J840" s="71">
        <v>1265.0</v>
      </c>
      <c r="K840" s="58">
        <v>102.0</v>
      </c>
      <c r="L840" s="73">
        <v>0.08063241106719368</v>
      </c>
      <c r="M840" s="58" t="s">
        <v>393</v>
      </c>
      <c r="N840" s="51">
        <v>11028.775235088728</v>
      </c>
      <c r="O840" s="25">
        <v>44189.0</v>
      </c>
      <c r="P840" s="25">
        <f t="shared" si="1"/>
        <v>44171</v>
      </c>
      <c r="Q840" s="25">
        <f t="shared" si="2"/>
        <v>44184</v>
      </c>
    </row>
    <row r="841" ht="14.25" customHeight="1">
      <c r="A841" s="48" t="s">
        <v>798</v>
      </c>
      <c r="B841" s="51" t="s">
        <v>389</v>
      </c>
      <c r="C841" s="59">
        <v>11469.9952899151</v>
      </c>
      <c r="D841" s="71">
        <v>474.0</v>
      </c>
      <c r="E841" s="58">
        <v>111.0</v>
      </c>
      <c r="F841" s="90">
        <v>69.12445234866452</v>
      </c>
      <c r="G841" s="86" t="s">
        <v>523</v>
      </c>
      <c r="H841" s="74" t="s">
        <v>394</v>
      </c>
      <c r="I841" s="58">
        <v>11930.0</v>
      </c>
      <c r="J841" s="71">
        <v>1105.0</v>
      </c>
      <c r="K841" s="58">
        <v>117.0</v>
      </c>
      <c r="L841" s="73">
        <v>0.10588235294117647</v>
      </c>
      <c r="M841" s="61" t="s">
        <v>394</v>
      </c>
      <c r="N841" s="58">
        <f>(J841/C841)*100000</f>
        <v>9633.831332</v>
      </c>
      <c r="O841" s="25">
        <v>44203.0</v>
      </c>
      <c r="P841" s="25">
        <f t="shared" si="1"/>
        <v>44185</v>
      </c>
      <c r="Q841" s="25">
        <f t="shared" si="2"/>
        <v>44198</v>
      </c>
    </row>
    <row r="842" ht="14.25" customHeight="1">
      <c r="A842" s="48" t="s">
        <v>799</v>
      </c>
      <c r="B842" s="51" t="s">
        <v>382</v>
      </c>
      <c r="C842" s="52">
        <v>156244.697877948</v>
      </c>
      <c r="D842" s="71">
        <v>10995.0</v>
      </c>
      <c r="E842" s="58">
        <v>1669.0</v>
      </c>
      <c r="F842" s="90">
        <v>76.29973198028843</v>
      </c>
      <c r="G842" s="86" t="s">
        <v>523</v>
      </c>
      <c r="H842" s="58" t="s">
        <v>393</v>
      </c>
      <c r="I842" s="58">
        <v>190736.0</v>
      </c>
      <c r="J842" s="71">
        <v>18244.0</v>
      </c>
      <c r="K842" s="58">
        <v>2110.0</v>
      </c>
      <c r="L842" s="73">
        <v>0.1156544617408463</v>
      </c>
      <c r="M842" s="58" t="s">
        <v>394</v>
      </c>
      <c r="N842" s="51">
        <v>11676.556227368093</v>
      </c>
      <c r="O842" s="25">
        <v>44196.0</v>
      </c>
      <c r="P842" s="25">
        <f t="shared" si="1"/>
        <v>44178</v>
      </c>
      <c r="Q842" s="25">
        <f t="shared" si="2"/>
        <v>44191</v>
      </c>
    </row>
    <row r="843" ht="14.25" customHeight="1">
      <c r="A843" s="48" t="s">
        <v>799</v>
      </c>
      <c r="B843" s="51" t="s">
        <v>382</v>
      </c>
      <c r="C843" s="59">
        <v>156244.697877948</v>
      </c>
      <c r="D843" s="71">
        <v>11944.0</v>
      </c>
      <c r="E843" s="58">
        <v>1703.0</v>
      </c>
      <c r="F843" s="90">
        <v>77.85407043884433</v>
      </c>
      <c r="G843" s="86" t="s">
        <v>523</v>
      </c>
      <c r="H843" s="74" t="s">
        <v>394</v>
      </c>
      <c r="I843" s="58">
        <v>199662.0</v>
      </c>
      <c r="J843" s="71">
        <v>17104.0</v>
      </c>
      <c r="K843" s="58">
        <v>2071.0</v>
      </c>
      <c r="L843" s="73">
        <v>0.12108278765201122</v>
      </c>
      <c r="M843" s="61" t="s">
        <v>394</v>
      </c>
      <c r="N843" s="58">
        <f>(J843/C843)*100000</f>
        <v>10946.93147</v>
      </c>
      <c r="O843" s="25">
        <v>44203.0</v>
      </c>
      <c r="P843" s="25">
        <f t="shared" si="1"/>
        <v>44185</v>
      </c>
      <c r="Q843" s="25">
        <f t="shared" si="2"/>
        <v>44198</v>
      </c>
    </row>
    <row r="844" ht="14.25" customHeight="1">
      <c r="A844" s="48" t="s">
        <v>799</v>
      </c>
      <c r="B844" s="51" t="s">
        <v>382</v>
      </c>
      <c r="C844" s="52">
        <v>156244.697877948</v>
      </c>
      <c r="D844" s="71">
        <v>10159.0</v>
      </c>
      <c r="E844" s="58">
        <v>1837.0</v>
      </c>
      <c r="F844" s="90">
        <v>83.97999259903527</v>
      </c>
      <c r="G844" s="86" t="s">
        <v>523</v>
      </c>
      <c r="H844" s="58" t="s">
        <v>393</v>
      </c>
      <c r="I844" s="58">
        <v>181987.0</v>
      </c>
      <c r="J844" s="71">
        <v>20983.0</v>
      </c>
      <c r="K844" s="58">
        <v>2310.0</v>
      </c>
      <c r="L844" s="73">
        <v>0.11008911976361817</v>
      </c>
      <c r="M844" s="58" t="s">
        <v>394</v>
      </c>
      <c r="N844" s="51">
        <v>13429.575713597056</v>
      </c>
      <c r="O844" s="25">
        <v>44189.0</v>
      </c>
      <c r="P844" s="25">
        <f t="shared" si="1"/>
        <v>44171</v>
      </c>
      <c r="Q844" s="25">
        <f t="shared" si="2"/>
        <v>44184</v>
      </c>
    </row>
    <row r="845" ht="14.25" customHeight="1">
      <c r="A845" s="48" t="s">
        <v>800</v>
      </c>
      <c r="B845" s="51" t="s">
        <v>389</v>
      </c>
      <c r="C845" s="52">
        <v>7859.10597538577</v>
      </c>
      <c r="D845" s="71">
        <v>350.0</v>
      </c>
      <c r="E845" s="58">
        <v>54.0</v>
      </c>
      <c r="F845" s="90">
        <v>49.078646721690575</v>
      </c>
      <c r="G845" s="86" t="s">
        <v>523</v>
      </c>
      <c r="H845" s="58" t="s">
        <v>393</v>
      </c>
      <c r="I845" s="58">
        <v>10100.0</v>
      </c>
      <c r="J845" s="71">
        <v>1007.0</v>
      </c>
      <c r="K845" s="58">
        <v>58.0</v>
      </c>
      <c r="L845" s="73">
        <v>0.05759682224428997</v>
      </c>
      <c r="M845" s="58" t="s">
        <v>393</v>
      </c>
      <c r="N845" s="51">
        <v>12813.162249673962</v>
      </c>
      <c r="O845" s="25">
        <v>44189.0</v>
      </c>
      <c r="P845" s="25">
        <f t="shared" si="1"/>
        <v>44171</v>
      </c>
      <c r="Q845" s="25">
        <f t="shared" si="2"/>
        <v>44184</v>
      </c>
    </row>
    <row r="846" ht="14.25" customHeight="1">
      <c r="A846" s="48" t="s">
        <v>800</v>
      </c>
      <c r="B846" s="51" t="s">
        <v>389</v>
      </c>
      <c r="C846" s="52">
        <v>7859.10597538577</v>
      </c>
      <c r="D846" s="71">
        <v>399.0</v>
      </c>
      <c r="E846" s="58">
        <v>76.0</v>
      </c>
      <c r="F846" s="90">
        <v>69.0736509416386</v>
      </c>
      <c r="G846" s="86" t="s">
        <v>523</v>
      </c>
      <c r="H846" s="58" t="s">
        <v>394</v>
      </c>
      <c r="I846" s="58">
        <v>10619.0</v>
      </c>
      <c r="J846" s="71">
        <v>1111.0</v>
      </c>
      <c r="K846" s="58">
        <v>81.0</v>
      </c>
      <c r="L846" s="73">
        <v>0.07290729072907291</v>
      </c>
      <c r="M846" s="58" t="s">
        <v>394</v>
      </c>
      <c r="N846" s="51">
        <v>14136.467983503248</v>
      </c>
      <c r="O846" s="25">
        <v>44196.0</v>
      </c>
      <c r="P846" s="25">
        <f t="shared" si="1"/>
        <v>44178</v>
      </c>
      <c r="Q846" s="25">
        <f t="shared" si="2"/>
        <v>44191</v>
      </c>
    </row>
    <row r="847" ht="14.25" customHeight="1">
      <c r="A847" s="48" t="s">
        <v>800</v>
      </c>
      <c r="B847" s="51" t="s">
        <v>389</v>
      </c>
      <c r="C847" s="59">
        <v>7859.10597538577</v>
      </c>
      <c r="D847" s="71">
        <v>434.0</v>
      </c>
      <c r="E847" s="58">
        <v>96.0</v>
      </c>
      <c r="F847" s="90">
        <v>87.25092750522768</v>
      </c>
      <c r="G847" s="86" t="s">
        <v>523</v>
      </c>
      <c r="H847" s="74" t="s">
        <v>394</v>
      </c>
      <c r="I847" s="58">
        <v>11140.0</v>
      </c>
      <c r="J847" s="71">
        <v>1051.0</v>
      </c>
      <c r="K847" s="58">
        <v>103.0</v>
      </c>
      <c r="L847" s="73">
        <v>0.09800190294957184</v>
      </c>
      <c r="M847" s="61" t="s">
        <v>394</v>
      </c>
      <c r="N847" s="58">
        <f>(J847/C847)*100000</f>
        <v>13373.02237</v>
      </c>
      <c r="O847" s="25">
        <v>44203.0</v>
      </c>
      <c r="P847" s="25">
        <f t="shared" si="1"/>
        <v>44185</v>
      </c>
      <c r="Q847" s="25">
        <f t="shared" si="2"/>
        <v>44198</v>
      </c>
    </row>
    <row r="848" ht="14.25" customHeight="1">
      <c r="A848" s="48" t="s">
        <v>801</v>
      </c>
      <c r="B848" s="51" t="s">
        <v>377</v>
      </c>
      <c r="C848" s="52">
        <v>1706.19112247767</v>
      </c>
      <c r="D848" s="71">
        <v>27.0</v>
      </c>
      <c r="E848" s="58" t="s">
        <v>430</v>
      </c>
      <c r="F848" s="85">
        <v>4.18643436175224</v>
      </c>
      <c r="G848" s="89" t="s">
        <v>530</v>
      </c>
      <c r="H848" s="58" t="s">
        <v>393</v>
      </c>
      <c r="I848" s="58">
        <v>2275.0</v>
      </c>
      <c r="J848" s="71">
        <v>299.0</v>
      </c>
      <c r="K848" s="58">
        <v>1.0</v>
      </c>
      <c r="L848" s="80">
        <v>0.0033444816053511705</v>
      </c>
      <c r="M848" s="58" t="s">
        <v>393</v>
      </c>
      <c r="N848" s="51">
        <v>17524.414238294878</v>
      </c>
      <c r="O848" s="25">
        <v>44196.0</v>
      </c>
      <c r="P848" s="25">
        <f t="shared" si="1"/>
        <v>44178</v>
      </c>
      <c r="Q848" s="25">
        <f t="shared" si="2"/>
        <v>44191</v>
      </c>
    </row>
    <row r="849" ht="14.25" customHeight="1">
      <c r="A849" s="48" t="s">
        <v>801</v>
      </c>
      <c r="B849" s="51" t="s">
        <v>377</v>
      </c>
      <c r="C849" s="52">
        <v>1706.19112247767</v>
      </c>
      <c r="D849" s="71">
        <v>27.0</v>
      </c>
      <c r="E849" s="58" t="s">
        <v>430</v>
      </c>
      <c r="F849" s="85">
        <v>8.37286872350448</v>
      </c>
      <c r="G849" s="89" t="s">
        <v>530</v>
      </c>
      <c r="H849" s="58" t="s">
        <v>393</v>
      </c>
      <c r="I849" s="58">
        <v>2139.0</v>
      </c>
      <c r="J849" s="71">
        <v>360.0</v>
      </c>
      <c r="K849" s="58">
        <v>2.0</v>
      </c>
      <c r="L849" s="80">
        <v>0.005555555555555556</v>
      </c>
      <c r="M849" s="58" t="s">
        <v>393</v>
      </c>
      <c r="N849" s="51">
        <v>21099.629183231293</v>
      </c>
      <c r="O849" s="25">
        <v>44189.0</v>
      </c>
      <c r="P849" s="25">
        <f t="shared" si="1"/>
        <v>44171</v>
      </c>
      <c r="Q849" s="25">
        <f t="shared" si="2"/>
        <v>44184</v>
      </c>
    </row>
    <row r="850" ht="14.25" customHeight="1">
      <c r="A850" s="48" t="s">
        <v>801</v>
      </c>
      <c r="B850" s="51" t="s">
        <v>377</v>
      </c>
      <c r="C850" s="59">
        <v>1706.19112247767</v>
      </c>
      <c r="D850" s="71">
        <v>38.0</v>
      </c>
      <c r="E850" s="58">
        <v>10.0</v>
      </c>
      <c r="F850" s="85">
        <v>41.86434361752241</v>
      </c>
      <c r="G850" s="86" t="s">
        <v>530</v>
      </c>
      <c r="H850" s="74" t="s">
        <v>394</v>
      </c>
      <c r="I850" s="58">
        <v>2423.0</v>
      </c>
      <c r="J850" s="71">
        <v>267.0</v>
      </c>
      <c r="K850" s="58">
        <v>12.0</v>
      </c>
      <c r="L850" s="80">
        <v>0.0449438202247191</v>
      </c>
      <c r="M850" s="61" t="s">
        <v>394</v>
      </c>
      <c r="N850" s="58">
        <f>(J850/C850)*100000</f>
        <v>15648.89164</v>
      </c>
      <c r="O850" s="25">
        <v>44203.0</v>
      </c>
      <c r="P850" s="25">
        <f t="shared" si="1"/>
        <v>44185</v>
      </c>
      <c r="Q850" s="25">
        <f t="shared" si="2"/>
        <v>44198</v>
      </c>
    </row>
    <row r="851" ht="14.25" customHeight="1">
      <c r="A851" s="48" t="s">
        <v>802</v>
      </c>
      <c r="B851" s="51" t="s">
        <v>384</v>
      </c>
      <c r="C851" s="52">
        <v>22263.862733642905</v>
      </c>
      <c r="D851" s="71">
        <v>1140.0</v>
      </c>
      <c r="E851" s="58">
        <v>269.0</v>
      </c>
      <c r="F851" s="90">
        <v>86.30256997250987</v>
      </c>
      <c r="G851" s="86" t="s">
        <v>523</v>
      </c>
      <c r="H851" s="58" t="s">
        <v>394</v>
      </c>
      <c r="I851" s="58">
        <v>31502.0</v>
      </c>
      <c r="J851" s="71">
        <v>4761.0</v>
      </c>
      <c r="K851" s="58">
        <v>313.0</v>
      </c>
      <c r="L851" s="73">
        <v>0.06574249107330393</v>
      </c>
      <c r="M851" s="58" t="s">
        <v>394</v>
      </c>
      <c r="N851" s="51">
        <v>21384.42936411774</v>
      </c>
      <c r="O851" s="25">
        <v>44189.0</v>
      </c>
      <c r="P851" s="25">
        <f t="shared" si="1"/>
        <v>44171</v>
      </c>
      <c r="Q851" s="25">
        <f t="shared" si="2"/>
        <v>44184</v>
      </c>
    </row>
    <row r="852" ht="14.25" customHeight="1">
      <c r="A852" s="48" t="s">
        <v>802</v>
      </c>
      <c r="B852" s="51" t="s">
        <v>384</v>
      </c>
      <c r="C852" s="52">
        <v>22263.862733642905</v>
      </c>
      <c r="D852" s="71">
        <v>1312.0</v>
      </c>
      <c r="E852" s="58">
        <v>286.0</v>
      </c>
      <c r="F852" s="90">
        <v>91.75663573285433</v>
      </c>
      <c r="G852" s="86" t="s">
        <v>523</v>
      </c>
      <c r="H852" s="58" t="s">
        <v>393</v>
      </c>
      <c r="I852" s="58">
        <v>33548.0</v>
      </c>
      <c r="J852" s="71">
        <v>4737.0</v>
      </c>
      <c r="K852" s="58">
        <v>322.0</v>
      </c>
      <c r="L852" s="73">
        <v>0.0679755119273802</v>
      </c>
      <c r="M852" s="58" t="s">
        <v>393</v>
      </c>
      <c r="N852" s="51">
        <v>21276.63135850152</v>
      </c>
      <c r="O852" s="25">
        <v>44196.0</v>
      </c>
      <c r="P852" s="25">
        <f t="shared" si="1"/>
        <v>44178</v>
      </c>
      <c r="Q852" s="25">
        <f t="shared" si="2"/>
        <v>44191</v>
      </c>
    </row>
    <row r="853" ht="14.25" customHeight="1">
      <c r="A853" s="48" t="s">
        <v>802</v>
      </c>
      <c r="B853" s="51" t="s">
        <v>384</v>
      </c>
      <c r="C853" s="59">
        <v>22263.862733642905</v>
      </c>
      <c r="D853" s="71">
        <v>1479.0</v>
      </c>
      <c r="E853" s="58">
        <v>298.0</v>
      </c>
      <c r="F853" s="90">
        <v>95.60656450486223</v>
      </c>
      <c r="G853" s="86" t="s">
        <v>523</v>
      </c>
      <c r="H853" s="74" t="s">
        <v>393</v>
      </c>
      <c r="I853" s="58">
        <v>36007.0</v>
      </c>
      <c r="J853" s="71">
        <v>4469.0</v>
      </c>
      <c r="K853" s="58">
        <v>338.0</v>
      </c>
      <c r="L853" s="73">
        <v>0.07563213246811368</v>
      </c>
      <c r="M853" s="61" t="s">
        <v>394</v>
      </c>
      <c r="N853" s="58">
        <f>(J853/C853)*100000</f>
        <v>20072.88696</v>
      </c>
      <c r="O853" s="25">
        <v>44203.0</v>
      </c>
      <c r="P853" s="25">
        <f t="shared" si="1"/>
        <v>44185</v>
      </c>
      <c r="Q853" s="25">
        <f t="shared" si="2"/>
        <v>44198</v>
      </c>
    </row>
    <row r="854" ht="14.25" customHeight="1">
      <c r="A854" s="48" t="s">
        <v>803</v>
      </c>
      <c r="B854" s="51" t="s">
        <v>386</v>
      </c>
      <c r="C854" s="52">
        <v>27679.346149202895</v>
      </c>
      <c r="D854" s="71">
        <v>1353.0</v>
      </c>
      <c r="E854" s="58">
        <v>244.0</v>
      </c>
      <c r="F854" s="90">
        <v>62.96597952359266</v>
      </c>
      <c r="G854" s="86" t="s">
        <v>523</v>
      </c>
      <c r="H854" s="58" t="s">
        <v>394</v>
      </c>
      <c r="I854" s="58">
        <v>28333.0</v>
      </c>
      <c r="J854" s="71">
        <v>3425.0</v>
      </c>
      <c r="K854" s="58">
        <v>282.0</v>
      </c>
      <c r="L854" s="73">
        <v>0.08233576642335766</v>
      </c>
      <c r="M854" s="58" t="s">
        <v>394</v>
      </c>
      <c r="N854" s="51">
        <v>12373.847205558475</v>
      </c>
      <c r="O854" s="25">
        <v>44189.0</v>
      </c>
      <c r="P854" s="25">
        <f t="shared" si="1"/>
        <v>44171</v>
      </c>
      <c r="Q854" s="25">
        <f t="shared" si="2"/>
        <v>44184</v>
      </c>
    </row>
    <row r="855" ht="14.25" customHeight="1">
      <c r="A855" s="48" t="s">
        <v>803</v>
      </c>
      <c r="B855" s="51" t="s">
        <v>386</v>
      </c>
      <c r="C855" s="52">
        <v>27679.346149202895</v>
      </c>
      <c r="D855" s="71">
        <v>1502.0</v>
      </c>
      <c r="E855" s="58">
        <v>274.0</v>
      </c>
      <c r="F855" s="90">
        <v>70.70769831747701</v>
      </c>
      <c r="G855" s="86" t="s">
        <v>523</v>
      </c>
      <c r="H855" s="58" t="s">
        <v>394</v>
      </c>
      <c r="I855" s="58">
        <v>29842.0</v>
      </c>
      <c r="J855" s="71">
        <v>3075.0</v>
      </c>
      <c r="K855" s="58">
        <v>300.0</v>
      </c>
      <c r="L855" s="73">
        <v>0.0975609756097561</v>
      </c>
      <c r="M855" s="58" t="s">
        <v>394</v>
      </c>
      <c r="N855" s="51">
        <v>11109.366469224033</v>
      </c>
      <c r="O855" s="25">
        <v>44196.0</v>
      </c>
      <c r="P855" s="25">
        <f t="shared" si="1"/>
        <v>44178</v>
      </c>
      <c r="Q855" s="25">
        <f t="shared" si="2"/>
        <v>44191</v>
      </c>
    </row>
    <row r="856" ht="14.25" customHeight="1">
      <c r="A856" s="48" t="s">
        <v>803</v>
      </c>
      <c r="B856" s="51" t="s">
        <v>386</v>
      </c>
      <c r="C856" s="59">
        <v>27679.346149202895</v>
      </c>
      <c r="D856" s="71">
        <v>1641.0</v>
      </c>
      <c r="E856" s="58">
        <v>279.0</v>
      </c>
      <c r="F856" s="90">
        <v>71.9979847831244</v>
      </c>
      <c r="G856" s="86" t="s">
        <v>523</v>
      </c>
      <c r="H856" s="74" t="s">
        <v>394</v>
      </c>
      <c r="I856" s="58">
        <v>31479.0</v>
      </c>
      <c r="J856" s="71">
        <v>2930.0</v>
      </c>
      <c r="K856" s="58">
        <v>323.0</v>
      </c>
      <c r="L856" s="73">
        <v>0.11023890784982936</v>
      </c>
      <c r="M856" s="61" t="s">
        <v>394</v>
      </c>
      <c r="N856" s="58">
        <f t="shared" ref="N856:N857" si="36">(J856/C856)*100000</f>
        <v>10585.51016</v>
      </c>
      <c r="O856" s="25">
        <v>44203.0</v>
      </c>
      <c r="P856" s="25">
        <f t="shared" si="1"/>
        <v>44185</v>
      </c>
      <c r="Q856" s="25">
        <f t="shared" si="2"/>
        <v>44198</v>
      </c>
    </row>
    <row r="857" ht="14.25" customHeight="1">
      <c r="A857" s="48" t="s">
        <v>804</v>
      </c>
      <c r="B857" s="51" t="s">
        <v>384</v>
      </c>
      <c r="C857" s="59">
        <v>7245.13131941554</v>
      </c>
      <c r="D857" s="71">
        <v>144.0</v>
      </c>
      <c r="E857" s="58">
        <v>26.0</v>
      </c>
      <c r="F857" s="90">
        <v>25.63297717138786</v>
      </c>
      <c r="G857" s="86" t="s">
        <v>523</v>
      </c>
      <c r="H857" s="74" t="s">
        <v>394</v>
      </c>
      <c r="I857" s="58">
        <v>7855.0</v>
      </c>
      <c r="J857" s="71">
        <v>600.0</v>
      </c>
      <c r="K857" s="58">
        <v>27.0</v>
      </c>
      <c r="L857" s="73">
        <v>0.045</v>
      </c>
      <c r="M857" s="61" t="s">
        <v>394</v>
      </c>
      <c r="N857" s="58">
        <f t="shared" si="36"/>
        <v>8281.423394</v>
      </c>
      <c r="O857" s="25">
        <v>44203.0</v>
      </c>
      <c r="P857" s="25">
        <f t="shared" si="1"/>
        <v>44185</v>
      </c>
      <c r="Q857" s="25">
        <f t="shared" si="2"/>
        <v>44198</v>
      </c>
    </row>
    <row r="858" ht="14.25" customHeight="1">
      <c r="A858" s="48" t="s">
        <v>804</v>
      </c>
      <c r="B858" s="51" t="s">
        <v>384</v>
      </c>
      <c r="C858" s="52">
        <v>7245.13131941554</v>
      </c>
      <c r="D858" s="71">
        <v>119.0</v>
      </c>
      <c r="E858" s="58">
        <v>18.0</v>
      </c>
      <c r="F858" s="87">
        <v>17.745907272499284</v>
      </c>
      <c r="G858" s="86" t="s">
        <v>525</v>
      </c>
      <c r="H858" s="58" t="s">
        <v>393</v>
      </c>
      <c r="I858" s="58">
        <v>7229.0</v>
      </c>
      <c r="J858" s="71">
        <v>719.0</v>
      </c>
      <c r="K858" s="58">
        <v>24.0</v>
      </c>
      <c r="L858" s="76">
        <v>0.03337969401947149</v>
      </c>
      <c r="M858" s="58" t="s">
        <v>394</v>
      </c>
      <c r="N858" s="51">
        <v>9923.905700276544</v>
      </c>
      <c r="O858" s="25">
        <v>44189.0</v>
      </c>
      <c r="P858" s="25">
        <f t="shared" si="1"/>
        <v>44171</v>
      </c>
      <c r="Q858" s="25">
        <f t="shared" si="2"/>
        <v>44184</v>
      </c>
    </row>
    <row r="859" ht="14.25" customHeight="1">
      <c r="A859" s="48" t="s">
        <v>804</v>
      </c>
      <c r="B859" s="51" t="s">
        <v>384</v>
      </c>
      <c r="C859" s="52">
        <v>7245.13131941554</v>
      </c>
      <c r="D859" s="71">
        <v>128.0</v>
      </c>
      <c r="E859" s="58">
        <v>20.0</v>
      </c>
      <c r="F859" s="87">
        <v>19.717674747221427</v>
      </c>
      <c r="G859" s="86" t="s">
        <v>525</v>
      </c>
      <c r="H859" s="58" t="s">
        <v>394</v>
      </c>
      <c r="I859" s="58">
        <v>7543.0</v>
      </c>
      <c r="J859" s="71">
        <v>665.0</v>
      </c>
      <c r="K859" s="58">
        <v>24.0</v>
      </c>
      <c r="L859" s="76">
        <v>0.03609022556390978</v>
      </c>
      <c r="M859" s="58" t="s">
        <v>394</v>
      </c>
      <c r="N859" s="51">
        <v>9178.577594831575</v>
      </c>
      <c r="O859" s="25">
        <v>44196.0</v>
      </c>
      <c r="P859" s="25">
        <f t="shared" si="1"/>
        <v>44178</v>
      </c>
      <c r="Q859" s="25">
        <f t="shared" si="2"/>
        <v>44191</v>
      </c>
    </row>
    <row r="860" ht="14.25" customHeight="1">
      <c r="A860" s="48" t="s">
        <v>805</v>
      </c>
      <c r="B860" s="51" t="s">
        <v>389</v>
      </c>
      <c r="C860" s="52">
        <v>10569.0075287217</v>
      </c>
      <c r="D860" s="71">
        <v>235.0</v>
      </c>
      <c r="E860" s="58">
        <v>63.0</v>
      </c>
      <c r="F860" s="90">
        <v>42.57731852088354</v>
      </c>
      <c r="G860" s="86" t="s">
        <v>523</v>
      </c>
      <c r="H860" s="58" t="s">
        <v>394</v>
      </c>
      <c r="I860" s="58">
        <v>8049.0</v>
      </c>
      <c r="J860" s="71">
        <v>919.0</v>
      </c>
      <c r="K860" s="58">
        <v>69.0</v>
      </c>
      <c r="L860" s="73">
        <v>0.0750816104461371</v>
      </c>
      <c r="M860" s="58" t="s">
        <v>394</v>
      </c>
      <c r="N860" s="51">
        <v>8695.234604598216</v>
      </c>
      <c r="O860" s="25">
        <v>44189.0</v>
      </c>
      <c r="P860" s="25">
        <f t="shared" si="1"/>
        <v>44171</v>
      </c>
      <c r="Q860" s="25">
        <f t="shared" si="2"/>
        <v>44184</v>
      </c>
    </row>
    <row r="861" ht="14.25" customHeight="1">
      <c r="A861" s="48" t="s">
        <v>805</v>
      </c>
      <c r="B861" s="51" t="s">
        <v>389</v>
      </c>
      <c r="C861" s="52">
        <v>10569.0075287217</v>
      </c>
      <c r="D861" s="71">
        <v>268.0</v>
      </c>
      <c r="E861" s="58">
        <v>67.0</v>
      </c>
      <c r="F861" s="90">
        <v>45.28064033173329</v>
      </c>
      <c r="G861" s="86" t="s">
        <v>523</v>
      </c>
      <c r="H861" s="58" t="s">
        <v>394</v>
      </c>
      <c r="I861" s="58">
        <v>8459.0</v>
      </c>
      <c r="J861" s="71">
        <v>878.0</v>
      </c>
      <c r="K861" s="58">
        <v>72.0</v>
      </c>
      <c r="L861" s="73">
        <v>0.08200455580865604</v>
      </c>
      <c r="M861" s="58" t="s">
        <v>394</v>
      </c>
      <c r="N861" s="51">
        <v>8307.307924741277</v>
      </c>
      <c r="O861" s="25">
        <v>44196.0</v>
      </c>
      <c r="P861" s="25">
        <f t="shared" si="1"/>
        <v>44178</v>
      </c>
      <c r="Q861" s="25">
        <f t="shared" si="2"/>
        <v>44191</v>
      </c>
    </row>
    <row r="862" ht="14.25" customHeight="1">
      <c r="A862" s="48" t="s">
        <v>805</v>
      </c>
      <c r="B862" s="51" t="s">
        <v>389</v>
      </c>
      <c r="C862" s="59">
        <v>10569.0075287217</v>
      </c>
      <c r="D862" s="71">
        <v>333.0</v>
      </c>
      <c r="E862" s="58">
        <v>91.0</v>
      </c>
      <c r="F862" s="90">
        <v>61.50057119683178</v>
      </c>
      <c r="G862" s="86" t="s">
        <v>523</v>
      </c>
      <c r="H862" s="74" t="s">
        <v>394</v>
      </c>
      <c r="I862" s="58">
        <v>8953.0</v>
      </c>
      <c r="J862" s="71">
        <v>844.0</v>
      </c>
      <c r="K862" s="58">
        <v>97.0</v>
      </c>
      <c r="L862" s="73">
        <v>0.11492890995260663</v>
      </c>
      <c r="M862" s="61" t="s">
        <v>394</v>
      </c>
      <c r="N862" s="58">
        <f>(J862/C862)*100000</f>
        <v>7985.612629</v>
      </c>
      <c r="O862" s="25">
        <v>44203.0</v>
      </c>
      <c r="P862" s="25">
        <f t="shared" si="1"/>
        <v>44185</v>
      </c>
      <c r="Q862" s="25">
        <f t="shared" si="2"/>
        <v>44198</v>
      </c>
    </row>
    <row r="863" ht="14.25" customHeight="1">
      <c r="A863" s="48" t="s">
        <v>806</v>
      </c>
      <c r="B863" s="51" t="s">
        <v>384</v>
      </c>
      <c r="C863" s="52">
        <v>17809.8061816568</v>
      </c>
      <c r="D863" s="71">
        <v>376.0</v>
      </c>
      <c r="E863" s="58">
        <v>48.0</v>
      </c>
      <c r="F863" s="87">
        <v>19.251031670982943</v>
      </c>
      <c r="G863" s="86" t="s">
        <v>525</v>
      </c>
      <c r="H863" s="58" t="s">
        <v>398</v>
      </c>
      <c r="I863" s="58">
        <v>20041.0</v>
      </c>
      <c r="J863" s="71">
        <v>2344.0</v>
      </c>
      <c r="K863" s="58">
        <v>53.0</v>
      </c>
      <c r="L863" s="76">
        <v>0.022610921501706484</v>
      </c>
      <c r="M863" s="58" t="s">
        <v>398</v>
      </c>
      <c r="N863" s="51">
        <v>13161.288652395338</v>
      </c>
      <c r="O863" s="25">
        <v>44189.0</v>
      </c>
      <c r="P863" s="25">
        <f t="shared" si="1"/>
        <v>44171</v>
      </c>
      <c r="Q863" s="25">
        <f t="shared" si="2"/>
        <v>44184</v>
      </c>
    </row>
    <row r="864" ht="14.25" customHeight="1">
      <c r="A864" s="48" t="s">
        <v>806</v>
      </c>
      <c r="B864" s="51" t="s">
        <v>384</v>
      </c>
      <c r="C864" s="52">
        <v>17809.8061816568</v>
      </c>
      <c r="D864" s="71">
        <v>411.0</v>
      </c>
      <c r="E864" s="58">
        <v>60.0</v>
      </c>
      <c r="F864" s="87">
        <v>24.063789588728675</v>
      </c>
      <c r="G864" s="86" t="s">
        <v>525</v>
      </c>
      <c r="H864" s="58" t="s">
        <v>394</v>
      </c>
      <c r="I864" s="58">
        <v>21366.0</v>
      </c>
      <c r="J864" s="71">
        <v>2469.0</v>
      </c>
      <c r="K864" s="58">
        <v>64.0</v>
      </c>
      <c r="L864" s="76">
        <v>0.025921425678412314</v>
      </c>
      <c r="M864" s="58" t="s">
        <v>394</v>
      </c>
      <c r="N864" s="51">
        <v>13863.149182066592</v>
      </c>
      <c r="O864" s="25">
        <v>44196.0</v>
      </c>
      <c r="P864" s="25">
        <f t="shared" si="1"/>
        <v>44178</v>
      </c>
      <c r="Q864" s="25">
        <f t="shared" si="2"/>
        <v>44191</v>
      </c>
    </row>
    <row r="865" ht="14.25" customHeight="1">
      <c r="A865" s="48" t="s">
        <v>806</v>
      </c>
      <c r="B865" s="51" t="s">
        <v>384</v>
      </c>
      <c r="C865" s="59">
        <v>17809.8061816568</v>
      </c>
      <c r="D865" s="71">
        <v>447.0</v>
      </c>
      <c r="E865" s="58">
        <v>60.0</v>
      </c>
      <c r="F865" s="87">
        <v>24.063789588728675</v>
      </c>
      <c r="G865" s="86" t="s">
        <v>525</v>
      </c>
      <c r="H865" s="74" t="s">
        <v>398</v>
      </c>
      <c r="I865" s="58">
        <v>22670.0</v>
      </c>
      <c r="J865" s="71">
        <v>2465.0</v>
      </c>
      <c r="K865" s="58">
        <v>67.0</v>
      </c>
      <c r="L865" s="76">
        <v>0.02718052738336714</v>
      </c>
      <c r="M865" s="61" t="s">
        <v>394</v>
      </c>
      <c r="N865" s="58">
        <f>(J865/C865)*100000</f>
        <v>13840.68965</v>
      </c>
      <c r="O865" s="25">
        <v>44203.0</v>
      </c>
      <c r="P865" s="25">
        <f t="shared" si="1"/>
        <v>44185</v>
      </c>
      <c r="Q865" s="25">
        <f t="shared" si="2"/>
        <v>44198</v>
      </c>
    </row>
    <row r="866" ht="14.25" customHeight="1">
      <c r="A866" s="48" t="s">
        <v>807</v>
      </c>
      <c r="B866" s="51" t="s">
        <v>381</v>
      </c>
      <c r="C866" s="52">
        <v>3720.87322110892</v>
      </c>
      <c r="D866" s="71">
        <v>89.0</v>
      </c>
      <c r="E866" s="58">
        <v>8.0</v>
      </c>
      <c r="F866" s="85">
        <v>15.35737816023386</v>
      </c>
      <c r="G866" s="86" t="s">
        <v>530</v>
      </c>
      <c r="H866" s="58" t="s">
        <v>393</v>
      </c>
      <c r="I866" s="58">
        <v>13297.0</v>
      </c>
      <c r="J866" s="71">
        <v>736.0</v>
      </c>
      <c r="K866" s="58">
        <v>10.0</v>
      </c>
      <c r="L866" s="80">
        <v>0.01358695652173913</v>
      </c>
      <c r="M866" s="58" t="s">
        <v>393</v>
      </c>
      <c r="N866" s="51">
        <v>19780.30307038121</v>
      </c>
      <c r="O866" s="25">
        <v>44196.0</v>
      </c>
      <c r="P866" s="25">
        <f t="shared" si="1"/>
        <v>44178</v>
      </c>
      <c r="Q866" s="25">
        <f t="shared" si="2"/>
        <v>44191</v>
      </c>
    </row>
    <row r="867" ht="14.25" customHeight="1">
      <c r="A867" s="48" t="s">
        <v>807</v>
      </c>
      <c r="B867" s="51" t="s">
        <v>381</v>
      </c>
      <c r="C867" s="59">
        <v>3720.87322110892</v>
      </c>
      <c r="D867" s="71">
        <v>95.0</v>
      </c>
      <c r="E867" s="58">
        <v>11.0</v>
      </c>
      <c r="F867" s="91">
        <v>21.116394970321558</v>
      </c>
      <c r="G867" s="86" t="s">
        <v>538</v>
      </c>
      <c r="H867" s="74" t="s">
        <v>394</v>
      </c>
      <c r="I867" s="58">
        <v>13550.0</v>
      </c>
      <c r="J867" s="71">
        <v>599.0</v>
      </c>
      <c r="K867" s="58">
        <v>11.0</v>
      </c>
      <c r="L867" s="82">
        <v>0.018363939899833055</v>
      </c>
      <c r="M867" s="61" t="s">
        <v>394</v>
      </c>
      <c r="N867" s="58">
        <f>(J867/C867)*100000</f>
        <v>16098.37166</v>
      </c>
      <c r="O867" s="25">
        <v>44203.0</v>
      </c>
      <c r="P867" s="25">
        <f t="shared" si="1"/>
        <v>44185</v>
      </c>
      <c r="Q867" s="25">
        <f t="shared" si="2"/>
        <v>44198</v>
      </c>
    </row>
    <row r="868" ht="14.25" customHeight="1">
      <c r="A868" s="48" t="s">
        <v>807</v>
      </c>
      <c r="B868" s="51" t="s">
        <v>381</v>
      </c>
      <c r="C868" s="52">
        <v>3720.87322110892</v>
      </c>
      <c r="D868" s="71">
        <v>79.0</v>
      </c>
      <c r="E868" s="58">
        <v>15.0</v>
      </c>
      <c r="F868" s="91">
        <v>28.795084050438486</v>
      </c>
      <c r="G868" s="86" t="s">
        <v>538</v>
      </c>
      <c r="H868" s="58" t="s">
        <v>393</v>
      </c>
      <c r="I868" s="58">
        <v>12934.0</v>
      </c>
      <c r="J868" s="71">
        <v>847.0</v>
      </c>
      <c r="K868" s="58">
        <v>18.0</v>
      </c>
      <c r="L868" s="82">
        <v>0.021251475796930343</v>
      </c>
      <c r="M868" s="58" t="s">
        <v>393</v>
      </c>
      <c r="N868" s="51">
        <v>22763.47377800664</v>
      </c>
      <c r="O868" s="25">
        <v>44189.0</v>
      </c>
      <c r="P868" s="25">
        <f t="shared" si="1"/>
        <v>44171</v>
      </c>
      <c r="Q868" s="25">
        <f t="shared" si="2"/>
        <v>44184</v>
      </c>
    </row>
    <row r="869" ht="14.25" customHeight="1">
      <c r="A869" s="48" t="s">
        <v>808</v>
      </c>
      <c r="B869" s="51" t="s">
        <v>389</v>
      </c>
      <c r="C869" s="59">
        <v>8954.39405788114</v>
      </c>
      <c r="D869" s="71">
        <v>377.0</v>
      </c>
      <c r="E869" s="58">
        <v>56.0</v>
      </c>
      <c r="F869" s="90">
        <v>44.67080602153567</v>
      </c>
      <c r="G869" s="86" t="s">
        <v>523</v>
      </c>
      <c r="H869" s="74" t="s">
        <v>393</v>
      </c>
      <c r="I869" s="58">
        <v>9363.0</v>
      </c>
      <c r="J869" s="71">
        <v>765.0</v>
      </c>
      <c r="K869" s="58">
        <v>58.0</v>
      </c>
      <c r="L869" s="73">
        <v>0.07581699346405228</v>
      </c>
      <c r="M869" s="61" t="s">
        <v>393</v>
      </c>
      <c r="N869" s="58">
        <f>(J869/C869)*100000</f>
        <v>8543.291652</v>
      </c>
      <c r="O869" s="25">
        <v>44203.0</v>
      </c>
      <c r="P869" s="25">
        <f t="shared" si="1"/>
        <v>44185</v>
      </c>
      <c r="Q869" s="25">
        <f t="shared" si="2"/>
        <v>44198</v>
      </c>
    </row>
    <row r="870" ht="14.25" customHeight="1">
      <c r="A870" s="48" t="s">
        <v>808</v>
      </c>
      <c r="B870" s="51" t="s">
        <v>389</v>
      </c>
      <c r="C870" s="52">
        <v>8954.39405788114</v>
      </c>
      <c r="D870" s="71">
        <v>349.0</v>
      </c>
      <c r="E870" s="58">
        <v>65.0</v>
      </c>
      <c r="F870" s="90">
        <v>51.850042703568185</v>
      </c>
      <c r="G870" s="86" t="s">
        <v>523</v>
      </c>
      <c r="H870" s="58" t="s">
        <v>393</v>
      </c>
      <c r="I870" s="58">
        <v>8981.0</v>
      </c>
      <c r="J870" s="71">
        <v>854.0</v>
      </c>
      <c r="K870" s="58">
        <v>69.0</v>
      </c>
      <c r="L870" s="73">
        <v>0.08079625292740047</v>
      </c>
      <c r="M870" s="58" t="s">
        <v>394</v>
      </c>
      <c r="N870" s="51">
        <v>9537.217085597864</v>
      </c>
      <c r="O870" s="25">
        <v>44196.0</v>
      </c>
      <c r="P870" s="25">
        <f t="shared" si="1"/>
        <v>44178</v>
      </c>
      <c r="Q870" s="25">
        <f t="shared" si="2"/>
        <v>44191</v>
      </c>
    </row>
    <row r="871" ht="14.25" customHeight="1">
      <c r="A871" s="48" t="s">
        <v>808</v>
      </c>
      <c r="B871" s="51" t="s">
        <v>389</v>
      </c>
      <c r="C871" s="52">
        <v>8954.39405788114</v>
      </c>
      <c r="D871" s="71">
        <v>317.0</v>
      </c>
      <c r="E871" s="58">
        <v>66.0</v>
      </c>
      <c r="F871" s="90">
        <v>52.64773566823846</v>
      </c>
      <c r="G871" s="86" t="s">
        <v>523</v>
      </c>
      <c r="H871" s="58" t="s">
        <v>393</v>
      </c>
      <c r="I871" s="58">
        <v>8577.0</v>
      </c>
      <c r="J871" s="71">
        <v>945.0</v>
      </c>
      <c r="K871" s="58">
        <v>72.0</v>
      </c>
      <c r="L871" s="73">
        <v>0.0761904761904762</v>
      </c>
      <c r="M871" s="58" t="s">
        <v>393</v>
      </c>
      <c r="N871" s="51">
        <v>10553.477922587801</v>
      </c>
      <c r="O871" s="25">
        <v>44189.0</v>
      </c>
      <c r="P871" s="25">
        <f t="shared" si="1"/>
        <v>44171</v>
      </c>
      <c r="Q871" s="25">
        <f t="shared" si="2"/>
        <v>44184</v>
      </c>
    </row>
    <row r="872" ht="14.25" customHeight="1">
      <c r="A872" s="48" t="s">
        <v>809</v>
      </c>
      <c r="B872" s="51" t="s">
        <v>380</v>
      </c>
      <c r="C872" s="52">
        <v>13616.4086698045</v>
      </c>
      <c r="D872" s="71">
        <v>598.0</v>
      </c>
      <c r="E872" s="58">
        <v>132.0</v>
      </c>
      <c r="F872" s="90">
        <v>69.24418660758953</v>
      </c>
      <c r="G872" s="86" t="s">
        <v>523</v>
      </c>
      <c r="H872" s="58" t="s">
        <v>393</v>
      </c>
      <c r="I872" s="58">
        <v>23002.0</v>
      </c>
      <c r="J872" s="71">
        <v>3157.0</v>
      </c>
      <c r="K872" s="58">
        <v>164.0</v>
      </c>
      <c r="L872" s="73">
        <v>0.05194805194805195</v>
      </c>
      <c r="M872" s="58" t="s">
        <v>398</v>
      </c>
      <c r="N872" s="51">
        <v>23185.261815774567</v>
      </c>
      <c r="O872" s="25">
        <v>44196.0</v>
      </c>
      <c r="P872" s="25">
        <f t="shared" si="1"/>
        <v>44178</v>
      </c>
      <c r="Q872" s="25">
        <f t="shared" si="2"/>
        <v>44191</v>
      </c>
    </row>
    <row r="873" ht="14.25" customHeight="1">
      <c r="A873" s="48" t="s">
        <v>809</v>
      </c>
      <c r="B873" s="51" t="s">
        <v>380</v>
      </c>
      <c r="C873" s="52">
        <v>13616.4086698045</v>
      </c>
      <c r="D873" s="71">
        <v>513.0</v>
      </c>
      <c r="E873" s="58">
        <v>141.0</v>
      </c>
      <c r="F873" s="90">
        <v>73.9653811490161</v>
      </c>
      <c r="G873" s="86" t="s">
        <v>523</v>
      </c>
      <c r="H873" s="58" t="s">
        <v>394</v>
      </c>
      <c r="I873" s="58">
        <v>21431.0</v>
      </c>
      <c r="J873" s="71">
        <v>3539.0</v>
      </c>
      <c r="K873" s="58">
        <v>186.0</v>
      </c>
      <c r="L873" s="73">
        <v>0.0525572195535462</v>
      </c>
      <c r="M873" s="58" t="s">
        <v>394</v>
      </c>
      <c r="N873" s="51">
        <v>25990.70052772448</v>
      </c>
      <c r="O873" s="25">
        <v>44189.0</v>
      </c>
      <c r="P873" s="25">
        <f t="shared" si="1"/>
        <v>44171</v>
      </c>
      <c r="Q873" s="25">
        <f t="shared" si="2"/>
        <v>44184</v>
      </c>
    </row>
    <row r="874" ht="14.25" customHeight="1">
      <c r="A874" s="48" t="s">
        <v>809</v>
      </c>
      <c r="B874" s="51" t="s">
        <v>380</v>
      </c>
      <c r="C874" s="59">
        <v>13616.4086698045</v>
      </c>
      <c r="D874" s="71">
        <v>664.0</v>
      </c>
      <c r="E874" s="58">
        <v>157.0</v>
      </c>
      <c r="F874" s="90">
        <v>82.35861588932997</v>
      </c>
      <c r="G874" s="86" t="s">
        <v>523</v>
      </c>
      <c r="H874" s="74" t="s">
        <v>394</v>
      </c>
      <c r="I874" s="58">
        <v>24256.0</v>
      </c>
      <c r="J874" s="71">
        <v>2912.0</v>
      </c>
      <c r="K874" s="58">
        <v>178.0</v>
      </c>
      <c r="L874" s="73">
        <v>0.061126373626373624</v>
      </c>
      <c r="M874" s="61" t="s">
        <v>394</v>
      </c>
      <c r="N874" s="58">
        <f>(J874/C874)*100000</f>
        <v>21385.96212</v>
      </c>
      <c r="O874" s="25">
        <v>44203.0</v>
      </c>
      <c r="P874" s="25">
        <f t="shared" si="1"/>
        <v>44185</v>
      </c>
      <c r="Q874" s="25">
        <f t="shared" si="2"/>
        <v>44198</v>
      </c>
    </row>
    <row r="875" ht="14.25" customHeight="1">
      <c r="A875" s="48" t="s">
        <v>810</v>
      </c>
      <c r="B875" s="51" t="s">
        <v>378</v>
      </c>
      <c r="C875" s="52">
        <v>15949.1079489121</v>
      </c>
      <c r="D875" s="71">
        <v>910.0</v>
      </c>
      <c r="E875" s="58">
        <v>145.0</v>
      </c>
      <c r="F875" s="90">
        <v>64.93869682441597</v>
      </c>
      <c r="G875" s="86" t="s">
        <v>523</v>
      </c>
      <c r="H875" s="58" t="s">
        <v>393</v>
      </c>
      <c r="I875" s="58">
        <v>16117.0</v>
      </c>
      <c r="J875" s="71">
        <v>1805.0</v>
      </c>
      <c r="K875" s="58">
        <v>165.0</v>
      </c>
      <c r="L875" s="73">
        <v>0.09141274238227147</v>
      </c>
      <c r="M875" s="58" t="s">
        <v>393</v>
      </c>
      <c r="N875" s="51">
        <v>11317.247370710287</v>
      </c>
      <c r="O875" s="25">
        <v>44196.0</v>
      </c>
      <c r="P875" s="25">
        <f t="shared" si="1"/>
        <v>44178</v>
      </c>
      <c r="Q875" s="25">
        <f t="shared" si="2"/>
        <v>44191</v>
      </c>
    </row>
    <row r="876" ht="14.25" customHeight="1">
      <c r="A876" s="48" t="s">
        <v>810</v>
      </c>
      <c r="B876" s="51" t="s">
        <v>378</v>
      </c>
      <c r="C876" s="52">
        <v>15949.1079489121</v>
      </c>
      <c r="D876" s="71">
        <v>824.0</v>
      </c>
      <c r="E876" s="58">
        <v>158.0</v>
      </c>
      <c r="F876" s="90">
        <v>70.76078688453602</v>
      </c>
      <c r="G876" s="86" t="s">
        <v>523</v>
      </c>
      <c r="H876" s="58" t="s">
        <v>393</v>
      </c>
      <c r="I876" s="58">
        <v>15252.0</v>
      </c>
      <c r="J876" s="71">
        <v>1979.0</v>
      </c>
      <c r="K876" s="58">
        <v>185.0</v>
      </c>
      <c r="L876" s="73">
        <v>0.09348155634158666</v>
      </c>
      <c r="M876" s="58" t="s">
        <v>393</v>
      </c>
      <c r="N876" s="51">
        <v>12408.217477360475</v>
      </c>
      <c r="O876" s="25">
        <v>44189.0</v>
      </c>
      <c r="P876" s="25">
        <f t="shared" si="1"/>
        <v>44171</v>
      </c>
      <c r="Q876" s="25">
        <f t="shared" si="2"/>
        <v>44184</v>
      </c>
    </row>
    <row r="877" ht="14.25" customHeight="1">
      <c r="A877" s="48" t="s">
        <v>810</v>
      </c>
      <c r="B877" s="51" t="s">
        <v>378</v>
      </c>
      <c r="C877" s="59">
        <v>15949.1079489121</v>
      </c>
      <c r="D877" s="71">
        <v>1013.0</v>
      </c>
      <c r="E877" s="58">
        <v>173.0</v>
      </c>
      <c r="F877" s="90">
        <v>77.47858310775148</v>
      </c>
      <c r="G877" s="86" t="s">
        <v>523</v>
      </c>
      <c r="H877" s="74" t="s">
        <v>394</v>
      </c>
      <c r="I877" s="58">
        <v>16975.0</v>
      </c>
      <c r="J877" s="71">
        <v>1643.0</v>
      </c>
      <c r="K877" s="58">
        <v>194.0</v>
      </c>
      <c r="L877" s="73">
        <v>0.11807668898356664</v>
      </c>
      <c r="M877" s="61" t="s">
        <v>394</v>
      </c>
      <c r="N877" s="58">
        <f t="shared" ref="N877:N878" si="37">(J877/C877)*100000</f>
        <v>10301.51658</v>
      </c>
      <c r="O877" s="25">
        <v>44203.0</v>
      </c>
      <c r="P877" s="25">
        <f t="shared" si="1"/>
        <v>44185</v>
      </c>
      <c r="Q877" s="25">
        <f t="shared" si="2"/>
        <v>44198</v>
      </c>
    </row>
    <row r="878" ht="14.25" customHeight="1">
      <c r="A878" s="48" t="s">
        <v>811</v>
      </c>
      <c r="B878" s="51" t="s">
        <v>378</v>
      </c>
      <c r="C878" s="59">
        <v>57573.2411074349</v>
      </c>
      <c r="D878" s="71">
        <v>3450.0</v>
      </c>
      <c r="E878" s="58">
        <v>588.0</v>
      </c>
      <c r="F878" s="90">
        <v>72.95055687697977</v>
      </c>
      <c r="G878" s="86" t="s">
        <v>523</v>
      </c>
      <c r="H878" s="74" t="s">
        <v>393</v>
      </c>
      <c r="I878" s="58">
        <v>65890.0</v>
      </c>
      <c r="J878" s="71">
        <v>6360.0</v>
      </c>
      <c r="K878" s="58">
        <v>684.0</v>
      </c>
      <c r="L878" s="73">
        <v>0.10754716981132076</v>
      </c>
      <c r="M878" s="61" t="s">
        <v>394</v>
      </c>
      <c r="N878" s="58">
        <f t="shared" si="37"/>
        <v>11046.79861</v>
      </c>
      <c r="O878" s="25">
        <v>44203.0</v>
      </c>
      <c r="P878" s="25">
        <f t="shared" si="1"/>
        <v>44185</v>
      </c>
      <c r="Q878" s="25">
        <f t="shared" si="2"/>
        <v>44198</v>
      </c>
    </row>
    <row r="879" ht="14.25" customHeight="1">
      <c r="A879" s="48" t="s">
        <v>811</v>
      </c>
      <c r="B879" s="51" t="s">
        <v>378</v>
      </c>
      <c r="C879" s="52">
        <v>57573.2411074349</v>
      </c>
      <c r="D879" s="71">
        <v>3117.0</v>
      </c>
      <c r="E879" s="58">
        <v>590.0</v>
      </c>
      <c r="F879" s="90">
        <v>73.19868802281984</v>
      </c>
      <c r="G879" s="86" t="s">
        <v>523</v>
      </c>
      <c r="H879" s="58" t="s">
        <v>393</v>
      </c>
      <c r="I879" s="58">
        <v>62533.0</v>
      </c>
      <c r="J879" s="71">
        <v>6982.0</v>
      </c>
      <c r="K879" s="58">
        <v>689.0</v>
      </c>
      <c r="L879" s="73">
        <v>0.09868232598109425</v>
      </c>
      <c r="M879" s="58" t="s">
        <v>394</v>
      </c>
      <c r="N879" s="51">
        <v>12127.161621787449</v>
      </c>
      <c r="O879" s="25">
        <v>44196.0</v>
      </c>
      <c r="P879" s="25">
        <f t="shared" si="1"/>
        <v>44178</v>
      </c>
      <c r="Q879" s="25">
        <f t="shared" si="2"/>
        <v>44191</v>
      </c>
    </row>
    <row r="880" ht="14.25" customHeight="1">
      <c r="A880" s="48" t="s">
        <v>811</v>
      </c>
      <c r="B880" s="51" t="s">
        <v>378</v>
      </c>
      <c r="C880" s="52">
        <v>57573.2411074349</v>
      </c>
      <c r="D880" s="71">
        <v>2832.0</v>
      </c>
      <c r="E880" s="58">
        <v>638.0</v>
      </c>
      <c r="F880" s="90">
        <v>79.15383552298145</v>
      </c>
      <c r="G880" s="86" t="s">
        <v>523</v>
      </c>
      <c r="H880" s="58" t="s">
        <v>394</v>
      </c>
      <c r="I880" s="58">
        <v>59222.0</v>
      </c>
      <c r="J880" s="71">
        <v>7922.0</v>
      </c>
      <c r="K880" s="58">
        <v>734.0</v>
      </c>
      <c r="L880" s="73">
        <v>0.09265337036101995</v>
      </c>
      <c r="M880" s="58" t="s">
        <v>394</v>
      </c>
      <c r="N880" s="51">
        <v>13759.864561415092</v>
      </c>
      <c r="O880" s="25">
        <v>44189.0</v>
      </c>
      <c r="P880" s="25">
        <f t="shared" si="1"/>
        <v>44171</v>
      </c>
      <c r="Q880" s="25">
        <f t="shared" si="2"/>
        <v>44184</v>
      </c>
    </row>
    <row r="881" ht="14.25" customHeight="1">
      <c r="A881" s="48" t="s">
        <v>812</v>
      </c>
      <c r="B881" s="51" t="s">
        <v>389</v>
      </c>
      <c r="C881" s="52">
        <v>9019.60135508391</v>
      </c>
      <c r="D881" s="71">
        <v>261.0</v>
      </c>
      <c r="E881" s="58">
        <v>41.0</v>
      </c>
      <c r="F881" s="90">
        <v>32.468967455205046</v>
      </c>
      <c r="G881" s="86" t="s">
        <v>523</v>
      </c>
      <c r="H881" s="58" t="s">
        <v>394</v>
      </c>
      <c r="I881" s="58">
        <v>8101.0</v>
      </c>
      <c r="J881" s="71">
        <v>1321.0</v>
      </c>
      <c r="K881" s="58">
        <v>49.0</v>
      </c>
      <c r="L881" s="73">
        <v>0.03709311127933384</v>
      </c>
      <c r="M881" s="58" t="s">
        <v>394</v>
      </c>
      <c r="N881" s="51">
        <v>14645.880100403954</v>
      </c>
      <c r="O881" s="25">
        <v>44189.0</v>
      </c>
      <c r="P881" s="25">
        <f t="shared" si="1"/>
        <v>44171</v>
      </c>
      <c r="Q881" s="25">
        <f t="shared" si="2"/>
        <v>44184</v>
      </c>
    </row>
    <row r="882" ht="14.25" customHeight="1">
      <c r="A882" s="48" t="s">
        <v>812</v>
      </c>
      <c r="B882" s="51" t="s">
        <v>389</v>
      </c>
      <c r="C882" s="52">
        <v>9019.60135508391</v>
      </c>
      <c r="D882" s="71">
        <v>295.0</v>
      </c>
      <c r="E882" s="58">
        <v>59.0</v>
      </c>
      <c r="F882" s="90">
        <v>46.72363609407556</v>
      </c>
      <c r="G882" s="86" t="s">
        <v>523</v>
      </c>
      <c r="H882" s="58" t="s">
        <v>394</v>
      </c>
      <c r="I882" s="58">
        <v>8604.0</v>
      </c>
      <c r="J882" s="71">
        <v>1133.0</v>
      </c>
      <c r="K882" s="58">
        <v>64.0</v>
      </c>
      <c r="L882" s="73">
        <v>0.05648720211827008</v>
      </c>
      <c r="M882" s="58" t="s">
        <v>394</v>
      </c>
      <c r="N882" s="51">
        <v>12561.53077498689</v>
      </c>
      <c r="O882" s="25">
        <v>44196.0</v>
      </c>
      <c r="P882" s="25">
        <f t="shared" si="1"/>
        <v>44178</v>
      </c>
      <c r="Q882" s="25">
        <f t="shared" si="2"/>
        <v>44191</v>
      </c>
    </row>
    <row r="883" ht="14.25" customHeight="1">
      <c r="A883" s="48" t="s">
        <v>812</v>
      </c>
      <c r="B883" s="51" t="s">
        <v>389</v>
      </c>
      <c r="C883" s="59">
        <v>9019.60135508391</v>
      </c>
      <c r="D883" s="71">
        <v>329.0</v>
      </c>
      <c r="E883" s="58">
        <v>72.0</v>
      </c>
      <c r="F883" s="90">
        <v>57.01867455548204</v>
      </c>
      <c r="G883" s="86" t="s">
        <v>523</v>
      </c>
      <c r="H883" s="74" t="s">
        <v>394</v>
      </c>
      <c r="I883" s="58">
        <v>8984.0</v>
      </c>
      <c r="J883" s="71">
        <v>899.0</v>
      </c>
      <c r="K883" s="58">
        <v>73.0</v>
      </c>
      <c r="L883" s="73">
        <v>0.08120133481646273</v>
      </c>
      <c r="M883" s="61" t="s">
        <v>394</v>
      </c>
      <c r="N883" s="58">
        <f>(J883/C883)*100000</f>
        <v>9967.181083</v>
      </c>
      <c r="O883" s="25">
        <v>44203.0</v>
      </c>
      <c r="P883" s="25">
        <f t="shared" si="1"/>
        <v>44185</v>
      </c>
      <c r="Q883" s="25">
        <f t="shared" si="2"/>
        <v>44198</v>
      </c>
    </row>
    <row r="884" ht="14.25" customHeight="1">
      <c r="A884" s="48" t="s">
        <v>813</v>
      </c>
      <c r="B884" s="51" t="s">
        <v>384</v>
      </c>
      <c r="C884" s="52">
        <v>30825.646942956</v>
      </c>
      <c r="D884" s="71">
        <v>1910.0</v>
      </c>
      <c r="E884" s="58">
        <v>361.0</v>
      </c>
      <c r="F884" s="90">
        <v>83.65019664771906</v>
      </c>
      <c r="G884" s="86" t="s">
        <v>523</v>
      </c>
      <c r="H884" s="58" t="s">
        <v>393</v>
      </c>
      <c r="I884" s="58">
        <v>45070.0</v>
      </c>
      <c r="J884" s="71">
        <v>4932.0</v>
      </c>
      <c r="K884" s="58">
        <v>387.0</v>
      </c>
      <c r="L884" s="73">
        <v>0.07846715328467153</v>
      </c>
      <c r="M884" s="58" t="s">
        <v>394</v>
      </c>
      <c r="N884" s="51">
        <v>15999.664205350982</v>
      </c>
      <c r="O884" s="25">
        <v>44196.0</v>
      </c>
      <c r="P884" s="25">
        <f t="shared" si="1"/>
        <v>44178</v>
      </c>
      <c r="Q884" s="25">
        <f t="shared" si="2"/>
        <v>44191</v>
      </c>
    </row>
    <row r="885" ht="14.25" customHeight="1">
      <c r="A885" s="48" t="s">
        <v>813</v>
      </c>
      <c r="B885" s="51" t="s">
        <v>384</v>
      </c>
      <c r="C885" s="52">
        <v>30825.646942956</v>
      </c>
      <c r="D885" s="71">
        <v>1714.0</v>
      </c>
      <c r="E885" s="58">
        <v>363.0</v>
      </c>
      <c r="F885" s="90">
        <v>84.11363264022718</v>
      </c>
      <c r="G885" s="86" t="s">
        <v>523</v>
      </c>
      <c r="H885" s="58" t="s">
        <v>393</v>
      </c>
      <c r="I885" s="58">
        <v>42818.0</v>
      </c>
      <c r="J885" s="71">
        <v>5640.0</v>
      </c>
      <c r="K885" s="58">
        <v>400.0</v>
      </c>
      <c r="L885" s="73">
        <v>0.07092198581560284</v>
      </c>
      <c r="M885" s="58" t="s">
        <v>393</v>
      </c>
      <c r="N885" s="51">
        <v>18296.452984221316</v>
      </c>
      <c r="O885" s="25">
        <v>44189.0</v>
      </c>
      <c r="P885" s="25">
        <f t="shared" si="1"/>
        <v>44171</v>
      </c>
      <c r="Q885" s="25">
        <f t="shared" si="2"/>
        <v>44184</v>
      </c>
    </row>
    <row r="886" ht="14.25" customHeight="1">
      <c r="A886" s="48" t="s">
        <v>813</v>
      </c>
      <c r="B886" s="51" t="s">
        <v>384</v>
      </c>
      <c r="C886" s="59">
        <v>30825.646942956</v>
      </c>
      <c r="D886" s="71">
        <v>2121.0</v>
      </c>
      <c r="E886" s="58">
        <v>395.0</v>
      </c>
      <c r="F886" s="90">
        <v>91.5286085203574</v>
      </c>
      <c r="G886" s="86" t="s">
        <v>523</v>
      </c>
      <c r="H886" s="74" t="s">
        <v>394</v>
      </c>
      <c r="I886" s="58">
        <v>47726.0</v>
      </c>
      <c r="J886" s="71">
        <v>4837.0</v>
      </c>
      <c r="K886" s="58">
        <v>422.0</v>
      </c>
      <c r="L886" s="73">
        <v>0.08724415960305974</v>
      </c>
      <c r="M886" s="61" t="s">
        <v>394</v>
      </c>
      <c r="N886" s="58">
        <f t="shared" ref="N886:N887" si="38">(J886/C886)*100000</f>
        <v>15691.47927</v>
      </c>
      <c r="O886" s="25">
        <v>44203.0</v>
      </c>
      <c r="P886" s="25">
        <f t="shared" si="1"/>
        <v>44185</v>
      </c>
      <c r="Q886" s="25">
        <f t="shared" si="2"/>
        <v>44198</v>
      </c>
    </row>
    <row r="887" ht="14.25" customHeight="1">
      <c r="A887" s="48" t="s">
        <v>814</v>
      </c>
      <c r="B887" s="51" t="s">
        <v>379</v>
      </c>
      <c r="C887" s="59">
        <v>4174.09368221099</v>
      </c>
      <c r="D887" s="71">
        <v>183.0</v>
      </c>
      <c r="E887" s="58">
        <v>26.0</v>
      </c>
      <c r="F887" s="90">
        <v>44.49212208766577</v>
      </c>
      <c r="G887" s="86" t="s">
        <v>523</v>
      </c>
      <c r="H887" s="74" t="s">
        <v>394</v>
      </c>
      <c r="I887" s="58">
        <v>10387.0</v>
      </c>
      <c r="J887" s="71">
        <v>743.0</v>
      </c>
      <c r="K887" s="58">
        <v>28.0</v>
      </c>
      <c r="L887" s="73">
        <v>0.03768506056527591</v>
      </c>
      <c r="M887" s="61" t="s">
        <v>394</v>
      </c>
      <c r="N887" s="58">
        <f t="shared" si="38"/>
        <v>17800.27131</v>
      </c>
      <c r="O887" s="25">
        <v>44203.0</v>
      </c>
      <c r="P887" s="25">
        <f t="shared" si="1"/>
        <v>44185</v>
      </c>
      <c r="Q887" s="25">
        <f t="shared" si="2"/>
        <v>44198</v>
      </c>
    </row>
    <row r="888" ht="14.25" customHeight="1">
      <c r="A888" s="48" t="s">
        <v>814</v>
      </c>
      <c r="B888" s="51" t="s">
        <v>379</v>
      </c>
      <c r="C888" s="52">
        <v>4174.09368221099</v>
      </c>
      <c r="D888" s="71">
        <v>139.0</v>
      </c>
      <c r="E888" s="58">
        <v>32.0</v>
      </c>
      <c r="F888" s="90">
        <v>54.75953487712711</v>
      </c>
      <c r="G888" s="86" t="s">
        <v>523</v>
      </c>
      <c r="H888" s="58" t="s">
        <v>394</v>
      </c>
      <c r="I888" s="58">
        <v>9570.0</v>
      </c>
      <c r="J888" s="71">
        <v>1016.0</v>
      </c>
      <c r="K888" s="58">
        <v>34.0</v>
      </c>
      <c r="L888" s="73">
        <v>0.03346456692913386</v>
      </c>
      <c r="M888" s="58" t="s">
        <v>394</v>
      </c>
      <c r="N888" s="51">
        <v>24340.613252882995</v>
      </c>
      <c r="O888" s="25">
        <v>44189.0</v>
      </c>
      <c r="P888" s="25">
        <f t="shared" si="1"/>
        <v>44171</v>
      </c>
      <c r="Q888" s="25">
        <f t="shared" si="2"/>
        <v>44184</v>
      </c>
    </row>
    <row r="889" ht="14.25" customHeight="1">
      <c r="A889" s="48" t="s">
        <v>814</v>
      </c>
      <c r="B889" s="51" t="s">
        <v>379</v>
      </c>
      <c r="C889" s="52">
        <v>4174.09368221099</v>
      </c>
      <c r="D889" s="71">
        <v>152.0</v>
      </c>
      <c r="E889" s="58">
        <v>24.0</v>
      </c>
      <c r="F889" s="87">
        <v>41.06965115784532</v>
      </c>
      <c r="G889" s="86" t="s">
        <v>525</v>
      </c>
      <c r="H889" s="58" t="s">
        <v>393</v>
      </c>
      <c r="I889" s="58">
        <v>9985.0</v>
      </c>
      <c r="J889" s="71">
        <v>892.0</v>
      </c>
      <c r="K889" s="58">
        <v>26.0</v>
      </c>
      <c r="L889" s="76">
        <v>0.02914798206278027</v>
      </c>
      <c r="M889" s="58" t="s">
        <v>393</v>
      </c>
      <c r="N889" s="51">
        <v>21369.90848579885</v>
      </c>
      <c r="O889" s="25">
        <v>44196.0</v>
      </c>
      <c r="P889" s="25">
        <f t="shared" si="1"/>
        <v>44178</v>
      </c>
      <c r="Q889" s="25">
        <f t="shared" si="2"/>
        <v>44191</v>
      </c>
    </row>
    <row r="890" ht="14.25" customHeight="1">
      <c r="A890" s="48" t="s">
        <v>815</v>
      </c>
      <c r="B890" s="51" t="s">
        <v>382</v>
      </c>
      <c r="C890" s="52">
        <v>414.468497141003</v>
      </c>
      <c r="D890" s="71">
        <v>5.0</v>
      </c>
      <c r="E890" s="58">
        <v>0.0</v>
      </c>
      <c r="F890" s="88">
        <v>0.0</v>
      </c>
      <c r="G890" s="89" t="s">
        <v>530</v>
      </c>
      <c r="H890" s="58" t="s">
        <v>393</v>
      </c>
      <c r="I890" s="58">
        <v>140.0</v>
      </c>
      <c r="J890" s="71">
        <v>13.0</v>
      </c>
      <c r="K890" s="58">
        <v>0.0</v>
      </c>
      <c r="L890" s="78">
        <v>0.0</v>
      </c>
      <c r="M890" s="58" t="s">
        <v>393</v>
      </c>
      <c r="N890" s="51">
        <v>3136.5471898766227</v>
      </c>
      <c r="O890" s="25">
        <v>44196.0</v>
      </c>
      <c r="P890" s="25">
        <f t="shared" si="1"/>
        <v>44178</v>
      </c>
      <c r="Q890" s="25">
        <f t="shared" si="2"/>
        <v>44191</v>
      </c>
    </row>
    <row r="891" ht="14.25" customHeight="1">
      <c r="A891" s="48" t="s">
        <v>815</v>
      </c>
      <c r="B891" s="51" t="s">
        <v>382</v>
      </c>
      <c r="C891" s="59">
        <v>414.468497141003</v>
      </c>
      <c r="D891" s="71">
        <v>5.0</v>
      </c>
      <c r="E891" s="58">
        <v>0.0</v>
      </c>
      <c r="F891" s="88">
        <v>0.0</v>
      </c>
      <c r="G891" s="89" t="s">
        <v>530</v>
      </c>
      <c r="H891" s="74" t="s">
        <v>398</v>
      </c>
      <c r="I891" s="58">
        <v>148.0</v>
      </c>
      <c r="J891" s="71">
        <v>13.0</v>
      </c>
      <c r="K891" s="58">
        <v>0.0</v>
      </c>
      <c r="L891" s="78">
        <v>0.0</v>
      </c>
      <c r="M891" s="61" t="s">
        <v>398</v>
      </c>
      <c r="N891" s="58">
        <f>(J891/C891)*100000</f>
        <v>3136.54719</v>
      </c>
      <c r="O891" s="25">
        <v>44203.0</v>
      </c>
      <c r="P891" s="25">
        <f t="shared" si="1"/>
        <v>44185</v>
      </c>
      <c r="Q891" s="25">
        <f t="shared" si="2"/>
        <v>44198</v>
      </c>
    </row>
    <row r="892" ht="14.25" customHeight="1">
      <c r="A892" s="48" t="s">
        <v>815</v>
      </c>
      <c r="B892" s="51" t="s">
        <v>382</v>
      </c>
      <c r="C892" s="52">
        <v>414.468497141003</v>
      </c>
      <c r="D892" s="71">
        <v>5.0</v>
      </c>
      <c r="E892" s="58" t="s">
        <v>430</v>
      </c>
      <c r="F892" s="85">
        <v>17.23377576855287</v>
      </c>
      <c r="G892" s="86" t="s">
        <v>530</v>
      </c>
      <c r="H892" s="58" t="s">
        <v>398</v>
      </c>
      <c r="I892" s="58">
        <v>134.0</v>
      </c>
      <c r="J892" s="71">
        <v>12.0</v>
      </c>
      <c r="K892" s="58">
        <v>1.0</v>
      </c>
      <c r="L892" s="80">
        <v>0.08333333333333333</v>
      </c>
      <c r="M892" s="58" t="s">
        <v>394</v>
      </c>
      <c r="N892" s="51">
        <v>2895.2743291168827</v>
      </c>
      <c r="O892" s="25">
        <v>44189.0</v>
      </c>
      <c r="P892" s="25">
        <f t="shared" si="1"/>
        <v>44171</v>
      </c>
      <c r="Q892" s="25">
        <f t="shared" si="2"/>
        <v>44184</v>
      </c>
    </row>
    <row r="893" ht="14.25" customHeight="1">
      <c r="A893" s="48" t="s">
        <v>816</v>
      </c>
      <c r="B893" s="51" t="s">
        <v>380</v>
      </c>
      <c r="C893" s="59">
        <v>5777.71051430394</v>
      </c>
      <c r="D893" s="71">
        <v>276.0</v>
      </c>
      <c r="E893" s="58">
        <v>32.0</v>
      </c>
      <c r="F893" s="90">
        <v>39.56090011874977</v>
      </c>
      <c r="G893" s="86" t="s">
        <v>523</v>
      </c>
      <c r="H893" s="74" t="s">
        <v>393</v>
      </c>
      <c r="I893" s="58">
        <v>9244.0</v>
      </c>
      <c r="J893" s="71">
        <v>959.0</v>
      </c>
      <c r="K893" s="58">
        <v>38.0</v>
      </c>
      <c r="L893" s="73">
        <v>0.03962460896767466</v>
      </c>
      <c r="M893" s="61" t="s">
        <v>393</v>
      </c>
      <c r="N893" s="58">
        <f>(J893/C893)*100000</f>
        <v>16598.27016</v>
      </c>
      <c r="O893" s="25">
        <v>44203.0</v>
      </c>
      <c r="P893" s="25">
        <f t="shared" si="1"/>
        <v>44185</v>
      </c>
      <c r="Q893" s="25">
        <f t="shared" si="2"/>
        <v>44198</v>
      </c>
    </row>
    <row r="894" ht="14.25" customHeight="1">
      <c r="A894" s="48" t="s">
        <v>816</v>
      </c>
      <c r="B894" s="51" t="s">
        <v>380</v>
      </c>
      <c r="C894" s="52">
        <v>5777.71051430394</v>
      </c>
      <c r="D894" s="71">
        <v>266.0</v>
      </c>
      <c r="E894" s="58">
        <v>42.0</v>
      </c>
      <c r="F894" s="90">
        <v>51.92368140585908</v>
      </c>
      <c r="G894" s="86" t="s">
        <v>523</v>
      </c>
      <c r="H894" s="58" t="s">
        <v>393</v>
      </c>
      <c r="I894" s="58">
        <v>8807.0</v>
      </c>
      <c r="J894" s="71">
        <v>1002.0</v>
      </c>
      <c r="K894" s="58">
        <v>46.0</v>
      </c>
      <c r="L894" s="73">
        <v>0.04590818363273453</v>
      </c>
      <c r="M894" s="58" t="s">
        <v>393</v>
      </c>
      <c r="N894" s="51">
        <v>17342.509589556936</v>
      </c>
      <c r="O894" s="25">
        <v>44196.0</v>
      </c>
      <c r="P894" s="25">
        <f t="shared" si="1"/>
        <v>44178</v>
      </c>
      <c r="Q894" s="25">
        <f t="shared" si="2"/>
        <v>44191</v>
      </c>
    </row>
    <row r="895" ht="14.25" customHeight="1">
      <c r="A895" s="48" t="s">
        <v>816</v>
      </c>
      <c r="B895" s="51" t="s">
        <v>380</v>
      </c>
      <c r="C895" s="52">
        <v>5777.71051430394</v>
      </c>
      <c r="D895" s="71">
        <v>242.0</v>
      </c>
      <c r="E895" s="58">
        <v>52.0</v>
      </c>
      <c r="F895" s="90">
        <v>64.28646269296839</v>
      </c>
      <c r="G895" s="86" t="s">
        <v>523</v>
      </c>
      <c r="H895" s="58" t="s">
        <v>394</v>
      </c>
      <c r="I895" s="58">
        <v>8341.0</v>
      </c>
      <c r="J895" s="71">
        <v>954.0</v>
      </c>
      <c r="K895" s="58">
        <v>58.0</v>
      </c>
      <c r="L895" s="73">
        <v>0.06079664570230608</v>
      </c>
      <c r="M895" s="58" t="s">
        <v>394</v>
      </c>
      <c r="N895" s="51">
        <v>16511.730687063187</v>
      </c>
      <c r="O895" s="25">
        <v>44189.0</v>
      </c>
      <c r="P895" s="25">
        <f t="shared" si="1"/>
        <v>44171</v>
      </c>
      <c r="Q895" s="25">
        <f t="shared" si="2"/>
        <v>44184</v>
      </c>
    </row>
    <row r="896" ht="14.25" customHeight="1">
      <c r="A896" s="48" t="s">
        <v>817</v>
      </c>
      <c r="B896" s="51" t="s">
        <v>384</v>
      </c>
      <c r="C896" s="52">
        <v>9113.7991472155</v>
      </c>
      <c r="D896" s="71">
        <v>207.0</v>
      </c>
      <c r="E896" s="58">
        <v>33.0</v>
      </c>
      <c r="F896" s="90">
        <v>25.863449688410395</v>
      </c>
      <c r="G896" s="86" t="s">
        <v>523</v>
      </c>
      <c r="H896" s="58" t="s">
        <v>393</v>
      </c>
      <c r="I896" s="58">
        <v>7378.0</v>
      </c>
      <c r="J896" s="71">
        <v>599.0</v>
      </c>
      <c r="K896" s="58">
        <v>38.0</v>
      </c>
      <c r="L896" s="73">
        <v>0.06343906510851419</v>
      </c>
      <c r="M896" s="58" t="s">
        <v>393</v>
      </c>
      <c r="N896" s="51">
        <v>6572.451184454836</v>
      </c>
      <c r="O896" s="25">
        <v>44196.0</v>
      </c>
      <c r="P896" s="25">
        <f t="shared" si="1"/>
        <v>44178</v>
      </c>
      <c r="Q896" s="25">
        <f t="shared" si="2"/>
        <v>44191</v>
      </c>
    </row>
    <row r="897" ht="14.25" customHeight="1">
      <c r="A897" s="48" t="s">
        <v>817</v>
      </c>
      <c r="B897" s="51" t="s">
        <v>384</v>
      </c>
      <c r="C897" s="52">
        <v>9113.7991472155</v>
      </c>
      <c r="D897" s="71">
        <v>185.0</v>
      </c>
      <c r="E897" s="58">
        <v>39.0</v>
      </c>
      <c r="F897" s="90">
        <v>30.565895086303204</v>
      </c>
      <c r="G897" s="86" t="s">
        <v>523</v>
      </c>
      <c r="H897" s="58" t="s">
        <v>393</v>
      </c>
      <c r="I897" s="58">
        <v>7093.0</v>
      </c>
      <c r="J897" s="71">
        <v>706.0</v>
      </c>
      <c r="K897" s="58">
        <v>44.0</v>
      </c>
      <c r="L897" s="73">
        <v>0.06232294617563739</v>
      </c>
      <c r="M897" s="58" t="s">
        <v>394</v>
      </c>
      <c r="N897" s="51">
        <v>7746.495052128739</v>
      </c>
      <c r="O897" s="25">
        <v>44189.0</v>
      </c>
      <c r="P897" s="25">
        <f t="shared" si="1"/>
        <v>44171</v>
      </c>
      <c r="Q897" s="25">
        <f t="shared" si="2"/>
        <v>44184</v>
      </c>
    </row>
    <row r="898" ht="14.25" customHeight="1">
      <c r="A898" s="48" t="s">
        <v>817</v>
      </c>
      <c r="B898" s="51" t="s">
        <v>384</v>
      </c>
      <c r="C898" s="59">
        <v>9113.7991472155</v>
      </c>
      <c r="D898" s="71">
        <v>246.0</v>
      </c>
      <c r="E898" s="58">
        <v>58.0</v>
      </c>
      <c r="F898" s="90">
        <v>45.45697217963039</v>
      </c>
      <c r="G898" s="86" t="s">
        <v>523</v>
      </c>
      <c r="H898" s="74" t="s">
        <v>394</v>
      </c>
      <c r="I898" s="58">
        <v>7635.0</v>
      </c>
      <c r="J898" s="71">
        <v>557.0</v>
      </c>
      <c r="K898" s="58">
        <v>61.0</v>
      </c>
      <c r="L898" s="73">
        <v>0.10951526032315978</v>
      </c>
      <c r="M898" s="61" t="s">
        <v>394</v>
      </c>
      <c r="N898" s="58">
        <f>(J898/C898)*100000</f>
        <v>6111.611535</v>
      </c>
      <c r="O898" s="25">
        <v>44203.0</v>
      </c>
      <c r="P898" s="25">
        <f t="shared" si="1"/>
        <v>44185</v>
      </c>
      <c r="Q898" s="25">
        <f t="shared" si="2"/>
        <v>44198</v>
      </c>
    </row>
    <row r="899" ht="14.25" customHeight="1">
      <c r="A899" s="48" t="s">
        <v>818</v>
      </c>
      <c r="B899" s="51" t="s">
        <v>376</v>
      </c>
      <c r="C899" s="52">
        <v>1968.13052799018</v>
      </c>
      <c r="D899" s="71">
        <v>18.0</v>
      </c>
      <c r="E899" s="58">
        <v>0.0</v>
      </c>
      <c r="F899" s="88">
        <v>0.0</v>
      </c>
      <c r="G899" s="89" t="s">
        <v>530</v>
      </c>
      <c r="H899" s="58" t="s">
        <v>393</v>
      </c>
      <c r="I899" s="58">
        <v>1354.0</v>
      </c>
      <c r="J899" s="71">
        <v>122.0</v>
      </c>
      <c r="K899" s="58">
        <v>0.0</v>
      </c>
      <c r="L899" s="78">
        <v>0.0</v>
      </c>
      <c r="M899" s="58" t="s">
        <v>393</v>
      </c>
      <c r="N899" s="51">
        <v>6198.775856832231</v>
      </c>
      <c r="O899" s="25">
        <v>44196.0</v>
      </c>
      <c r="P899" s="25">
        <f t="shared" si="1"/>
        <v>44178</v>
      </c>
      <c r="Q899" s="25">
        <f t="shared" si="2"/>
        <v>44191</v>
      </c>
    </row>
    <row r="900" ht="14.25" customHeight="1">
      <c r="A900" s="48" t="s">
        <v>818</v>
      </c>
      <c r="B900" s="51" t="s">
        <v>376</v>
      </c>
      <c r="C900" s="59">
        <v>1968.13052799018</v>
      </c>
      <c r="D900" s="71">
        <v>18.0</v>
      </c>
      <c r="E900" s="58">
        <v>0.0</v>
      </c>
      <c r="F900" s="88">
        <v>0.0</v>
      </c>
      <c r="G900" s="89" t="s">
        <v>530</v>
      </c>
      <c r="H900" s="74" t="s">
        <v>398</v>
      </c>
      <c r="I900" s="58">
        <v>1396.0</v>
      </c>
      <c r="J900" s="71">
        <v>107.0</v>
      </c>
      <c r="K900" s="58">
        <v>0.0</v>
      </c>
      <c r="L900" s="78">
        <v>0.0</v>
      </c>
      <c r="M900" s="61" t="s">
        <v>398</v>
      </c>
      <c r="N900" s="58">
        <f>(J900/C900)*100000</f>
        <v>5436.631284</v>
      </c>
      <c r="O900" s="25">
        <v>44203.0</v>
      </c>
      <c r="P900" s="25">
        <f t="shared" si="1"/>
        <v>44185</v>
      </c>
      <c r="Q900" s="25">
        <f t="shared" si="2"/>
        <v>44198</v>
      </c>
    </row>
    <row r="901" ht="14.25" customHeight="1">
      <c r="A901" s="48" t="s">
        <v>818</v>
      </c>
      <c r="B901" s="51" t="s">
        <v>376</v>
      </c>
      <c r="C901" s="52">
        <v>1968.13052799018</v>
      </c>
      <c r="D901" s="71">
        <v>18.0</v>
      </c>
      <c r="E901" s="58" t="s">
        <v>430</v>
      </c>
      <c r="F901" s="85">
        <v>3.629259869339714</v>
      </c>
      <c r="G901" s="89" t="s">
        <v>530</v>
      </c>
      <c r="H901" s="58" t="s">
        <v>393</v>
      </c>
      <c r="I901" s="58">
        <v>1283.0</v>
      </c>
      <c r="J901" s="71">
        <v>119.0</v>
      </c>
      <c r="K901" s="58">
        <v>1.0</v>
      </c>
      <c r="L901" s="80">
        <v>0.008403361344537815</v>
      </c>
      <c r="M901" s="58" t="s">
        <v>393</v>
      </c>
      <c r="N901" s="51">
        <v>6046.346942319963</v>
      </c>
      <c r="O901" s="25">
        <v>44189.0</v>
      </c>
      <c r="P901" s="25">
        <f t="shared" si="1"/>
        <v>44171</v>
      </c>
      <c r="Q901" s="25">
        <f t="shared" si="2"/>
        <v>44184</v>
      </c>
    </row>
    <row r="902" ht="14.25" customHeight="1">
      <c r="A902" s="48" t="s">
        <v>819</v>
      </c>
      <c r="B902" s="51" t="s">
        <v>384</v>
      </c>
      <c r="C902" s="59">
        <v>11979.0883839604</v>
      </c>
      <c r="D902" s="71">
        <v>695.0</v>
      </c>
      <c r="E902" s="58">
        <v>91.0</v>
      </c>
      <c r="F902" s="90">
        <v>54.26122415711768</v>
      </c>
      <c r="G902" s="86" t="s">
        <v>523</v>
      </c>
      <c r="H902" s="74" t="s">
        <v>393</v>
      </c>
      <c r="I902" s="58">
        <v>12245.0</v>
      </c>
      <c r="J902" s="71">
        <v>1046.0</v>
      </c>
      <c r="K902" s="58">
        <v>102.0</v>
      </c>
      <c r="L902" s="73">
        <v>0.09751434034416825</v>
      </c>
      <c r="M902" s="61" t="s">
        <v>393</v>
      </c>
      <c r="N902" s="58">
        <f>(J902/C902)*100000</f>
        <v>8731.883149</v>
      </c>
      <c r="O902" s="25">
        <v>44203.0</v>
      </c>
      <c r="P902" s="25">
        <f t="shared" si="1"/>
        <v>44185</v>
      </c>
      <c r="Q902" s="25">
        <f t="shared" si="2"/>
        <v>44198</v>
      </c>
    </row>
    <row r="903" ht="14.25" customHeight="1">
      <c r="A903" s="48" t="s">
        <v>819</v>
      </c>
      <c r="B903" s="51" t="s">
        <v>384</v>
      </c>
      <c r="C903" s="52">
        <v>11979.0883839604</v>
      </c>
      <c r="D903" s="71">
        <v>658.0</v>
      </c>
      <c r="E903" s="58">
        <v>107.0</v>
      </c>
      <c r="F903" s="90">
        <v>63.80165917375377</v>
      </c>
      <c r="G903" s="86" t="s">
        <v>523</v>
      </c>
      <c r="H903" s="58" t="s">
        <v>393</v>
      </c>
      <c r="I903" s="58">
        <v>11683.0</v>
      </c>
      <c r="J903" s="71">
        <v>1149.0</v>
      </c>
      <c r="K903" s="58">
        <v>120.0</v>
      </c>
      <c r="L903" s="73">
        <v>0.10443864229765012</v>
      </c>
      <c r="M903" s="58" t="s">
        <v>393</v>
      </c>
      <c r="N903" s="51">
        <v>9591.714854850497</v>
      </c>
      <c r="O903" s="25">
        <v>44196.0</v>
      </c>
      <c r="P903" s="25">
        <f t="shared" si="1"/>
        <v>44178</v>
      </c>
      <c r="Q903" s="25">
        <f t="shared" si="2"/>
        <v>44191</v>
      </c>
    </row>
    <row r="904" ht="14.25" customHeight="1">
      <c r="A904" s="48" t="s">
        <v>819</v>
      </c>
      <c r="B904" s="51" t="s">
        <v>384</v>
      </c>
      <c r="C904" s="52">
        <v>11979.0883839604</v>
      </c>
      <c r="D904" s="71">
        <v>593.0</v>
      </c>
      <c r="E904" s="58">
        <v>144.0</v>
      </c>
      <c r="F904" s="90">
        <v>85.8639151497247</v>
      </c>
      <c r="G904" s="86" t="s">
        <v>523</v>
      </c>
      <c r="H904" s="58" t="s">
        <v>393</v>
      </c>
      <c r="I904" s="58">
        <v>11127.0</v>
      </c>
      <c r="J904" s="71">
        <v>1425.0</v>
      </c>
      <c r="K904" s="58">
        <v>167.0</v>
      </c>
      <c r="L904" s="73">
        <v>0.11719298245614035</v>
      </c>
      <c r="M904" s="58" t="s">
        <v>393</v>
      </c>
      <c r="N904" s="51">
        <v>11895.729911368111</v>
      </c>
      <c r="O904" s="25">
        <v>44189.0</v>
      </c>
      <c r="P904" s="25">
        <f t="shared" si="1"/>
        <v>44171</v>
      </c>
      <c r="Q904" s="25">
        <f t="shared" si="2"/>
        <v>44184</v>
      </c>
    </row>
    <row r="905" ht="14.25" customHeight="1">
      <c r="A905" s="48" t="s">
        <v>820</v>
      </c>
      <c r="B905" s="51" t="s">
        <v>377</v>
      </c>
      <c r="C905" s="52">
        <v>241.589879726425</v>
      </c>
      <c r="D905" s="71" t="s">
        <v>430</v>
      </c>
      <c r="E905" s="58">
        <v>0.0</v>
      </c>
      <c r="F905" s="88">
        <v>0.0</v>
      </c>
      <c r="G905" s="89" t="s">
        <v>530</v>
      </c>
      <c r="H905" s="58" t="s">
        <v>398</v>
      </c>
      <c r="I905" s="58">
        <v>238.0</v>
      </c>
      <c r="J905" s="71">
        <v>22.0</v>
      </c>
      <c r="K905" s="58">
        <v>0.0</v>
      </c>
      <c r="L905" s="78">
        <v>0.0</v>
      </c>
      <c r="M905" s="58" t="s">
        <v>398</v>
      </c>
      <c r="N905" s="51">
        <v>9106.341716347006</v>
      </c>
      <c r="O905" s="25">
        <v>44189.0</v>
      </c>
      <c r="P905" s="25">
        <f t="shared" si="1"/>
        <v>44171</v>
      </c>
      <c r="Q905" s="25">
        <f t="shared" si="2"/>
        <v>44184</v>
      </c>
    </row>
    <row r="906" ht="14.25" customHeight="1">
      <c r="A906" s="48" t="s">
        <v>820</v>
      </c>
      <c r="B906" s="51" t="s">
        <v>377</v>
      </c>
      <c r="C906" s="52">
        <v>241.589879726425</v>
      </c>
      <c r="D906" s="71">
        <v>6.0</v>
      </c>
      <c r="E906" s="58" t="s">
        <v>430</v>
      </c>
      <c r="F906" s="85">
        <v>118.2641781343767</v>
      </c>
      <c r="G906" s="86" t="s">
        <v>530</v>
      </c>
      <c r="H906" s="58" t="s">
        <v>394</v>
      </c>
      <c r="I906" s="58">
        <v>257.0</v>
      </c>
      <c r="J906" s="71">
        <v>35.0</v>
      </c>
      <c r="K906" s="58">
        <v>4.0</v>
      </c>
      <c r="L906" s="80">
        <v>0.11428571428571428</v>
      </c>
      <c r="M906" s="58" t="s">
        <v>394</v>
      </c>
      <c r="N906" s="51">
        <v>14487.361821461147</v>
      </c>
      <c r="O906" s="25">
        <v>44196.0</v>
      </c>
      <c r="P906" s="25">
        <f t="shared" si="1"/>
        <v>44178</v>
      </c>
      <c r="Q906" s="25">
        <f t="shared" si="2"/>
        <v>44191</v>
      </c>
    </row>
    <row r="907" ht="14.25" customHeight="1">
      <c r="A907" s="48" t="s">
        <v>820</v>
      </c>
      <c r="B907" s="51" t="s">
        <v>377</v>
      </c>
      <c r="C907" s="59">
        <v>241.589879726425</v>
      </c>
      <c r="D907" s="71">
        <v>6.0</v>
      </c>
      <c r="E907" s="58" t="s">
        <v>430</v>
      </c>
      <c r="F907" s="85">
        <v>118.2641781343767</v>
      </c>
      <c r="G907" s="86" t="s">
        <v>530</v>
      </c>
      <c r="H907" s="74" t="s">
        <v>398</v>
      </c>
      <c r="I907" s="58">
        <v>266.0</v>
      </c>
      <c r="J907" s="71">
        <v>33.0</v>
      </c>
      <c r="K907" s="58">
        <v>4.0</v>
      </c>
      <c r="L907" s="80">
        <v>0.12121212121212122</v>
      </c>
      <c r="M907" s="61" t="s">
        <v>394</v>
      </c>
      <c r="N907" s="58">
        <f>(J907/C907)*100000</f>
        <v>13659.51257</v>
      </c>
      <c r="O907" s="25">
        <v>44203.0</v>
      </c>
      <c r="P907" s="25">
        <f t="shared" si="1"/>
        <v>44185</v>
      </c>
      <c r="Q907" s="25">
        <f t="shared" si="2"/>
        <v>44198</v>
      </c>
    </row>
    <row r="908" ht="14.25" customHeight="1">
      <c r="A908" s="48" t="s">
        <v>821</v>
      </c>
      <c r="B908" s="51" t="s">
        <v>374</v>
      </c>
      <c r="C908" s="52">
        <v>0.0</v>
      </c>
      <c r="D908" s="71">
        <v>1042.0</v>
      </c>
      <c r="E908" s="58">
        <v>209.0</v>
      </c>
      <c r="F908" s="92" t="s">
        <v>411</v>
      </c>
      <c r="G908" s="86"/>
      <c r="H908" s="58" t="s">
        <v>411</v>
      </c>
      <c r="I908" s="58">
        <v>194688.0</v>
      </c>
      <c r="J908" s="71">
        <v>16561.0</v>
      </c>
      <c r="K908" s="58">
        <v>213.0</v>
      </c>
      <c r="L908" s="93" t="s">
        <v>411</v>
      </c>
      <c r="M908" s="58" t="s">
        <v>411</v>
      </c>
      <c r="N908" s="51" t="s">
        <v>411</v>
      </c>
      <c r="O908" s="25">
        <v>44196.0</v>
      </c>
      <c r="P908" s="25">
        <f t="shared" si="1"/>
        <v>44178</v>
      </c>
      <c r="Q908" s="25">
        <f t="shared" si="2"/>
        <v>44191</v>
      </c>
    </row>
    <row r="909" ht="14.25" customHeight="1">
      <c r="A909" s="48" t="s">
        <v>821</v>
      </c>
      <c r="B909" s="51" t="s">
        <v>374</v>
      </c>
      <c r="C909" s="58">
        <v>0.0</v>
      </c>
      <c r="D909" s="71">
        <v>1177.0</v>
      </c>
      <c r="E909" s="58">
        <v>258.0</v>
      </c>
      <c r="F909" s="92" t="s">
        <v>411</v>
      </c>
      <c r="G909" s="86"/>
      <c r="H909" s="74" t="s">
        <v>411</v>
      </c>
      <c r="I909" s="58">
        <v>201280.0</v>
      </c>
      <c r="J909" s="71">
        <v>14908.0</v>
      </c>
      <c r="K909" s="58">
        <v>259.0</v>
      </c>
      <c r="L909" s="94" t="s">
        <v>411</v>
      </c>
      <c r="M909" s="61" t="s">
        <v>411</v>
      </c>
      <c r="N909" s="58" t="s">
        <v>411</v>
      </c>
      <c r="O909" s="25">
        <v>44203.0</v>
      </c>
      <c r="P909" s="25">
        <f t="shared" si="1"/>
        <v>44185</v>
      </c>
      <c r="Q909" s="25">
        <f t="shared" si="2"/>
        <v>44198</v>
      </c>
    </row>
    <row r="910" ht="14.25" customHeight="1">
      <c r="A910" s="48" t="s">
        <v>821</v>
      </c>
      <c r="B910" s="51" t="s">
        <v>374</v>
      </c>
      <c r="C910" s="52">
        <v>0.0</v>
      </c>
      <c r="D910" s="71">
        <v>928.0</v>
      </c>
      <c r="E910" s="58">
        <v>196.0</v>
      </c>
      <c r="F910" s="92"/>
      <c r="G910" s="86"/>
      <c r="H910" s="58"/>
      <c r="I910" s="58">
        <v>188056.0</v>
      </c>
      <c r="J910" s="71">
        <v>18219.0</v>
      </c>
      <c r="K910" s="58">
        <v>206.0</v>
      </c>
      <c r="L910" s="93"/>
      <c r="M910" s="58"/>
      <c r="N910" s="51"/>
      <c r="O910" s="25">
        <v>44189.0</v>
      </c>
      <c r="P910" s="25">
        <f t="shared" si="1"/>
        <v>44171</v>
      </c>
      <c r="Q910" s="25">
        <f t="shared" si="2"/>
        <v>44184</v>
      </c>
    </row>
    <row r="911" ht="14.25" customHeight="1">
      <c r="A911" s="48" t="s">
        <v>822</v>
      </c>
      <c r="B911" s="51" t="s">
        <v>389</v>
      </c>
      <c r="C911" s="59">
        <v>9203.20133135553</v>
      </c>
      <c r="D911" s="71">
        <v>167.0</v>
      </c>
      <c r="E911" s="58">
        <v>34.0</v>
      </c>
      <c r="F911" s="90">
        <v>26.388333158563277</v>
      </c>
      <c r="G911" s="86" t="s">
        <v>523</v>
      </c>
      <c r="H911" s="74" t="s">
        <v>393</v>
      </c>
      <c r="I911" s="58">
        <v>6944.0</v>
      </c>
      <c r="J911" s="71">
        <v>597.0</v>
      </c>
      <c r="K911" s="58">
        <v>37.0</v>
      </c>
      <c r="L911" s="73">
        <v>0.06197654941373534</v>
      </c>
      <c r="M911" s="61" t="s">
        <v>394</v>
      </c>
      <c r="N911" s="58">
        <f>(J911/C911)*100000</f>
        <v>6486.873192</v>
      </c>
      <c r="O911" s="25">
        <v>44203.0</v>
      </c>
      <c r="P911" s="25">
        <f t="shared" si="1"/>
        <v>44185</v>
      </c>
      <c r="Q911" s="25">
        <f t="shared" si="2"/>
        <v>44198</v>
      </c>
    </row>
    <row r="912" ht="14.25" customHeight="1">
      <c r="A912" s="48" t="s">
        <v>822</v>
      </c>
      <c r="B912" s="51" t="s">
        <v>389</v>
      </c>
      <c r="C912" s="52">
        <v>9203.20133135553</v>
      </c>
      <c r="D912" s="71">
        <v>152.0</v>
      </c>
      <c r="E912" s="58">
        <v>37.0</v>
      </c>
      <c r="F912" s="90">
        <v>28.716715496083566</v>
      </c>
      <c r="G912" s="86" t="s">
        <v>523</v>
      </c>
      <c r="H912" s="58" t="s">
        <v>394</v>
      </c>
      <c r="I912" s="58">
        <v>6665.0</v>
      </c>
      <c r="J912" s="71">
        <v>648.0</v>
      </c>
      <c r="K912" s="58">
        <v>39.0</v>
      </c>
      <c r="L912" s="73">
        <v>0.06018518518518518</v>
      </c>
      <c r="M912" s="58" t="s">
        <v>394</v>
      </c>
      <c r="N912" s="51">
        <v>7041.028188661355</v>
      </c>
      <c r="O912" s="25">
        <v>44196.0</v>
      </c>
      <c r="P912" s="25">
        <f t="shared" si="1"/>
        <v>44178</v>
      </c>
      <c r="Q912" s="25">
        <f t="shared" si="2"/>
        <v>44191</v>
      </c>
    </row>
    <row r="913" ht="14.25" customHeight="1">
      <c r="A913" s="48" t="s">
        <v>822</v>
      </c>
      <c r="B913" s="51" t="s">
        <v>389</v>
      </c>
      <c r="C913" s="52">
        <v>9203.20133135553</v>
      </c>
      <c r="D913" s="71">
        <v>132.0</v>
      </c>
      <c r="E913" s="58">
        <v>22.0</v>
      </c>
      <c r="F913" s="87">
        <v>17.074803808482123</v>
      </c>
      <c r="G913" s="86" t="s">
        <v>525</v>
      </c>
      <c r="H913" s="58" t="s">
        <v>394</v>
      </c>
      <c r="I913" s="58">
        <v>6324.0</v>
      </c>
      <c r="J913" s="71">
        <v>666.0</v>
      </c>
      <c r="K913" s="58">
        <v>24.0</v>
      </c>
      <c r="L913" s="76">
        <v>0.036036036036036036</v>
      </c>
      <c r="M913" s="58" t="s">
        <v>394</v>
      </c>
      <c r="N913" s="51">
        <v>7236.612305013058</v>
      </c>
      <c r="O913" s="25">
        <v>44189.0</v>
      </c>
      <c r="P913" s="25">
        <f t="shared" si="1"/>
        <v>44171</v>
      </c>
      <c r="Q913" s="25">
        <f t="shared" si="2"/>
        <v>44184</v>
      </c>
    </row>
    <row r="914" ht="14.25" customHeight="1">
      <c r="A914" s="48" t="s">
        <v>823</v>
      </c>
      <c r="B914" s="51" t="s">
        <v>389</v>
      </c>
      <c r="C914" s="59">
        <v>15611.3411572231</v>
      </c>
      <c r="D914" s="71">
        <v>516.0</v>
      </c>
      <c r="E914" s="58">
        <v>78.0</v>
      </c>
      <c r="F914" s="90">
        <v>35.68834038868446</v>
      </c>
      <c r="G914" s="86" t="s">
        <v>523</v>
      </c>
      <c r="H914" s="74" t="s">
        <v>393</v>
      </c>
      <c r="I914" s="58">
        <v>12830.0</v>
      </c>
      <c r="J914" s="71">
        <v>1034.0</v>
      </c>
      <c r="K914" s="58">
        <v>85.0</v>
      </c>
      <c r="L914" s="73">
        <v>0.08220502901353965</v>
      </c>
      <c r="M914" s="61" t="s">
        <v>393</v>
      </c>
      <c r="N914" s="58">
        <f>(J914/C914)*100000</f>
        <v>6623.389942</v>
      </c>
      <c r="O914" s="25">
        <v>44203.0</v>
      </c>
      <c r="P914" s="25">
        <f t="shared" si="1"/>
        <v>44185</v>
      </c>
      <c r="Q914" s="25">
        <f t="shared" si="2"/>
        <v>44198</v>
      </c>
    </row>
    <row r="915" ht="14.25" customHeight="1">
      <c r="A915" s="48" t="s">
        <v>823</v>
      </c>
      <c r="B915" s="51" t="s">
        <v>389</v>
      </c>
      <c r="C915" s="52">
        <v>15611.3411572231</v>
      </c>
      <c r="D915" s="71">
        <v>466.0</v>
      </c>
      <c r="E915" s="58">
        <v>87.0</v>
      </c>
      <c r="F915" s="90">
        <v>39.80622581814806</v>
      </c>
      <c r="G915" s="86" t="s">
        <v>523</v>
      </c>
      <c r="H915" s="58" t="s">
        <v>393</v>
      </c>
      <c r="I915" s="58">
        <v>12282.0</v>
      </c>
      <c r="J915" s="71">
        <v>1123.0</v>
      </c>
      <c r="K915" s="58">
        <v>96.0</v>
      </c>
      <c r="L915" s="73">
        <v>0.0854853072128228</v>
      </c>
      <c r="M915" s="58" t="s">
        <v>398</v>
      </c>
      <c r="N915" s="51">
        <v>7193.488302447398</v>
      </c>
      <c r="O915" s="25">
        <v>44196.0</v>
      </c>
      <c r="P915" s="25">
        <f t="shared" si="1"/>
        <v>44178</v>
      </c>
      <c r="Q915" s="25">
        <f t="shared" si="2"/>
        <v>44191</v>
      </c>
    </row>
    <row r="916" ht="14.25" customHeight="1">
      <c r="A916" s="48" t="s">
        <v>823</v>
      </c>
      <c r="B916" s="51" t="s">
        <v>389</v>
      </c>
      <c r="C916" s="52">
        <v>15611.3411572231</v>
      </c>
      <c r="D916" s="71">
        <v>428.0</v>
      </c>
      <c r="E916" s="58">
        <v>98.0</v>
      </c>
      <c r="F916" s="90">
        <v>44.839196898603554</v>
      </c>
      <c r="G916" s="86" t="s">
        <v>523</v>
      </c>
      <c r="H916" s="58" t="s">
        <v>394</v>
      </c>
      <c r="I916" s="58">
        <v>11666.0</v>
      </c>
      <c r="J916" s="71">
        <v>1218.0</v>
      </c>
      <c r="K916" s="58">
        <v>105.0</v>
      </c>
      <c r="L916" s="73">
        <v>0.08620689655172414</v>
      </c>
      <c r="M916" s="58" t="s">
        <v>394</v>
      </c>
      <c r="N916" s="51">
        <v>7802.020260357018</v>
      </c>
      <c r="O916" s="25">
        <v>44189.0</v>
      </c>
      <c r="P916" s="25">
        <f t="shared" si="1"/>
        <v>44171</v>
      </c>
      <c r="Q916" s="25">
        <f t="shared" si="2"/>
        <v>44184</v>
      </c>
    </row>
    <row r="917" ht="14.25" customHeight="1">
      <c r="A917" s="48" t="s">
        <v>824</v>
      </c>
      <c r="B917" s="51" t="s">
        <v>384</v>
      </c>
      <c r="C917" s="59">
        <v>27113.4272904754</v>
      </c>
      <c r="D917" s="71">
        <v>1335.0</v>
      </c>
      <c r="E917" s="58">
        <v>233.0</v>
      </c>
      <c r="F917" s="90">
        <v>61.38234375372959</v>
      </c>
      <c r="G917" s="86" t="s">
        <v>523</v>
      </c>
      <c r="H917" s="74" t="s">
        <v>393</v>
      </c>
      <c r="I917" s="58">
        <v>38409.0</v>
      </c>
      <c r="J917" s="71">
        <v>4070.0</v>
      </c>
      <c r="K917" s="58">
        <v>283.0</v>
      </c>
      <c r="L917" s="73">
        <v>0.06953316953316953</v>
      </c>
      <c r="M917" s="61" t="s">
        <v>394</v>
      </c>
      <c r="N917" s="58">
        <f>(J917/C917)*100000</f>
        <v>15011.01265</v>
      </c>
      <c r="O917" s="25">
        <v>44203.0</v>
      </c>
      <c r="P917" s="25">
        <f t="shared" si="1"/>
        <v>44185</v>
      </c>
      <c r="Q917" s="25">
        <f t="shared" si="2"/>
        <v>44198</v>
      </c>
    </row>
    <row r="918" ht="14.25" customHeight="1">
      <c r="A918" s="48" t="s">
        <v>824</v>
      </c>
      <c r="B918" s="51" t="s">
        <v>384</v>
      </c>
      <c r="C918" s="52">
        <v>27113.4272904754</v>
      </c>
      <c r="D918" s="71">
        <v>1077.0</v>
      </c>
      <c r="E918" s="58">
        <v>253.0</v>
      </c>
      <c r="F918" s="90">
        <v>66.65121446220425</v>
      </c>
      <c r="G918" s="86" t="s">
        <v>523</v>
      </c>
      <c r="H918" s="58" t="s">
        <v>394</v>
      </c>
      <c r="I918" s="58">
        <v>34795.0</v>
      </c>
      <c r="J918" s="71">
        <v>5142.0</v>
      </c>
      <c r="K918" s="58">
        <v>316.0</v>
      </c>
      <c r="L918" s="73">
        <v>0.06145468689225982</v>
      </c>
      <c r="M918" s="58" t="s">
        <v>398</v>
      </c>
      <c r="N918" s="51">
        <v>18964.77322808363</v>
      </c>
      <c r="O918" s="25">
        <v>44189.0</v>
      </c>
      <c r="P918" s="25">
        <f t="shared" si="1"/>
        <v>44171</v>
      </c>
      <c r="Q918" s="25">
        <f t="shared" si="2"/>
        <v>44184</v>
      </c>
    </row>
    <row r="919" ht="14.25" customHeight="1">
      <c r="A919" s="48" t="s">
        <v>824</v>
      </c>
      <c r="B919" s="51" t="s">
        <v>384</v>
      </c>
      <c r="C919" s="52">
        <v>27113.4272904754</v>
      </c>
      <c r="D919" s="71">
        <v>1194.0</v>
      </c>
      <c r="E919" s="58">
        <v>260.0</v>
      </c>
      <c r="F919" s="90">
        <v>68.49531921017036</v>
      </c>
      <c r="G919" s="86" t="s">
        <v>523</v>
      </c>
      <c r="H919" s="58" t="s">
        <v>393</v>
      </c>
      <c r="I919" s="58">
        <v>36543.0</v>
      </c>
      <c r="J919" s="71">
        <v>5404.0</v>
      </c>
      <c r="K919" s="58">
        <v>317.0</v>
      </c>
      <c r="L919" s="73">
        <v>0.05866025166543301</v>
      </c>
      <c r="M919" s="58" t="s">
        <v>393</v>
      </c>
      <c r="N919" s="51">
        <v>19931.084116017882</v>
      </c>
      <c r="O919" s="25">
        <v>44196.0</v>
      </c>
      <c r="P919" s="25">
        <f t="shared" si="1"/>
        <v>44178</v>
      </c>
      <c r="Q919" s="25">
        <f t="shared" si="2"/>
        <v>44191</v>
      </c>
    </row>
    <row r="920" ht="14.25" customHeight="1">
      <c r="A920" s="48" t="s">
        <v>825</v>
      </c>
      <c r="B920" s="51" t="s">
        <v>382</v>
      </c>
      <c r="C920" s="52">
        <v>1911.00314707446</v>
      </c>
      <c r="D920" s="71">
        <v>30.0</v>
      </c>
      <c r="E920" s="58">
        <v>6.0</v>
      </c>
      <c r="F920" s="85">
        <v>22.426516106345783</v>
      </c>
      <c r="G920" s="86" t="s">
        <v>530</v>
      </c>
      <c r="H920" s="58" t="s">
        <v>393</v>
      </c>
      <c r="I920" s="58">
        <v>1138.0</v>
      </c>
      <c r="J920" s="71">
        <v>122.0</v>
      </c>
      <c r="K920" s="58">
        <v>7.0</v>
      </c>
      <c r="L920" s="80">
        <v>0.05737704918032787</v>
      </c>
      <c r="M920" s="58" t="s">
        <v>393</v>
      </c>
      <c r="N920" s="51">
        <v>6384.081584939766</v>
      </c>
      <c r="O920" s="25">
        <v>44189.0</v>
      </c>
      <c r="P920" s="25">
        <f t="shared" si="1"/>
        <v>44171</v>
      </c>
      <c r="Q920" s="25">
        <f t="shared" si="2"/>
        <v>44184</v>
      </c>
    </row>
    <row r="921" ht="14.25" customHeight="1">
      <c r="A921" s="48" t="s">
        <v>825</v>
      </c>
      <c r="B921" s="51" t="s">
        <v>382</v>
      </c>
      <c r="C921" s="52">
        <v>1911.00314707446</v>
      </c>
      <c r="D921" s="71">
        <v>35.0</v>
      </c>
      <c r="E921" s="58">
        <v>7.0</v>
      </c>
      <c r="F921" s="85">
        <v>26.164268790736745</v>
      </c>
      <c r="G921" s="86" t="s">
        <v>530</v>
      </c>
      <c r="H921" s="58" t="s">
        <v>394</v>
      </c>
      <c r="I921" s="58">
        <v>1198.0</v>
      </c>
      <c r="J921" s="71">
        <v>119.0</v>
      </c>
      <c r="K921" s="58">
        <v>7.0</v>
      </c>
      <c r="L921" s="80">
        <v>0.058823529411764705</v>
      </c>
      <c r="M921" s="58" t="s">
        <v>394</v>
      </c>
      <c r="N921" s="51">
        <v>6227.095972195346</v>
      </c>
      <c r="O921" s="25">
        <v>44196.0</v>
      </c>
      <c r="P921" s="25">
        <f t="shared" si="1"/>
        <v>44178</v>
      </c>
      <c r="Q921" s="25">
        <f t="shared" si="2"/>
        <v>44191</v>
      </c>
    </row>
    <row r="922" ht="14.25" customHeight="1">
      <c r="A922" s="48" t="s">
        <v>825</v>
      </c>
      <c r="B922" s="51" t="s">
        <v>382</v>
      </c>
      <c r="C922" s="59">
        <v>1911.00314707446</v>
      </c>
      <c r="D922" s="71">
        <v>45.0</v>
      </c>
      <c r="E922" s="58">
        <v>14.0</v>
      </c>
      <c r="F922" s="91">
        <v>52.32853758147349</v>
      </c>
      <c r="G922" s="86" t="s">
        <v>538</v>
      </c>
      <c r="H922" s="74" t="s">
        <v>394</v>
      </c>
      <c r="I922" s="58">
        <v>1269.0</v>
      </c>
      <c r="J922" s="71">
        <v>118.0</v>
      </c>
      <c r="K922" s="58">
        <v>15.0</v>
      </c>
      <c r="L922" s="82">
        <v>0.1271186440677966</v>
      </c>
      <c r="M922" s="61" t="s">
        <v>394</v>
      </c>
      <c r="N922" s="58">
        <f>(J922/C922)*100000</f>
        <v>6174.767435</v>
      </c>
      <c r="O922" s="25">
        <v>44203.0</v>
      </c>
      <c r="P922" s="25">
        <f t="shared" si="1"/>
        <v>44185</v>
      </c>
      <c r="Q922" s="25">
        <f t="shared" si="2"/>
        <v>44198</v>
      </c>
    </row>
    <row r="923" ht="14.25" customHeight="1">
      <c r="A923" s="48" t="s">
        <v>826</v>
      </c>
      <c r="B923" s="51" t="s">
        <v>386</v>
      </c>
      <c r="C923" s="52">
        <v>26055.176096997</v>
      </c>
      <c r="D923" s="71">
        <v>811.0</v>
      </c>
      <c r="E923" s="58">
        <v>182.0</v>
      </c>
      <c r="F923" s="90">
        <v>49.89411682194817</v>
      </c>
      <c r="G923" s="86" t="s">
        <v>523</v>
      </c>
      <c r="H923" s="58" t="s">
        <v>394</v>
      </c>
      <c r="I923" s="58">
        <v>27371.0</v>
      </c>
      <c r="J923" s="71">
        <v>3217.0</v>
      </c>
      <c r="K923" s="58">
        <v>206.0</v>
      </c>
      <c r="L923" s="73">
        <v>0.06403481504507305</v>
      </c>
      <c r="M923" s="58" t="s">
        <v>394</v>
      </c>
      <c r="N923" s="51">
        <v>12346.874908939022</v>
      </c>
      <c r="O923" s="25">
        <v>44189.0</v>
      </c>
      <c r="P923" s="25">
        <f t="shared" si="1"/>
        <v>44171</v>
      </c>
      <c r="Q923" s="25">
        <f t="shared" si="2"/>
        <v>44184</v>
      </c>
    </row>
    <row r="924" ht="14.25" customHeight="1">
      <c r="A924" s="48" t="s">
        <v>826</v>
      </c>
      <c r="B924" s="51" t="s">
        <v>386</v>
      </c>
      <c r="C924" s="59">
        <v>26055.176096997</v>
      </c>
      <c r="D924" s="71">
        <v>1007.0</v>
      </c>
      <c r="E924" s="58">
        <v>188.0</v>
      </c>
      <c r="F924" s="90">
        <v>51.53897781607834</v>
      </c>
      <c r="G924" s="86" t="s">
        <v>523</v>
      </c>
      <c r="H924" s="74" t="s">
        <v>393</v>
      </c>
      <c r="I924" s="58">
        <v>30392.0</v>
      </c>
      <c r="J924" s="71">
        <v>2939.0</v>
      </c>
      <c r="K924" s="58">
        <v>207.0</v>
      </c>
      <c r="L924" s="73">
        <v>0.07043211976862879</v>
      </c>
      <c r="M924" s="61" t="s">
        <v>394</v>
      </c>
      <c r="N924" s="58">
        <f>(J924/C924)*100000</f>
        <v>11279.90841</v>
      </c>
      <c r="O924" s="25">
        <v>44203.0</v>
      </c>
      <c r="P924" s="25">
        <f t="shared" si="1"/>
        <v>44185</v>
      </c>
      <c r="Q924" s="25">
        <f t="shared" si="2"/>
        <v>44198</v>
      </c>
    </row>
    <row r="925" ht="14.25" customHeight="1">
      <c r="A925" s="48" t="s">
        <v>826</v>
      </c>
      <c r="B925" s="51" t="s">
        <v>386</v>
      </c>
      <c r="C925" s="52">
        <v>26055.176096997</v>
      </c>
      <c r="D925" s="71">
        <v>895.0</v>
      </c>
      <c r="E925" s="58">
        <v>193.0</v>
      </c>
      <c r="F925" s="90">
        <v>52.909695311186795</v>
      </c>
      <c r="G925" s="86" t="s">
        <v>523</v>
      </c>
      <c r="H925" s="58" t="s">
        <v>394</v>
      </c>
      <c r="I925" s="58">
        <v>28914.0</v>
      </c>
      <c r="J925" s="71">
        <v>3251.0</v>
      </c>
      <c r="K925" s="58">
        <v>219.0</v>
      </c>
      <c r="L925" s="73">
        <v>0.06736388803445094</v>
      </c>
      <c r="M925" s="58" t="s">
        <v>394</v>
      </c>
      <c r="N925" s="51">
        <v>12477.367214473348</v>
      </c>
      <c r="O925" s="25">
        <v>44196.0</v>
      </c>
      <c r="P925" s="25">
        <f t="shared" si="1"/>
        <v>44178</v>
      </c>
      <c r="Q925" s="25">
        <f t="shared" si="2"/>
        <v>44191</v>
      </c>
    </row>
    <row r="926" ht="14.25" customHeight="1">
      <c r="A926" s="48" t="s">
        <v>827</v>
      </c>
      <c r="B926" s="51" t="s">
        <v>384</v>
      </c>
      <c r="C926" s="52">
        <v>66447.1432703639</v>
      </c>
      <c r="D926" s="71">
        <v>2874.0</v>
      </c>
      <c r="E926" s="58">
        <v>441.0</v>
      </c>
      <c r="F926" s="90">
        <v>47.40610122519642</v>
      </c>
      <c r="G926" s="86" t="s">
        <v>523</v>
      </c>
      <c r="H926" s="58" t="s">
        <v>394</v>
      </c>
      <c r="I926" s="58">
        <v>157912.0</v>
      </c>
      <c r="J926" s="71">
        <v>10202.0</v>
      </c>
      <c r="K926" s="58">
        <v>490.0</v>
      </c>
      <c r="L926" s="73">
        <v>0.04802979807880808</v>
      </c>
      <c r="M926" s="58" t="s">
        <v>394</v>
      </c>
      <c r="N926" s="51">
        <v>15353.556974585836</v>
      </c>
      <c r="O926" s="25">
        <v>44189.0</v>
      </c>
      <c r="P926" s="25">
        <f t="shared" si="1"/>
        <v>44171</v>
      </c>
      <c r="Q926" s="25">
        <f t="shared" si="2"/>
        <v>44184</v>
      </c>
    </row>
    <row r="927" ht="14.25" customHeight="1">
      <c r="A927" s="48" t="s">
        <v>827</v>
      </c>
      <c r="B927" s="51" t="s">
        <v>384</v>
      </c>
      <c r="C927" s="52">
        <v>66447.1432703639</v>
      </c>
      <c r="D927" s="71">
        <v>3112.0</v>
      </c>
      <c r="E927" s="58">
        <v>448.0</v>
      </c>
      <c r="F927" s="90">
        <v>48.15857902242176</v>
      </c>
      <c r="G927" s="86" t="s">
        <v>523</v>
      </c>
      <c r="H927" s="58" t="s">
        <v>394</v>
      </c>
      <c r="I927" s="58">
        <v>161809.0</v>
      </c>
      <c r="J927" s="71">
        <v>9319.0</v>
      </c>
      <c r="K927" s="58">
        <v>510.0</v>
      </c>
      <c r="L927" s="73">
        <v>0.0547269020281146</v>
      </c>
      <c r="M927" s="58" t="s">
        <v>394</v>
      </c>
      <c r="N927" s="51">
        <v>14024.681184685885</v>
      </c>
      <c r="O927" s="25">
        <v>44196.0</v>
      </c>
      <c r="P927" s="25">
        <f t="shared" si="1"/>
        <v>44178</v>
      </c>
      <c r="Q927" s="25">
        <f t="shared" si="2"/>
        <v>44191</v>
      </c>
    </row>
    <row r="928" ht="14.25" customHeight="1">
      <c r="A928" s="48" t="s">
        <v>827</v>
      </c>
      <c r="B928" s="51" t="s">
        <v>384</v>
      </c>
      <c r="C928" s="59">
        <v>66447.1432703639</v>
      </c>
      <c r="D928" s="71">
        <v>3338.0</v>
      </c>
      <c r="E928" s="58">
        <v>465.0</v>
      </c>
      <c r="F928" s="90">
        <v>49.98602510139758</v>
      </c>
      <c r="G928" s="86" t="s">
        <v>523</v>
      </c>
      <c r="H928" s="74" t="s">
        <v>394</v>
      </c>
      <c r="I928" s="58">
        <v>165736.0</v>
      </c>
      <c r="J928" s="71">
        <v>7700.0</v>
      </c>
      <c r="K928" s="58">
        <v>523.0</v>
      </c>
      <c r="L928" s="73">
        <v>0.06792207792207793</v>
      </c>
      <c r="M928" s="61" t="s">
        <v>394</v>
      </c>
      <c r="N928" s="58">
        <f>(J928/C928)*100000</f>
        <v>11588.15808</v>
      </c>
      <c r="O928" s="25">
        <v>44203.0</v>
      </c>
      <c r="P928" s="25">
        <f t="shared" si="1"/>
        <v>44185</v>
      </c>
      <c r="Q928" s="25">
        <f t="shared" si="2"/>
        <v>44198</v>
      </c>
    </row>
    <row r="929" ht="14.25" customHeight="1">
      <c r="A929" s="48" t="s">
        <v>828</v>
      </c>
      <c r="B929" s="51" t="s">
        <v>383</v>
      </c>
      <c r="C929" s="52">
        <v>10160.3863056553</v>
      </c>
      <c r="D929" s="71">
        <v>205.0</v>
      </c>
      <c r="E929" s="58">
        <v>43.0</v>
      </c>
      <c r="F929" s="90">
        <v>30.229446785099157</v>
      </c>
      <c r="G929" s="86" t="s">
        <v>523</v>
      </c>
      <c r="H929" s="58" t="s">
        <v>398</v>
      </c>
      <c r="I929" s="58">
        <v>9424.0</v>
      </c>
      <c r="J929" s="71">
        <v>943.0</v>
      </c>
      <c r="K929" s="58">
        <v>48.0</v>
      </c>
      <c r="L929" s="73">
        <v>0.05090137857900318</v>
      </c>
      <c r="M929" s="58" t="s">
        <v>394</v>
      </c>
      <c r="N929" s="51">
        <v>9281.143173415792</v>
      </c>
      <c r="O929" s="25">
        <v>44196.0</v>
      </c>
      <c r="P929" s="25">
        <f t="shared" si="1"/>
        <v>44178</v>
      </c>
      <c r="Q929" s="25">
        <f t="shared" si="2"/>
        <v>44191</v>
      </c>
    </row>
    <row r="930" ht="14.25" customHeight="1">
      <c r="A930" s="48" t="s">
        <v>828</v>
      </c>
      <c r="B930" s="51" t="s">
        <v>383</v>
      </c>
      <c r="C930" s="59">
        <v>10160.3863056553</v>
      </c>
      <c r="D930" s="71">
        <v>247.0</v>
      </c>
      <c r="E930" s="58">
        <v>59.0</v>
      </c>
      <c r="F930" s="90">
        <v>41.47761303071745</v>
      </c>
      <c r="G930" s="86" t="s">
        <v>523</v>
      </c>
      <c r="H930" s="74" t="s">
        <v>394</v>
      </c>
      <c r="I930" s="58">
        <v>9931.0</v>
      </c>
      <c r="J930" s="71">
        <v>899.0</v>
      </c>
      <c r="K930" s="58">
        <v>66.0</v>
      </c>
      <c r="L930" s="73">
        <v>0.07341490545050056</v>
      </c>
      <c r="M930" s="61" t="s">
        <v>394</v>
      </c>
      <c r="N930" s="58">
        <f>(J930/C930)*100000</f>
        <v>8848.088773</v>
      </c>
      <c r="O930" s="25">
        <v>44203.0</v>
      </c>
      <c r="P930" s="25">
        <f t="shared" si="1"/>
        <v>44185</v>
      </c>
      <c r="Q930" s="25">
        <f t="shared" si="2"/>
        <v>44198</v>
      </c>
    </row>
    <row r="931" ht="14.25" customHeight="1">
      <c r="A931" s="48" t="s">
        <v>828</v>
      </c>
      <c r="B931" s="51" t="s">
        <v>383</v>
      </c>
      <c r="C931" s="52">
        <v>10160.3863056553</v>
      </c>
      <c r="D931" s="71">
        <v>184.0</v>
      </c>
      <c r="E931" s="58">
        <v>43.0</v>
      </c>
      <c r="F931" s="87">
        <v>30.229446785099157</v>
      </c>
      <c r="G931" s="86" t="s">
        <v>525</v>
      </c>
      <c r="H931" s="58" t="s">
        <v>394</v>
      </c>
      <c r="I931" s="58">
        <v>8967.0</v>
      </c>
      <c r="J931" s="71">
        <v>997.0</v>
      </c>
      <c r="K931" s="58">
        <v>48.0</v>
      </c>
      <c r="L931" s="76">
        <v>0.048144433299899696</v>
      </c>
      <c r="M931" s="58" t="s">
        <v>394</v>
      </c>
      <c r="N931" s="51">
        <v>9812.619028521258</v>
      </c>
      <c r="O931" s="25">
        <v>44189.0</v>
      </c>
      <c r="P931" s="25">
        <f t="shared" si="1"/>
        <v>44171</v>
      </c>
      <c r="Q931" s="25">
        <f t="shared" si="2"/>
        <v>44184</v>
      </c>
    </row>
    <row r="932" ht="14.25" customHeight="1">
      <c r="A932" s="48" t="s">
        <v>829</v>
      </c>
      <c r="B932" s="51" t="s">
        <v>387</v>
      </c>
      <c r="C932" s="52">
        <v>24185.1580208519</v>
      </c>
      <c r="D932" s="71">
        <v>779.0</v>
      </c>
      <c r="E932" s="58">
        <v>141.0</v>
      </c>
      <c r="F932" s="90">
        <v>41.64301330074095</v>
      </c>
      <c r="G932" s="86" t="s">
        <v>523</v>
      </c>
      <c r="H932" s="58" t="s">
        <v>393</v>
      </c>
      <c r="I932" s="58">
        <v>17717.0</v>
      </c>
      <c r="J932" s="71">
        <v>2287.0</v>
      </c>
      <c r="K932" s="58">
        <v>165.0</v>
      </c>
      <c r="L932" s="73">
        <v>0.07214691735898557</v>
      </c>
      <c r="M932" s="58" t="s">
        <v>398</v>
      </c>
      <c r="N932" s="51">
        <v>9456.21276498669</v>
      </c>
      <c r="O932" s="25">
        <v>44196.0</v>
      </c>
      <c r="P932" s="25">
        <f t="shared" si="1"/>
        <v>44178</v>
      </c>
      <c r="Q932" s="25">
        <f t="shared" si="2"/>
        <v>44191</v>
      </c>
    </row>
    <row r="933" ht="14.25" customHeight="1">
      <c r="A933" s="48" t="s">
        <v>829</v>
      </c>
      <c r="B933" s="51" t="s">
        <v>387</v>
      </c>
      <c r="C933" s="59">
        <v>24185.1580208519</v>
      </c>
      <c r="D933" s="71">
        <v>872.0</v>
      </c>
      <c r="E933" s="58">
        <v>155.0</v>
      </c>
      <c r="F933" s="90">
        <v>45.77778057882869</v>
      </c>
      <c r="G933" s="86" t="s">
        <v>523</v>
      </c>
      <c r="H933" s="74" t="s">
        <v>394</v>
      </c>
      <c r="I933" s="58">
        <v>18716.0</v>
      </c>
      <c r="J933" s="71">
        <v>1808.0</v>
      </c>
      <c r="K933" s="58">
        <v>188.0</v>
      </c>
      <c r="L933" s="73">
        <v>0.10398230088495575</v>
      </c>
      <c r="M933" s="61" t="s">
        <v>394</v>
      </c>
      <c r="N933" s="58">
        <f>(J933/C933)*100000</f>
        <v>7475.659239</v>
      </c>
      <c r="O933" s="25">
        <v>44203.0</v>
      </c>
      <c r="P933" s="25">
        <f t="shared" si="1"/>
        <v>44185</v>
      </c>
      <c r="Q933" s="25">
        <f t="shared" si="2"/>
        <v>44198</v>
      </c>
    </row>
    <row r="934" ht="14.25" customHeight="1">
      <c r="A934" s="48" t="s">
        <v>829</v>
      </c>
      <c r="B934" s="51" t="s">
        <v>387</v>
      </c>
      <c r="C934" s="52">
        <v>24185.1580208519</v>
      </c>
      <c r="D934" s="71">
        <v>717.0</v>
      </c>
      <c r="E934" s="58">
        <v>177.0</v>
      </c>
      <c r="F934" s="90">
        <v>52.27527201582374</v>
      </c>
      <c r="G934" s="86" t="s">
        <v>523</v>
      </c>
      <c r="H934" s="58" t="s">
        <v>393</v>
      </c>
      <c r="I934" s="58">
        <v>16859.0</v>
      </c>
      <c r="J934" s="71">
        <v>2720.0</v>
      </c>
      <c r="K934" s="58">
        <v>198.0</v>
      </c>
      <c r="L934" s="73">
        <v>0.07279411764705883</v>
      </c>
      <c r="M934" s="58" t="s">
        <v>393</v>
      </c>
      <c r="N934" s="51">
        <v>11246.566996398687</v>
      </c>
      <c r="O934" s="25">
        <v>44189.0</v>
      </c>
      <c r="P934" s="25">
        <f t="shared" si="1"/>
        <v>44171</v>
      </c>
      <c r="Q934" s="25">
        <f t="shared" si="2"/>
        <v>44184</v>
      </c>
    </row>
    <row r="935" ht="14.25" customHeight="1">
      <c r="A935" s="48" t="s">
        <v>830</v>
      </c>
      <c r="B935" s="51" t="s">
        <v>389</v>
      </c>
      <c r="C935" s="59">
        <v>5442.32149951438</v>
      </c>
      <c r="D935" s="71">
        <v>100.0</v>
      </c>
      <c r="E935" s="58">
        <v>27.0</v>
      </c>
      <c r="F935" s="90">
        <v>35.43655825447864</v>
      </c>
      <c r="G935" s="86" t="s">
        <v>523</v>
      </c>
      <c r="H935" s="74" t="s">
        <v>394</v>
      </c>
      <c r="I935" s="58">
        <v>3589.0</v>
      </c>
      <c r="J935" s="71">
        <v>327.0</v>
      </c>
      <c r="K935" s="58">
        <v>28.0</v>
      </c>
      <c r="L935" s="73">
        <v>0.0856269113149847</v>
      </c>
      <c r="M935" s="61" t="s">
        <v>394</v>
      </c>
      <c r="N935" s="58">
        <f>(J935/C935)*100000</f>
        <v>6008.465322</v>
      </c>
      <c r="O935" s="25">
        <v>44203.0</v>
      </c>
      <c r="P935" s="25">
        <f t="shared" si="1"/>
        <v>44185</v>
      </c>
      <c r="Q935" s="25">
        <f t="shared" si="2"/>
        <v>44198</v>
      </c>
    </row>
    <row r="936" ht="14.25" customHeight="1">
      <c r="A936" s="48" t="s">
        <v>830</v>
      </c>
      <c r="B936" s="51" t="s">
        <v>389</v>
      </c>
      <c r="C936" s="52">
        <v>5442.32149951438</v>
      </c>
      <c r="D936" s="71">
        <v>84.0</v>
      </c>
      <c r="E936" s="58">
        <v>21.0</v>
      </c>
      <c r="F936" s="87">
        <v>27.56176753126116</v>
      </c>
      <c r="G936" s="86" t="s">
        <v>525</v>
      </c>
      <c r="H936" s="58" t="s">
        <v>394</v>
      </c>
      <c r="I936" s="58">
        <v>3367.0</v>
      </c>
      <c r="J936" s="71">
        <v>314.0</v>
      </c>
      <c r="K936" s="58">
        <v>24.0</v>
      </c>
      <c r="L936" s="76">
        <v>0.07643312101910828</v>
      </c>
      <c r="M936" s="58" t="s">
        <v>394</v>
      </c>
      <c r="N936" s="51">
        <v>5769.596669877336</v>
      </c>
      <c r="O936" s="25">
        <v>44196.0</v>
      </c>
      <c r="P936" s="25">
        <f t="shared" si="1"/>
        <v>44178</v>
      </c>
      <c r="Q936" s="25">
        <f t="shared" si="2"/>
        <v>44191</v>
      </c>
    </row>
    <row r="937" ht="14.25" customHeight="1">
      <c r="A937" s="48" t="s">
        <v>830</v>
      </c>
      <c r="B937" s="51" t="s">
        <v>389</v>
      </c>
      <c r="C937" s="52">
        <v>5442.32149951438</v>
      </c>
      <c r="D937" s="71">
        <v>69.0</v>
      </c>
      <c r="E937" s="58">
        <v>12.0</v>
      </c>
      <c r="F937" s="91">
        <v>15.749581446434949</v>
      </c>
      <c r="G937" s="86" t="s">
        <v>538</v>
      </c>
      <c r="H937" s="58" t="s">
        <v>398</v>
      </c>
      <c r="I937" s="58">
        <v>3224.0</v>
      </c>
      <c r="J937" s="71">
        <v>329.0</v>
      </c>
      <c r="K937" s="58">
        <v>17.0</v>
      </c>
      <c r="L937" s="82">
        <v>0.05167173252279635</v>
      </c>
      <c r="M937" s="58" t="s">
        <v>394</v>
      </c>
      <c r="N937" s="51">
        <v>6045.214345189948</v>
      </c>
      <c r="O937" s="25">
        <v>44189.0</v>
      </c>
      <c r="P937" s="25">
        <f t="shared" si="1"/>
        <v>44171</v>
      </c>
      <c r="Q937" s="25">
        <f t="shared" si="2"/>
        <v>44184</v>
      </c>
    </row>
    <row r="938" ht="14.25" customHeight="1">
      <c r="A938" s="48" t="s">
        <v>831</v>
      </c>
      <c r="B938" s="51" t="s">
        <v>381</v>
      </c>
      <c r="C938" s="52">
        <v>733.9421121872009</v>
      </c>
      <c r="D938" s="71" t="s">
        <v>430</v>
      </c>
      <c r="E938" s="58" t="s">
        <v>430</v>
      </c>
      <c r="F938" s="85">
        <v>9.732180541556485</v>
      </c>
      <c r="G938" s="89" t="s">
        <v>530</v>
      </c>
      <c r="H938" s="58" t="s">
        <v>398</v>
      </c>
      <c r="I938" s="58">
        <v>507.0</v>
      </c>
      <c r="J938" s="71">
        <v>54.0</v>
      </c>
      <c r="K938" s="58">
        <v>1.0</v>
      </c>
      <c r="L938" s="80">
        <v>0.018518518518518517</v>
      </c>
      <c r="M938" s="58" t="s">
        <v>393</v>
      </c>
      <c r="N938" s="51">
        <v>7357.5284894167025</v>
      </c>
      <c r="O938" s="25">
        <v>44189.0</v>
      </c>
      <c r="P938" s="25">
        <f t="shared" si="1"/>
        <v>44171</v>
      </c>
      <c r="Q938" s="25">
        <f t="shared" si="2"/>
        <v>44184</v>
      </c>
    </row>
    <row r="939" ht="14.25" customHeight="1">
      <c r="A939" s="48" t="s">
        <v>831</v>
      </c>
      <c r="B939" s="51" t="s">
        <v>381</v>
      </c>
      <c r="C939" s="52">
        <v>733.9421121872009</v>
      </c>
      <c r="D939" s="71" t="s">
        <v>430</v>
      </c>
      <c r="E939" s="58" t="s">
        <v>430</v>
      </c>
      <c r="F939" s="85">
        <v>19.46436108311297</v>
      </c>
      <c r="G939" s="86" t="s">
        <v>530</v>
      </c>
      <c r="H939" s="58" t="s">
        <v>394</v>
      </c>
      <c r="I939" s="58">
        <v>535.0</v>
      </c>
      <c r="J939" s="71">
        <v>55.0</v>
      </c>
      <c r="K939" s="58">
        <v>2.0</v>
      </c>
      <c r="L939" s="80">
        <v>0.03636363636363636</v>
      </c>
      <c r="M939" s="58" t="s">
        <v>394</v>
      </c>
      <c r="N939" s="51">
        <v>7493.779016998494</v>
      </c>
      <c r="O939" s="25">
        <v>44196.0</v>
      </c>
      <c r="P939" s="25">
        <f t="shared" si="1"/>
        <v>44178</v>
      </c>
      <c r="Q939" s="25">
        <f t="shared" si="2"/>
        <v>44191</v>
      </c>
    </row>
    <row r="940" ht="14.25" customHeight="1">
      <c r="A940" s="48" t="s">
        <v>831</v>
      </c>
      <c r="B940" s="51" t="s">
        <v>381</v>
      </c>
      <c r="C940" s="59">
        <v>733.9421121872009</v>
      </c>
      <c r="D940" s="71">
        <v>5.0</v>
      </c>
      <c r="E940" s="58" t="s">
        <v>430</v>
      </c>
      <c r="F940" s="85">
        <v>29.196541624669454</v>
      </c>
      <c r="G940" s="86" t="s">
        <v>530</v>
      </c>
      <c r="H940" s="74" t="s">
        <v>394</v>
      </c>
      <c r="I940" s="58">
        <v>564.0</v>
      </c>
      <c r="J940" s="71">
        <v>56.0</v>
      </c>
      <c r="K940" s="58">
        <v>4.0</v>
      </c>
      <c r="L940" s="80">
        <v>0.07142857142857142</v>
      </c>
      <c r="M940" s="61" t="s">
        <v>394</v>
      </c>
      <c r="N940" s="58">
        <f>(J940/C940)*100000</f>
        <v>7630.029545</v>
      </c>
      <c r="O940" s="25">
        <v>44203.0</v>
      </c>
      <c r="P940" s="25">
        <f t="shared" si="1"/>
        <v>44185</v>
      </c>
      <c r="Q940" s="25">
        <f t="shared" si="2"/>
        <v>44198</v>
      </c>
    </row>
    <row r="941" ht="14.25" customHeight="1">
      <c r="A941" s="48" t="s">
        <v>832</v>
      </c>
      <c r="B941" s="51" t="s">
        <v>377</v>
      </c>
      <c r="C941" s="52">
        <v>445.148810031774</v>
      </c>
      <c r="D941" s="71" t="s">
        <v>430</v>
      </c>
      <c r="E941" s="58">
        <v>0.0</v>
      </c>
      <c r="F941" s="88">
        <v>0.0</v>
      </c>
      <c r="G941" s="89" t="s">
        <v>530</v>
      </c>
      <c r="H941" s="58" t="s">
        <v>393</v>
      </c>
      <c r="I941" s="58">
        <v>289.0</v>
      </c>
      <c r="J941" s="71">
        <v>26.0</v>
      </c>
      <c r="K941" s="58">
        <v>0.0</v>
      </c>
      <c r="L941" s="78">
        <v>0.0</v>
      </c>
      <c r="M941" s="58" t="s">
        <v>393</v>
      </c>
      <c r="N941" s="51">
        <v>5840.743457933575</v>
      </c>
      <c r="O941" s="25">
        <v>44189.0</v>
      </c>
      <c r="P941" s="25">
        <f t="shared" si="1"/>
        <v>44171</v>
      </c>
      <c r="Q941" s="25">
        <f t="shared" si="2"/>
        <v>44184</v>
      </c>
    </row>
    <row r="942" ht="14.25" customHeight="1">
      <c r="A942" s="48" t="s">
        <v>832</v>
      </c>
      <c r="B942" s="51" t="s">
        <v>377</v>
      </c>
      <c r="C942" s="52">
        <v>445.148810031774</v>
      </c>
      <c r="D942" s="71" t="s">
        <v>430</v>
      </c>
      <c r="E942" s="58">
        <v>0.0</v>
      </c>
      <c r="F942" s="88">
        <v>0.0</v>
      </c>
      <c r="G942" s="89" t="s">
        <v>530</v>
      </c>
      <c r="H942" s="58" t="s">
        <v>398</v>
      </c>
      <c r="I942" s="58">
        <v>311.0</v>
      </c>
      <c r="J942" s="71">
        <v>29.0</v>
      </c>
      <c r="K942" s="58">
        <v>0.0</v>
      </c>
      <c r="L942" s="78">
        <v>0.0</v>
      </c>
      <c r="M942" s="58" t="s">
        <v>398</v>
      </c>
      <c r="N942" s="51">
        <v>6514.6753953874495</v>
      </c>
      <c r="O942" s="25">
        <v>44196.0</v>
      </c>
      <c r="P942" s="25">
        <f t="shared" si="1"/>
        <v>44178</v>
      </c>
      <c r="Q942" s="25">
        <f t="shared" si="2"/>
        <v>44191</v>
      </c>
    </row>
    <row r="943" ht="14.25" customHeight="1">
      <c r="A943" s="48" t="s">
        <v>832</v>
      </c>
      <c r="B943" s="51" t="s">
        <v>377</v>
      </c>
      <c r="C943" s="59">
        <v>445.148810031774</v>
      </c>
      <c r="D943" s="71" t="s">
        <v>430</v>
      </c>
      <c r="E943" s="58">
        <v>0.0</v>
      </c>
      <c r="F943" s="88">
        <v>0.0</v>
      </c>
      <c r="G943" s="89" t="s">
        <v>530</v>
      </c>
      <c r="H943" s="74" t="s">
        <v>398</v>
      </c>
      <c r="I943" s="58">
        <v>352.0</v>
      </c>
      <c r="J943" s="71">
        <v>57.0</v>
      </c>
      <c r="K943" s="58">
        <v>0.0</v>
      </c>
      <c r="L943" s="78">
        <v>0.0</v>
      </c>
      <c r="M943" s="61" t="s">
        <v>398</v>
      </c>
      <c r="N943" s="58">
        <f t="shared" ref="N943:N944" si="39">(J943/C943)*100000</f>
        <v>12804.70681</v>
      </c>
      <c r="O943" s="25">
        <v>44203.0</v>
      </c>
      <c r="P943" s="25">
        <f t="shared" si="1"/>
        <v>44185</v>
      </c>
      <c r="Q943" s="25">
        <f t="shared" si="2"/>
        <v>44198</v>
      </c>
    </row>
    <row r="944" ht="14.25" customHeight="1">
      <c r="A944" s="48" t="s">
        <v>833</v>
      </c>
      <c r="B944" s="51" t="s">
        <v>384</v>
      </c>
      <c r="C944" s="59">
        <v>33036.7413713996</v>
      </c>
      <c r="D944" s="71">
        <v>1402.0</v>
      </c>
      <c r="E944" s="58">
        <v>258.0</v>
      </c>
      <c r="F944" s="90">
        <v>55.78204951086768</v>
      </c>
      <c r="G944" s="86" t="s">
        <v>523</v>
      </c>
      <c r="H944" s="74" t="s">
        <v>394</v>
      </c>
      <c r="I944" s="58">
        <v>54909.0</v>
      </c>
      <c r="J944" s="71">
        <v>5881.0</v>
      </c>
      <c r="K944" s="58">
        <v>302.0</v>
      </c>
      <c r="L944" s="73">
        <v>0.051351810916510796</v>
      </c>
      <c r="M944" s="61" t="s">
        <v>394</v>
      </c>
      <c r="N944" s="58">
        <f t="shared" si="39"/>
        <v>17801.3925</v>
      </c>
      <c r="O944" s="25">
        <v>44203.0</v>
      </c>
      <c r="P944" s="25">
        <f t="shared" si="1"/>
        <v>44185</v>
      </c>
      <c r="Q944" s="25">
        <f t="shared" si="2"/>
        <v>44198</v>
      </c>
    </row>
    <row r="945" ht="14.25" customHeight="1">
      <c r="A945" s="48" t="s">
        <v>833</v>
      </c>
      <c r="B945" s="51" t="s">
        <v>384</v>
      </c>
      <c r="C945" s="52">
        <v>33036.7413713996</v>
      </c>
      <c r="D945" s="71">
        <v>1280.0</v>
      </c>
      <c r="E945" s="58">
        <v>229.0</v>
      </c>
      <c r="F945" s="87">
        <v>49.51197417825076</v>
      </c>
      <c r="G945" s="86" t="s">
        <v>525</v>
      </c>
      <c r="H945" s="58" t="s">
        <v>393</v>
      </c>
      <c r="I945" s="58">
        <v>51890.0</v>
      </c>
      <c r="J945" s="71">
        <v>6276.0</v>
      </c>
      <c r="K945" s="58">
        <v>277.0</v>
      </c>
      <c r="L945" s="76">
        <v>0.04413639260675589</v>
      </c>
      <c r="M945" s="58" t="s">
        <v>393</v>
      </c>
      <c r="N945" s="51">
        <v>18997.031000863866</v>
      </c>
      <c r="O945" s="25">
        <v>44196.0</v>
      </c>
      <c r="P945" s="25">
        <f t="shared" si="1"/>
        <v>44178</v>
      </c>
      <c r="Q945" s="25">
        <f t="shared" si="2"/>
        <v>44191</v>
      </c>
    </row>
    <row r="946" ht="14.25" customHeight="1">
      <c r="A946" s="48" t="s">
        <v>833</v>
      </c>
      <c r="B946" s="51" t="s">
        <v>384</v>
      </c>
      <c r="C946" s="52">
        <v>33036.7413713996</v>
      </c>
      <c r="D946" s="71">
        <v>1144.0</v>
      </c>
      <c r="E946" s="58">
        <v>236.0</v>
      </c>
      <c r="F946" s="87">
        <v>51.02544063784796</v>
      </c>
      <c r="G946" s="86" t="s">
        <v>525</v>
      </c>
      <c r="H946" s="58" t="s">
        <v>393</v>
      </c>
      <c r="I946" s="58">
        <v>48791.0</v>
      </c>
      <c r="J946" s="71">
        <v>6102.0</v>
      </c>
      <c r="K946" s="58">
        <v>287.0</v>
      </c>
      <c r="L946" s="76">
        <v>0.047033759423139955</v>
      </c>
      <c r="M946" s="58" t="s">
        <v>394</v>
      </c>
      <c r="N946" s="51">
        <v>18470.344672924042</v>
      </c>
      <c r="O946" s="25">
        <v>44189.0</v>
      </c>
      <c r="P946" s="25">
        <f t="shared" si="1"/>
        <v>44171</v>
      </c>
      <c r="Q946" s="25">
        <f t="shared" si="2"/>
        <v>44184</v>
      </c>
    </row>
    <row r="947" ht="14.25" customHeight="1">
      <c r="A947" s="48" t="s">
        <v>834</v>
      </c>
      <c r="B947" s="51" t="s">
        <v>384</v>
      </c>
      <c r="C947" s="59">
        <v>13217.562427383</v>
      </c>
      <c r="D947" s="71">
        <v>370.0</v>
      </c>
      <c r="E947" s="58">
        <v>100.0</v>
      </c>
      <c r="F947" s="90">
        <v>54.04065372945916</v>
      </c>
      <c r="G947" s="86" t="s">
        <v>523</v>
      </c>
      <c r="H947" s="74" t="s">
        <v>394</v>
      </c>
      <c r="I947" s="58">
        <v>19406.0</v>
      </c>
      <c r="J947" s="71">
        <v>2431.0</v>
      </c>
      <c r="K947" s="58">
        <v>123.0</v>
      </c>
      <c r="L947" s="73">
        <v>0.05059646236116824</v>
      </c>
      <c r="M947" s="61" t="s">
        <v>394</v>
      </c>
      <c r="N947" s="58">
        <f>(J947/C947)*100000</f>
        <v>18392.19609</v>
      </c>
      <c r="O947" s="25">
        <v>44203.0</v>
      </c>
      <c r="P947" s="25">
        <f t="shared" si="1"/>
        <v>44185</v>
      </c>
      <c r="Q947" s="25">
        <f t="shared" si="2"/>
        <v>44198</v>
      </c>
    </row>
    <row r="948" ht="14.25" customHeight="1">
      <c r="A948" s="48" t="s">
        <v>834</v>
      </c>
      <c r="B948" s="51" t="s">
        <v>384</v>
      </c>
      <c r="C948" s="52">
        <v>13217.562427383</v>
      </c>
      <c r="D948" s="71">
        <v>265.0</v>
      </c>
      <c r="E948" s="58">
        <v>49.0</v>
      </c>
      <c r="F948" s="87">
        <v>26.47992032743498</v>
      </c>
      <c r="G948" s="86" t="s">
        <v>525</v>
      </c>
      <c r="H948" s="58" t="s">
        <v>394</v>
      </c>
      <c r="I948" s="58">
        <v>16834.0</v>
      </c>
      <c r="J948" s="71">
        <v>2066.0</v>
      </c>
      <c r="K948" s="58">
        <v>58.0</v>
      </c>
      <c r="L948" s="76">
        <v>0.028073572120038724</v>
      </c>
      <c r="M948" s="58" t="s">
        <v>394</v>
      </c>
      <c r="N948" s="51">
        <v>15630.718684708767</v>
      </c>
      <c r="O948" s="25">
        <v>44189.0</v>
      </c>
      <c r="P948" s="25">
        <f t="shared" si="1"/>
        <v>44171</v>
      </c>
      <c r="Q948" s="25">
        <f t="shared" si="2"/>
        <v>44184</v>
      </c>
    </row>
    <row r="949" ht="14.25" customHeight="1">
      <c r="A949" s="48" t="s">
        <v>834</v>
      </c>
      <c r="B949" s="51" t="s">
        <v>384</v>
      </c>
      <c r="C949" s="52">
        <v>13217.562427383</v>
      </c>
      <c r="D949" s="71">
        <v>308.0</v>
      </c>
      <c r="E949" s="58">
        <v>66.0</v>
      </c>
      <c r="F949" s="87">
        <v>35.66683146144304</v>
      </c>
      <c r="G949" s="86" t="s">
        <v>525</v>
      </c>
      <c r="H949" s="58" t="s">
        <v>394</v>
      </c>
      <c r="I949" s="58">
        <v>18059.0</v>
      </c>
      <c r="J949" s="71">
        <v>2229.0</v>
      </c>
      <c r="K949" s="58">
        <v>77.0</v>
      </c>
      <c r="L949" s="76">
        <v>0.03454463885150292</v>
      </c>
      <c r="M949" s="58" t="s">
        <v>394</v>
      </c>
      <c r="N949" s="51">
        <v>16863.926402815025</v>
      </c>
      <c r="O949" s="25">
        <v>44196.0</v>
      </c>
      <c r="P949" s="25">
        <f t="shared" si="1"/>
        <v>44178</v>
      </c>
      <c r="Q949" s="25">
        <f t="shared" si="2"/>
        <v>44191</v>
      </c>
    </row>
    <row r="950" ht="14.25" customHeight="1">
      <c r="A950" s="48" t="s">
        <v>835</v>
      </c>
      <c r="B950" s="51" t="s">
        <v>389</v>
      </c>
      <c r="C950" s="52">
        <v>17180.9006535491</v>
      </c>
      <c r="D950" s="71">
        <v>808.0</v>
      </c>
      <c r="E950" s="58">
        <v>191.0</v>
      </c>
      <c r="F950" s="90">
        <v>79.4071126884661</v>
      </c>
      <c r="G950" s="86" t="s">
        <v>523</v>
      </c>
      <c r="H950" s="58" t="s">
        <v>394</v>
      </c>
      <c r="I950" s="58">
        <v>20107.0</v>
      </c>
      <c r="J950" s="71">
        <v>2375.0</v>
      </c>
      <c r="K950" s="58">
        <v>212.0</v>
      </c>
      <c r="L950" s="73">
        <v>0.08926315789473684</v>
      </c>
      <c r="M950" s="58" t="s">
        <v>394</v>
      </c>
      <c r="N950" s="51">
        <v>13823.489512520931</v>
      </c>
      <c r="O950" s="25">
        <v>44189.0</v>
      </c>
      <c r="P950" s="25">
        <f t="shared" si="1"/>
        <v>44171</v>
      </c>
      <c r="Q950" s="25">
        <f t="shared" si="2"/>
        <v>44184</v>
      </c>
    </row>
    <row r="951" ht="14.25" customHeight="1">
      <c r="A951" s="48" t="s">
        <v>835</v>
      </c>
      <c r="B951" s="51" t="s">
        <v>389</v>
      </c>
      <c r="C951" s="52">
        <v>17180.9006535491</v>
      </c>
      <c r="D951" s="71">
        <v>937.0</v>
      </c>
      <c r="E951" s="58">
        <v>232.0</v>
      </c>
      <c r="F951" s="90">
        <v>96.45261855352953</v>
      </c>
      <c r="G951" s="86" t="s">
        <v>523</v>
      </c>
      <c r="H951" s="58" t="s">
        <v>394</v>
      </c>
      <c r="I951" s="58">
        <v>21295.0</v>
      </c>
      <c r="J951" s="71">
        <v>2381.0</v>
      </c>
      <c r="K951" s="58">
        <v>256.0</v>
      </c>
      <c r="L951" s="73">
        <v>0.10751784964300715</v>
      </c>
      <c r="M951" s="58" t="s">
        <v>394</v>
      </c>
      <c r="N951" s="51">
        <v>13858.41201234204</v>
      </c>
      <c r="O951" s="25">
        <v>44196.0</v>
      </c>
      <c r="P951" s="25">
        <f t="shared" si="1"/>
        <v>44178</v>
      </c>
      <c r="Q951" s="25">
        <f t="shared" si="2"/>
        <v>44191</v>
      </c>
    </row>
    <row r="952" ht="14.25" customHeight="1">
      <c r="A952" s="48" t="s">
        <v>835</v>
      </c>
      <c r="B952" s="51" t="s">
        <v>389</v>
      </c>
      <c r="C952" s="59">
        <v>17180.9006535491</v>
      </c>
      <c r="D952" s="71">
        <v>1067.0</v>
      </c>
      <c r="E952" s="58">
        <v>251.0</v>
      </c>
      <c r="F952" s="90">
        <v>104.35175541782719</v>
      </c>
      <c r="G952" s="86" t="s">
        <v>523</v>
      </c>
      <c r="H952" s="74" t="s">
        <v>394</v>
      </c>
      <c r="I952" s="58">
        <v>22430.0</v>
      </c>
      <c r="J952" s="71">
        <v>2296.0</v>
      </c>
      <c r="K952" s="58">
        <v>303.0</v>
      </c>
      <c r="L952" s="73">
        <v>0.13196864111498258</v>
      </c>
      <c r="M952" s="61" t="s">
        <v>394</v>
      </c>
      <c r="N952" s="58">
        <f>(J952/C952)*100000</f>
        <v>13363.6766</v>
      </c>
      <c r="O952" s="25">
        <v>44203.0</v>
      </c>
      <c r="P952" s="25">
        <f t="shared" si="1"/>
        <v>44185</v>
      </c>
      <c r="Q952" s="25">
        <f t="shared" si="2"/>
        <v>44198</v>
      </c>
    </row>
    <row r="953" ht="14.25" customHeight="1">
      <c r="A953" s="48" t="s">
        <v>836</v>
      </c>
      <c r="B953" s="51" t="s">
        <v>386</v>
      </c>
      <c r="C953" s="52">
        <v>29713.0519980294</v>
      </c>
      <c r="D953" s="71">
        <v>639.0</v>
      </c>
      <c r="E953" s="58">
        <v>78.0</v>
      </c>
      <c r="F953" s="87">
        <v>18.750778519143957</v>
      </c>
      <c r="G953" s="86" t="s">
        <v>525</v>
      </c>
      <c r="H953" s="58" t="s">
        <v>393</v>
      </c>
      <c r="I953" s="58">
        <v>97035.0</v>
      </c>
      <c r="J953" s="71">
        <v>5575.0</v>
      </c>
      <c r="K953" s="58">
        <v>88.0</v>
      </c>
      <c r="L953" s="76">
        <v>0.0157847533632287</v>
      </c>
      <c r="M953" s="58" t="s">
        <v>394</v>
      </c>
      <c r="N953" s="51">
        <v>18762.79824896392</v>
      </c>
      <c r="O953" s="25">
        <v>44196.0</v>
      </c>
      <c r="P953" s="25">
        <f t="shared" si="1"/>
        <v>44178</v>
      </c>
      <c r="Q953" s="25">
        <f t="shared" si="2"/>
        <v>44191</v>
      </c>
    </row>
    <row r="954" ht="14.25" customHeight="1">
      <c r="A954" s="48" t="s">
        <v>836</v>
      </c>
      <c r="B954" s="51" t="s">
        <v>386</v>
      </c>
      <c r="C954" s="59">
        <v>29713.0519980294</v>
      </c>
      <c r="D954" s="71">
        <v>684.0</v>
      </c>
      <c r="E954" s="58">
        <v>81.0</v>
      </c>
      <c r="F954" s="87">
        <v>19.471962308341805</v>
      </c>
      <c r="G954" s="86" t="s">
        <v>525</v>
      </c>
      <c r="H954" s="74" t="s">
        <v>394</v>
      </c>
      <c r="I954" s="58">
        <v>99163.0</v>
      </c>
      <c r="J954" s="71">
        <v>3843.0</v>
      </c>
      <c r="K954" s="58">
        <v>90.0</v>
      </c>
      <c r="L954" s="76">
        <v>0.0234192037470726</v>
      </c>
      <c r="M954" s="61" t="s">
        <v>394</v>
      </c>
      <c r="N954" s="58">
        <f>(J954/C954)*100000</f>
        <v>12933.71008</v>
      </c>
      <c r="O954" s="25">
        <v>44203.0</v>
      </c>
      <c r="P954" s="25">
        <f t="shared" si="1"/>
        <v>44185</v>
      </c>
      <c r="Q954" s="25">
        <f t="shared" si="2"/>
        <v>44198</v>
      </c>
    </row>
    <row r="955" ht="14.25" customHeight="1">
      <c r="A955" s="48" t="s">
        <v>836</v>
      </c>
      <c r="B955" s="51" t="s">
        <v>386</v>
      </c>
      <c r="C955" s="52">
        <v>29713.0519980294</v>
      </c>
      <c r="D955" s="71">
        <v>599.0</v>
      </c>
      <c r="E955" s="58">
        <v>90.0</v>
      </c>
      <c r="F955" s="87">
        <v>21.63551367593534</v>
      </c>
      <c r="G955" s="86" t="s">
        <v>525</v>
      </c>
      <c r="H955" s="58" t="s">
        <v>394</v>
      </c>
      <c r="I955" s="58">
        <v>95042.0</v>
      </c>
      <c r="J955" s="71">
        <v>7842.0</v>
      </c>
      <c r="K955" s="58">
        <v>99.0</v>
      </c>
      <c r="L955" s="76">
        <v>0.01262433052792655</v>
      </c>
      <c r="M955" s="58" t="s">
        <v>394</v>
      </c>
      <c r="N955" s="51">
        <v>26392.44194948432</v>
      </c>
      <c r="O955" s="25">
        <v>44189.0</v>
      </c>
      <c r="P955" s="25">
        <f t="shared" si="1"/>
        <v>44171</v>
      </c>
      <c r="Q955" s="25">
        <f t="shared" si="2"/>
        <v>44184</v>
      </c>
    </row>
    <row r="956" ht="14.25" customHeight="1">
      <c r="A956" s="48" t="s">
        <v>837</v>
      </c>
      <c r="B956" s="51" t="s">
        <v>376</v>
      </c>
      <c r="C956" s="52">
        <v>2759.83426324726</v>
      </c>
      <c r="D956" s="71">
        <v>28.0</v>
      </c>
      <c r="E956" s="58" t="s">
        <v>430</v>
      </c>
      <c r="F956" s="85">
        <v>2.5881471354923886</v>
      </c>
      <c r="G956" s="89" t="s">
        <v>530</v>
      </c>
      <c r="H956" s="58" t="s">
        <v>393</v>
      </c>
      <c r="I956" s="58">
        <v>1881.0</v>
      </c>
      <c r="J956" s="71">
        <v>128.0</v>
      </c>
      <c r="K956" s="58">
        <v>1.0</v>
      </c>
      <c r="L956" s="80">
        <v>0.0078125</v>
      </c>
      <c r="M956" s="58" t="s">
        <v>393</v>
      </c>
      <c r="N956" s="51">
        <v>4637.9596668023605</v>
      </c>
      <c r="O956" s="25">
        <v>44196.0</v>
      </c>
      <c r="P956" s="25">
        <f t="shared" si="1"/>
        <v>44178</v>
      </c>
      <c r="Q956" s="25">
        <f t="shared" si="2"/>
        <v>44191</v>
      </c>
    </row>
    <row r="957" ht="14.25" customHeight="1">
      <c r="A957" s="48" t="s">
        <v>837</v>
      </c>
      <c r="B957" s="51" t="s">
        <v>376</v>
      </c>
      <c r="C957" s="59">
        <v>2759.83426324726</v>
      </c>
      <c r="D957" s="71">
        <v>29.0</v>
      </c>
      <c r="E957" s="58" t="s">
        <v>430</v>
      </c>
      <c r="F957" s="85">
        <v>7.764441406477166</v>
      </c>
      <c r="G957" s="89" t="s">
        <v>530</v>
      </c>
      <c r="H957" s="74" t="s">
        <v>394</v>
      </c>
      <c r="I957" s="58">
        <v>1935.0</v>
      </c>
      <c r="J957" s="71">
        <v>111.0</v>
      </c>
      <c r="K957" s="58">
        <v>3.0</v>
      </c>
      <c r="L957" s="80">
        <v>0.02702702702702703</v>
      </c>
      <c r="M957" s="61" t="s">
        <v>394</v>
      </c>
      <c r="N957" s="58">
        <f>(J957/C957)*100000</f>
        <v>4021.980649</v>
      </c>
      <c r="O957" s="25">
        <v>44203.0</v>
      </c>
      <c r="P957" s="25">
        <f t="shared" si="1"/>
        <v>44185</v>
      </c>
      <c r="Q957" s="25">
        <f t="shared" si="2"/>
        <v>44198</v>
      </c>
    </row>
    <row r="958" ht="14.25" customHeight="1">
      <c r="A958" s="48" t="s">
        <v>837</v>
      </c>
      <c r="B958" s="51" t="s">
        <v>376</v>
      </c>
      <c r="C958" s="52">
        <v>2759.83426324726</v>
      </c>
      <c r="D958" s="71">
        <v>26.0</v>
      </c>
      <c r="E958" s="58">
        <v>6.0</v>
      </c>
      <c r="F958" s="85">
        <v>15.528882812954333</v>
      </c>
      <c r="G958" s="86" t="s">
        <v>530</v>
      </c>
      <c r="H958" s="58" t="s">
        <v>393</v>
      </c>
      <c r="I958" s="58">
        <v>1818.0</v>
      </c>
      <c r="J958" s="71">
        <v>144.0</v>
      </c>
      <c r="K958" s="58">
        <v>7.0</v>
      </c>
      <c r="L958" s="80">
        <v>0.04861111111111111</v>
      </c>
      <c r="M958" s="58" t="s">
        <v>393</v>
      </c>
      <c r="N958" s="51">
        <v>5217.704625152655</v>
      </c>
      <c r="O958" s="25">
        <v>44189.0</v>
      </c>
      <c r="P958" s="25">
        <f t="shared" si="1"/>
        <v>44171</v>
      </c>
      <c r="Q958" s="25">
        <f t="shared" si="2"/>
        <v>44184</v>
      </c>
    </row>
    <row r="959" ht="14.25" customHeight="1">
      <c r="A959" s="48" t="s">
        <v>838</v>
      </c>
      <c r="B959" s="51" t="s">
        <v>381</v>
      </c>
      <c r="C959" s="52">
        <v>709.250407043618</v>
      </c>
      <c r="D959" s="71">
        <v>9.0</v>
      </c>
      <c r="E959" s="58" t="s">
        <v>430</v>
      </c>
      <c r="F959" s="85">
        <v>10.070994774089522</v>
      </c>
      <c r="G959" s="89" t="s">
        <v>530</v>
      </c>
      <c r="H959" s="58" t="s">
        <v>393</v>
      </c>
      <c r="I959" s="58">
        <v>804.0</v>
      </c>
      <c r="J959" s="71">
        <v>58.0</v>
      </c>
      <c r="K959" s="58">
        <v>1.0</v>
      </c>
      <c r="L959" s="80">
        <v>0.017241379310344827</v>
      </c>
      <c r="M959" s="58" t="s">
        <v>393</v>
      </c>
      <c r="N959" s="51">
        <v>8177.647756560691</v>
      </c>
      <c r="O959" s="25">
        <v>44196.0</v>
      </c>
      <c r="P959" s="25">
        <f t="shared" si="1"/>
        <v>44178</v>
      </c>
      <c r="Q959" s="25">
        <f t="shared" si="2"/>
        <v>44191</v>
      </c>
    </row>
    <row r="960" ht="14.25" customHeight="1">
      <c r="A960" s="48" t="s">
        <v>838</v>
      </c>
      <c r="B960" s="51" t="s">
        <v>381</v>
      </c>
      <c r="C960" s="59">
        <v>709.250407043618</v>
      </c>
      <c r="D960" s="71">
        <v>9.0</v>
      </c>
      <c r="E960" s="58" t="s">
        <v>430</v>
      </c>
      <c r="F960" s="85">
        <v>20.141989548179044</v>
      </c>
      <c r="G960" s="86" t="s">
        <v>530</v>
      </c>
      <c r="H960" s="74" t="s">
        <v>394</v>
      </c>
      <c r="I960" s="58">
        <v>840.0</v>
      </c>
      <c r="J960" s="71">
        <v>65.0</v>
      </c>
      <c r="K960" s="58">
        <v>2.0</v>
      </c>
      <c r="L960" s="80">
        <v>0.03076923076923077</v>
      </c>
      <c r="M960" s="61" t="s">
        <v>394</v>
      </c>
      <c r="N960" s="58">
        <f>(J960/C960)*100000</f>
        <v>9164.605244</v>
      </c>
      <c r="O960" s="25">
        <v>44203.0</v>
      </c>
      <c r="P960" s="25">
        <f t="shared" si="1"/>
        <v>44185</v>
      </c>
      <c r="Q960" s="25">
        <f t="shared" si="2"/>
        <v>44198</v>
      </c>
    </row>
    <row r="961" ht="14.25" customHeight="1">
      <c r="A961" s="48" t="s">
        <v>838</v>
      </c>
      <c r="B961" s="51" t="s">
        <v>381</v>
      </c>
      <c r="C961" s="52">
        <v>709.250407043618</v>
      </c>
      <c r="D961" s="71">
        <v>8.0</v>
      </c>
      <c r="E961" s="58" t="s">
        <v>430</v>
      </c>
      <c r="F961" s="85">
        <v>30.212984322268564</v>
      </c>
      <c r="G961" s="86" t="s">
        <v>530</v>
      </c>
      <c r="H961" s="58" t="s">
        <v>398</v>
      </c>
      <c r="I961" s="58">
        <v>774.0</v>
      </c>
      <c r="J961" s="71">
        <v>70.0</v>
      </c>
      <c r="K961" s="58">
        <v>4.0</v>
      </c>
      <c r="L961" s="80">
        <v>0.05714285714285714</v>
      </c>
      <c r="M961" s="58" t="s">
        <v>393</v>
      </c>
      <c r="N961" s="51">
        <v>9869.574878607731</v>
      </c>
      <c r="O961" s="25">
        <v>44189.0</v>
      </c>
      <c r="P961" s="25">
        <f t="shared" si="1"/>
        <v>44171</v>
      </c>
      <c r="Q961" s="25">
        <f t="shared" si="2"/>
        <v>44184</v>
      </c>
    </row>
    <row r="962" ht="14.25" customHeight="1">
      <c r="A962" s="48" t="s">
        <v>839</v>
      </c>
      <c r="B962" s="51" t="s">
        <v>380</v>
      </c>
      <c r="C962" s="52">
        <v>5203.12376603237</v>
      </c>
      <c r="D962" s="71">
        <v>140.0</v>
      </c>
      <c r="E962" s="58">
        <v>40.0</v>
      </c>
      <c r="F962" s="90">
        <v>54.91206793494295</v>
      </c>
      <c r="G962" s="86" t="s">
        <v>523</v>
      </c>
      <c r="H962" s="58" t="s">
        <v>394</v>
      </c>
      <c r="I962" s="58">
        <v>7459.0</v>
      </c>
      <c r="J962" s="71">
        <v>863.0</v>
      </c>
      <c r="K962" s="58">
        <v>46.0</v>
      </c>
      <c r="L962" s="73">
        <v>0.05330243337195829</v>
      </c>
      <c r="M962" s="58" t="s">
        <v>394</v>
      </c>
      <c r="N962" s="51">
        <v>16586.190119749517</v>
      </c>
      <c r="O962" s="25">
        <v>44196.0</v>
      </c>
      <c r="P962" s="25">
        <f t="shared" si="1"/>
        <v>44178</v>
      </c>
      <c r="Q962" s="25">
        <f t="shared" si="2"/>
        <v>44191</v>
      </c>
    </row>
    <row r="963" ht="14.25" customHeight="1">
      <c r="A963" s="48" t="s">
        <v>839</v>
      </c>
      <c r="B963" s="51" t="s">
        <v>380</v>
      </c>
      <c r="C963" s="59">
        <v>5203.12376603237</v>
      </c>
      <c r="D963" s="71">
        <v>154.0</v>
      </c>
      <c r="E963" s="58">
        <v>40.0</v>
      </c>
      <c r="F963" s="90">
        <v>54.912067934942954</v>
      </c>
      <c r="G963" s="86" t="s">
        <v>523</v>
      </c>
      <c r="H963" s="74" t="s">
        <v>394</v>
      </c>
      <c r="I963" s="58">
        <v>7725.0</v>
      </c>
      <c r="J963" s="71">
        <v>858.0</v>
      </c>
      <c r="K963" s="58">
        <v>44.0</v>
      </c>
      <c r="L963" s="73">
        <v>0.05128205128205128</v>
      </c>
      <c r="M963" s="61" t="s">
        <v>398</v>
      </c>
      <c r="N963" s="58">
        <f>(J963/C963)*100000</f>
        <v>16490.094</v>
      </c>
      <c r="O963" s="25">
        <v>44203.0</v>
      </c>
      <c r="P963" s="25">
        <f t="shared" si="1"/>
        <v>44185</v>
      </c>
      <c r="Q963" s="25">
        <f t="shared" si="2"/>
        <v>44198</v>
      </c>
    </row>
    <row r="964" ht="14.25" customHeight="1">
      <c r="A964" s="48" t="s">
        <v>839</v>
      </c>
      <c r="B964" s="51" t="s">
        <v>380</v>
      </c>
      <c r="C964" s="52">
        <v>5203.12376603237</v>
      </c>
      <c r="D964" s="71">
        <v>119.0</v>
      </c>
      <c r="E964" s="58">
        <v>21.0</v>
      </c>
      <c r="F964" s="87">
        <v>28.82883566584504</v>
      </c>
      <c r="G964" s="86" t="s">
        <v>525</v>
      </c>
      <c r="H964" s="58" t="s">
        <v>394</v>
      </c>
      <c r="I964" s="58">
        <v>7022.0</v>
      </c>
      <c r="J964" s="71">
        <v>662.0</v>
      </c>
      <c r="K964" s="58">
        <v>26.0</v>
      </c>
      <c r="L964" s="76">
        <v>0.03927492447129909</v>
      </c>
      <c r="M964" s="58" t="s">
        <v>394</v>
      </c>
      <c r="N964" s="51">
        <v>12723.126140526281</v>
      </c>
      <c r="O964" s="25">
        <v>44189.0</v>
      </c>
      <c r="P964" s="25">
        <f t="shared" si="1"/>
        <v>44171</v>
      </c>
      <c r="Q964" s="25">
        <f t="shared" si="2"/>
        <v>44184</v>
      </c>
    </row>
    <row r="965" ht="14.25" customHeight="1">
      <c r="A965" s="48" t="s">
        <v>840</v>
      </c>
      <c r="B965" s="51" t="s">
        <v>389</v>
      </c>
      <c r="C965" s="52">
        <v>7840.63898643393</v>
      </c>
      <c r="D965" s="71">
        <v>228.0</v>
      </c>
      <c r="E965" s="58">
        <v>46.0</v>
      </c>
      <c r="F965" s="90">
        <v>41.90620549421176</v>
      </c>
      <c r="G965" s="86" t="s">
        <v>523</v>
      </c>
      <c r="H965" s="58" t="s">
        <v>393</v>
      </c>
      <c r="I965" s="58">
        <v>8017.0</v>
      </c>
      <c r="J965" s="71">
        <v>1047.0</v>
      </c>
      <c r="K965" s="58">
        <v>52.0</v>
      </c>
      <c r="L965" s="73">
        <v>0.049665711556829036</v>
      </c>
      <c r="M965" s="58" t="s">
        <v>393</v>
      </c>
      <c r="N965" s="51">
        <v>13353.50348117731</v>
      </c>
      <c r="O965" s="25">
        <v>44189.0</v>
      </c>
      <c r="P965" s="25">
        <f t="shared" si="1"/>
        <v>44171</v>
      </c>
      <c r="Q965" s="25">
        <f t="shared" si="2"/>
        <v>44184</v>
      </c>
    </row>
    <row r="966" ht="14.25" customHeight="1">
      <c r="A966" s="48" t="s">
        <v>840</v>
      </c>
      <c r="B966" s="51" t="s">
        <v>389</v>
      </c>
      <c r="C966" s="52">
        <v>7840.63898643393</v>
      </c>
      <c r="D966" s="71">
        <v>277.0</v>
      </c>
      <c r="E966" s="58">
        <v>48.0</v>
      </c>
      <c r="F966" s="90">
        <v>43.72821442874271</v>
      </c>
      <c r="G966" s="86" t="s">
        <v>523</v>
      </c>
      <c r="H966" s="58" t="s">
        <v>394</v>
      </c>
      <c r="I966" s="58">
        <v>8494.0</v>
      </c>
      <c r="J966" s="71">
        <v>923.0</v>
      </c>
      <c r="K966" s="58">
        <v>52.0</v>
      </c>
      <c r="L966" s="73">
        <v>0.056338028169014086</v>
      </c>
      <c r="M966" s="58" t="s">
        <v>394</v>
      </c>
      <c r="N966" s="51">
        <v>11771.999726004446</v>
      </c>
      <c r="O966" s="25">
        <v>44196.0</v>
      </c>
      <c r="P966" s="25">
        <f t="shared" si="1"/>
        <v>44178</v>
      </c>
      <c r="Q966" s="25">
        <f t="shared" si="2"/>
        <v>44191</v>
      </c>
    </row>
    <row r="967" ht="14.25" customHeight="1">
      <c r="A967" s="48" t="s">
        <v>840</v>
      </c>
      <c r="B967" s="51" t="s">
        <v>389</v>
      </c>
      <c r="C967" s="59">
        <v>7840.63898643393</v>
      </c>
      <c r="D967" s="71">
        <v>364.0</v>
      </c>
      <c r="E967" s="58">
        <v>130.0</v>
      </c>
      <c r="F967" s="90">
        <v>118.4305807445115</v>
      </c>
      <c r="G967" s="86" t="s">
        <v>523</v>
      </c>
      <c r="H967" s="74" t="s">
        <v>394</v>
      </c>
      <c r="I967" s="58">
        <v>9123.0</v>
      </c>
      <c r="J967" s="71">
        <v>1068.0</v>
      </c>
      <c r="K967" s="58">
        <v>135.0</v>
      </c>
      <c r="L967" s="73">
        <v>0.12640449438202248</v>
      </c>
      <c r="M967" s="61" t="s">
        <v>394</v>
      </c>
      <c r="N967" s="58">
        <f>(J967/C967)*100000</f>
        <v>13621.33879</v>
      </c>
      <c r="O967" s="25">
        <v>44203.0</v>
      </c>
      <c r="P967" s="25">
        <f t="shared" si="1"/>
        <v>44185</v>
      </c>
      <c r="Q967" s="25">
        <f t="shared" si="2"/>
        <v>44198</v>
      </c>
    </row>
    <row r="968" ht="14.25" customHeight="1">
      <c r="A968" s="48" t="s">
        <v>841</v>
      </c>
      <c r="B968" s="51" t="s">
        <v>387</v>
      </c>
      <c r="C968" s="52">
        <v>7285.822053081791</v>
      </c>
      <c r="D968" s="71">
        <v>362.0</v>
      </c>
      <c r="E968" s="58">
        <v>81.0</v>
      </c>
      <c r="F968" s="90">
        <v>79.41059009624065</v>
      </c>
      <c r="G968" s="86" t="s">
        <v>523</v>
      </c>
      <c r="H968" s="58" t="s">
        <v>393</v>
      </c>
      <c r="I968" s="58">
        <v>9096.0</v>
      </c>
      <c r="J968" s="71">
        <v>1139.0</v>
      </c>
      <c r="K968" s="58">
        <v>87.0</v>
      </c>
      <c r="L968" s="73">
        <v>0.07638279192273925</v>
      </c>
      <c r="M968" s="58" t="s">
        <v>393</v>
      </c>
      <c r="N968" s="51">
        <v>15633.102094748807</v>
      </c>
      <c r="O968" s="25">
        <v>44189.0</v>
      </c>
      <c r="P968" s="25">
        <f t="shared" si="1"/>
        <v>44171</v>
      </c>
      <c r="Q968" s="25">
        <f t="shared" si="2"/>
        <v>44184</v>
      </c>
    </row>
    <row r="969" ht="14.25" customHeight="1">
      <c r="A969" s="48" t="s">
        <v>841</v>
      </c>
      <c r="B969" s="51" t="s">
        <v>387</v>
      </c>
      <c r="C969" s="52">
        <v>7285.822053081791</v>
      </c>
      <c r="D969" s="71">
        <v>416.0</v>
      </c>
      <c r="E969" s="58">
        <v>99.0</v>
      </c>
      <c r="F969" s="90">
        <v>97.05738789540523</v>
      </c>
      <c r="G969" s="86" t="s">
        <v>523</v>
      </c>
      <c r="H969" s="58" t="s">
        <v>394</v>
      </c>
      <c r="I969" s="58">
        <v>9573.0</v>
      </c>
      <c r="J969" s="71">
        <v>1097.0</v>
      </c>
      <c r="K969" s="58">
        <v>107.0</v>
      </c>
      <c r="L969" s="73">
        <v>0.097538742023701</v>
      </c>
      <c r="M969" s="58" t="s">
        <v>394</v>
      </c>
      <c r="N969" s="51">
        <v>15056.640033309432</v>
      </c>
      <c r="O969" s="25">
        <v>44196.0</v>
      </c>
      <c r="P969" s="25">
        <f t="shared" si="1"/>
        <v>44178</v>
      </c>
      <c r="Q969" s="25">
        <f t="shared" si="2"/>
        <v>44191</v>
      </c>
    </row>
    <row r="970" ht="14.25" customHeight="1">
      <c r="A970" s="48" t="s">
        <v>841</v>
      </c>
      <c r="B970" s="51" t="s">
        <v>387</v>
      </c>
      <c r="C970" s="59">
        <v>7285.822053081791</v>
      </c>
      <c r="D970" s="71">
        <v>458.0</v>
      </c>
      <c r="E970" s="58">
        <v>99.0</v>
      </c>
      <c r="F970" s="90">
        <v>97.05738789540523</v>
      </c>
      <c r="G970" s="86" t="s">
        <v>523</v>
      </c>
      <c r="H970" s="74" t="s">
        <v>398</v>
      </c>
      <c r="I970" s="58">
        <v>10130.0</v>
      </c>
      <c r="J970" s="71">
        <v>1009.0</v>
      </c>
      <c r="K970" s="58">
        <v>107.0</v>
      </c>
      <c r="L970" s="73">
        <v>0.10604558969276512</v>
      </c>
      <c r="M970" s="61" t="s">
        <v>394</v>
      </c>
      <c r="N970" s="58">
        <f>(J970/C970)*100000</f>
        <v>13848.81476</v>
      </c>
      <c r="O970" s="25">
        <v>44203.0</v>
      </c>
      <c r="P970" s="25">
        <f t="shared" si="1"/>
        <v>44185</v>
      </c>
      <c r="Q970" s="25">
        <f t="shared" si="2"/>
        <v>44198</v>
      </c>
    </row>
    <row r="971" ht="14.25" customHeight="1">
      <c r="A971" s="48" t="s">
        <v>842</v>
      </c>
      <c r="B971" s="51" t="s">
        <v>389</v>
      </c>
      <c r="C971" s="52">
        <v>3703.8770272844695</v>
      </c>
      <c r="D971" s="71">
        <v>92.0</v>
      </c>
      <c r="E971" s="58">
        <v>27.0</v>
      </c>
      <c r="F971" s="90">
        <v>52.06899187971633</v>
      </c>
      <c r="G971" s="86" t="s">
        <v>523</v>
      </c>
      <c r="H971" s="58" t="s">
        <v>394</v>
      </c>
      <c r="I971" s="58">
        <v>4304.0</v>
      </c>
      <c r="J971" s="71">
        <v>494.0</v>
      </c>
      <c r="K971" s="58">
        <v>30.0</v>
      </c>
      <c r="L971" s="73">
        <v>0.06072874493927125</v>
      </c>
      <c r="M971" s="58" t="s">
        <v>394</v>
      </c>
      <c r="N971" s="51">
        <v>13337.375845930299</v>
      </c>
      <c r="O971" s="25">
        <v>44189.0</v>
      </c>
      <c r="P971" s="25">
        <f t="shared" si="1"/>
        <v>44171</v>
      </c>
      <c r="Q971" s="25">
        <f t="shared" si="2"/>
        <v>44184</v>
      </c>
    </row>
    <row r="972" ht="14.25" customHeight="1">
      <c r="A972" s="48" t="s">
        <v>842</v>
      </c>
      <c r="B972" s="51" t="s">
        <v>389</v>
      </c>
      <c r="C972" s="52">
        <v>3703.8770272844695</v>
      </c>
      <c r="D972" s="71">
        <v>109.0</v>
      </c>
      <c r="E972" s="58">
        <v>30.0</v>
      </c>
      <c r="F972" s="90">
        <v>57.85443542190701</v>
      </c>
      <c r="G972" s="86" t="s">
        <v>523</v>
      </c>
      <c r="H972" s="58" t="s">
        <v>398</v>
      </c>
      <c r="I972" s="58">
        <v>4618.0</v>
      </c>
      <c r="J972" s="71">
        <v>499.0</v>
      </c>
      <c r="K972" s="58">
        <v>32.0</v>
      </c>
      <c r="L972" s="73">
        <v>0.06412825651302605</v>
      </c>
      <c r="M972" s="58" t="s">
        <v>394</v>
      </c>
      <c r="N972" s="51">
        <v>13472.369528581416</v>
      </c>
      <c r="O972" s="25">
        <v>44196.0</v>
      </c>
      <c r="P972" s="25">
        <f t="shared" si="1"/>
        <v>44178</v>
      </c>
      <c r="Q972" s="25">
        <f t="shared" si="2"/>
        <v>44191</v>
      </c>
    </row>
    <row r="973" ht="14.25" customHeight="1">
      <c r="A973" s="48" t="s">
        <v>842</v>
      </c>
      <c r="B973" s="51" t="s">
        <v>389</v>
      </c>
      <c r="C973" s="59">
        <v>3703.8770272844695</v>
      </c>
      <c r="D973" s="71">
        <v>135.0</v>
      </c>
      <c r="E973" s="58">
        <v>39.0</v>
      </c>
      <c r="F973" s="90">
        <v>75.21076604847913</v>
      </c>
      <c r="G973" s="86" t="s">
        <v>523</v>
      </c>
      <c r="H973" s="74" t="s">
        <v>394</v>
      </c>
      <c r="I973" s="58">
        <v>4858.0</v>
      </c>
      <c r="J973" s="71">
        <v>477.0</v>
      </c>
      <c r="K973" s="58">
        <v>45.0</v>
      </c>
      <c r="L973" s="73">
        <v>0.09433962264150944</v>
      </c>
      <c r="M973" s="61" t="s">
        <v>394</v>
      </c>
      <c r="N973" s="58">
        <f t="shared" ref="N973:N974" si="40">(J973/C973)*100000</f>
        <v>12878.39732</v>
      </c>
      <c r="O973" s="25">
        <v>44203.0</v>
      </c>
      <c r="P973" s="25">
        <f t="shared" si="1"/>
        <v>44185</v>
      </c>
      <c r="Q973" s="25">
        <f t="shared" si="2"/>
        <v>44198</v>
      </c>
    </row>
    <row r="974" ht="14.25" customHeight="1">
      <c r="A974" s="48" t="s">
        <v>843</v>
      </c>
      <c r="B974" s="51" t="s">
        <v>380</v>
      </c>
      <c r="C974" s="59">
        <v>4036.3842504603494</v>
      </c>
      <c r="D974" s="71">
        <v>110.0</v>
      </c>
      <c r="E974" s="58">
        <v>19.0</v>
      </c>
      <c r="F974" s="87">
        <v>33.622736908362356</v>
      </c>
      <c r="G974" s="86" t="s">
        <v>525</v>
      </c>
      <c r="H974" s="74" t="s">
        <v>393</v>
      </c>
      <c r="I974" s="58">
        <v>4628.0</v>
      </c>
      <c r="J974" s="71">
        <v>447.0</v>
      </c>
      <c r="K974" s="58">
        <v>23.0</v>
      </c>
      <c r="L974" s="76">
        <v>0.05145413870246085</v>
      </c>
      <c r="M974" s="61" t="s">
        <v>398</v>
      </c>
      <c r="N974" s="58">
        <f t="shared" si="40"/>
        <v>11074.26777</v>
      </c>
      <c r="O974" s="25">
        <v>44203.0</v>
      </c>
      <c r="P974" s="25">
        <f t="shared" si="1"/>
        <v>44185</v>
      </c>
      <c r="Q974" s="25">
        <f t="shared" si="2"/>
        <v>44198</v>
      </c>
    </row>
    <row r="975" ht="14.25" customHeight="1">
      <c r="A975" s="48" t="s">
        <v>843</v>
      </c>
      <c r="B975" s="51" t="s">
        <v>380</v>
      </c>
      <c r="C975" s="52">
        <v>4036.3842504603494</v>
      </c>
      <c r="D975" s="71">
        <v>99.0</v>
      </c>
      <c r="E975" s="58">
        <v>24.0</v>
      </c>
      <c r="F975" s="87">
        <v>42.47082556845771</v>
      </c>
      <c r="G975" s="86" t="s">
        <v>525</v>
      </c>
      <c r="H975" s="58" t="s">
        <v>393</v>
      </c>
      <c r="I975" s="58">
        <v>4412.0</v>
      </c>
      <c r="J975" s="71">
        <v>481.0</v>
      </c>
      <c r="K975" s="58">
        <v>25.0</v>
      </c>
      <c r="L975" s="76">
        <v>0.05197505197505198</v>
      </c>
      <c r="M975" s="58" t="s">
        <v>398</v>
      </c>
      <c r="N975" s="51">
        <v>11916.605807416427</v>
      </c>
      <c r="O975" s="25">
        <v>44196.0</v>
      </c>
      <c r="P975" s="25">
        <f t="shared" si="1"/>
        <v>44178</v>
      </c>
      <c r="Q975" s="25">
        <f t="shared" si="2"/>
        <v>44191</v>
      </c>
    </row>
    <row r="976" ht="14.25" customHeight="1">
      <c r="A976" s="48" t="s">
        <v>843</v>
      </c>
      <c r="B976" s="51" t="s">
        <v>380</v>
      </c>
      <c r="C976" s="52">
        <v>4036.3842504603494</v>
      </c>
      <c r="D976" s="71">
        <v>87.0</v>
      </c>
      <c r="E976" s="58">
        <v>25.0</v>
      </c>
      <c r="F976" s="87">
        <v>44.240443300476784</v>
      </c>
      <c r="G976" s="86" t="s">
        <v>525</v>
      </c>
      <c r="H976" s="58" t="s">
        <v>393</v>
      </c>
      <c r="I976" s="58">
        <v>4171.0</v>
      </c>
      <c r="J976" s="71">
        <v>490.0</v>
      </c>
      <c r="K976" s="58">
        <v>26.0</v>
      </c>
      <c r="L976" s="76">
        <v>0.053061224489795916</v>
      </c>
      <c r="M976" s="58" t="s">
        <v>393</v>
      </c>
      <c r="N976" s="51">
        <v>12139.577641650829</v>
      </c>
      <c r="O976" s="25">
        <v>44189.0</v>
      </c>
      <c r="P976" s="25">
        <f t="shared" si="1"/>
        <v>44171</v>
      </c>
      <c r="Q976" s="25">
        <f t="shared" si="2"/>
        <v>44184</v>
      </c>
    </row>
    <row r="977" ht="14.25" customHeight="1">
      <c r="A977" s="48" t="s">
        <v>844</v>
      </c>
      <c r="B977" s="51" t="s">
        <v>382</v>
      </c>
      <c r="C977" s="52">
        <v>29347.8640735281</v>
      </c>
      <c r="D977" s="71">
        <v>1462.0</v>
      </c>
      <c r="E977" s="58">
        <v>205.0</v>
      </c>
      <c r="F977" s="90">
        <v>49.89411531336982</v>
      </c>
      <c r="G977" s="86" t="s">
        <v>523</v>
      </c>
      <c r="H977" s="58" t="s">
        <v>393</v>
      </c>
      <c r="I977" s="58">
        <v>29205.0</v>
      </c>
      <c r="J977" s="71">
        <v>3584.0</v>
      </c>
      <c r="K977" s="58">
        <v>239.0</v>
      </c>
      <c r="L977" s="73">
        <v>0.06668526785714286</v>
      </c>
      <c r="M977" s="58" t="s">
        <v>393</v>
      </c>
      <c r="N977" s="51">
        <v>12212.132341286067</v>
      </c>
      <c r="O977" s="25">
        <v>44196.0</v>
      </c>
      <c r="P977" s="25">
        <f t="shared" si="1"/>
        <v>44178</v>
      </c>
      <c r="Q977" s="25">
        <f t="shared" si="2"/>
        <v>44191</v>
      </c>
    </row>
    <row r="978" ht="14.25" customHeight="1">
      <c r="A978" s="48" t="s">
        <v>844</v>
      </c>
      <c r="B978" s="51" t="s">
        <v>382</v>
      </c>
      <c r="C978" s="59">
        <v>29347.8640735281</v>
      </c>
      <c r="D978" s="71">
        <v>1613.0</v>
      </c>
      <c r="E978" s="58">
        <v>214.0</v>
      </c>
      <c r="F978" s="90">
        <v>52.084588668590925</v>
      </c>
      <c r="G978" s="86" t="s">
        <v>523</v>
      </c>
      <c r="H978" s="74" t="s">
        <v>394</v>
      </c>
      <c r="I978" s="58">
        <v>31012.0</v>
      </c>
      <c r="J978" s="71">
        <v>3228.0</v>
      </c>
      <c r="K978" s="58">
        <v>258.0</v>
      </c>
      <c r="L978" s="73">
        <v>0.07992565055762081</v>
      </c>
      <c r="M978" s="61" t="s">
        <v>394</v>
      </c>
      <c r="N978" s="58">
        <f>(J978/C978)*100000</f>
        <v>10999.09687</v>
      </c>
      <c r="O978" s="25">
        <v>44203.0</v>
      </c>
      <c r="P978" s="25">
        <f t="shared" si="1"/>
        <v>44185</v>
      </c>
      <c r="Q978" s="25">
        <f t="shared" si="2"/>
        <v>44198</v>
      </c>
    </row>
    <row r="979" ht="14.25" customHeight="1">
      <c r="A979" s="48" t="s">
        <v>844</v>
      </c>
      <c r="B979" s="51" t="s">
        <v>382</v>
      </c>
      <c r="C979" s="52">
        <v>29347.8640735281</v>
      </c>
      <c r="D979" s="71">
        <v>1372.0</v>
      </c>
      <c r="E979" s="58">
        <v>229.0</v>
      </c>
      <c r="F979" s="90">
        <v>55.735377593959456</v>
      </c>
      <c r="G979" s="86" t="s">
        <v>523</v>
      </c>
      <c r="H979" s="58" t="s">
        <v>393</v>
      </c>
      <c r="I979" s="58">
        <v>27934.0</v>
      </c>
      <c r="J979" s="71">
        <v>3565.0</v>
      </c>
      <c r="K979" s="58">
        <v>262.0</v>
      </c>
      <c r="L979" s="73">
        <v>0.07349228611500701</v>
      </c>
      <c r="M979" s="58" t="s">
        <v>393</v>
      </c>
      <c r="N979" s="51">
        <v>12147.391684342867</v>
      </c>
      <c r="O979" s="25">
        <v>44189.0</v>
      </c>
      <c r="P979" s="25">
        <f t="shared" si="1"/>
        <v>44171</v>
      </c>
      <c r="Q979" s="25">
        <f t="shared" si="2"/>
        <v>44184</v>
      </c>
    </row>
    <row r="980" ht="14.25" customHeight="1">
      <c r="A980" s="48" t="s">
        <v>845</v>
      </c>
      <c r="B980" s="51" t="s">
        <v>377</v>
      </c>
      <c r="C980" s="52">
        <v>1175.11662294834</v>
      </c>
      <c r="D980" s="71">
        <v>18.0</v>
      </c>
      <c r="E980" s="58" t="s">
        <v>430</v>
      </c>
      <c r="F980" s="85">
        <v>12.156848100635122</v>
      </c>
      <c r="G980" s="89" t="s">
        <v>530</v>
      </c>
      <c r="H980" s="58" t="s">
        <v>393</v>
      </c>
      <c r="I980" s="58">
        <v>1213.0</v>
      </c>
      <c r="J980" s="71">
        <v>152.0</v>
      </c>
      <c r="K980" s="58">
        <v>2.0</v>
      </c>
      <c r="L980" s="80">
        <v>0.013157894736842105</v>
      </c>
      <c r="M980" s="58" t="s">
        <v>393</v>
      </c>
      <c r="N980" s="51">
        <v>12934.886379075771</v>
      </c>
      <c r="O980" s="25">
        <v>44189.0</v>
      </c>
      <c r="P980" s="25">
        <f t="shared" si="1"/>
        <v>44171</v>
      </c>
      <c r="Q980" s="25">
        <f t="shared" si="2"/>
        <v>44184</v>
      </c>
    </row>
    <row r="981" ht="14.25" customHeight="1">
      <c r="A981" s="48" t="s">
        <v>845</v>
      </c>
      <c r="B981" s="51" t="s">
        <v>377</v>
      </c>
      <c r="C981" s="52">
        <v>1175.11662294834</v>
      </c>
      <c r="D981" s="71">
        <v>22.0</v>
      </c>
      <c r="E981" s="58" t="s">
        <v>430</v>
      </c>
      <c r="F981" s="85">
        <v>24.313696201270243</v>
      </c>
      <c r="G981" s="86" t="s">
        <v>530</v>
      </c>
      <c r="H981" s="58" t="s">
        <v>394</v>
      </c>
      <c r="I981" s="58">
        <v>1280.0</v>
      </c>
      <c r="J981" s="71">
        <v>148.0</v>
      </c>
      <c r="K981" s="58">
        <v>5.0</v>
      </c>
      <c r="L981" s="80">
        <v>0.033783783783783786</v>
      </c>
      <c r="M981" s="58" t="s">
        <v>394</v>
      </c>
      <c r="N981" s="51">
        <v>12594.494632257989</v>
      </c>
      <c r="O981" s="25">
        <v>44196.0</v>
      </c>
      <c r="P981" s="25">
        <f t="shared" si="1"/>
        <v>44178</v>
      </c>
      <c r="Q981" s="25">
        <f t="shared" si="2"/>
        <v>44191</v>
      </c>
    </row>
    <row r="982" ht="14.25" customHeight="1">
      <c r="A982" s="48" t="s">
        <v>845</v>
      </c>
      <c r="B982" s="51" t="s">
        <v>377</v>
      </c>
      <c r="C982" s="59">
        <v>1175.11662294834</v>
      </c>
      <c r="D982" s="71">
        <v>24.0</v>
      </c>
      <c r="E982" s="58">
        <v>5.0</v>
      </c>
      <c r="F982" s="85">
        <v>30.392120251587805</v>
      </c>
      <c r="G982" s="86" t="s">
        <v>530</v>
      </c>
      <c r="H982" s="74" t="s">
        <v>394</v>
      </c>
      <c r="I982" s="58">
        <v>1350.0</v>
      </c>
      <c r="J982" s="71">
        <v>144.0</v>
      </c>
      <c r="K982" s="58">
        <v>6.0</v>
      </c>
      <c r="L982" s="80">
        <v>0.041666666666666664</v>
      </c>
      <c r="M982" s="61" t="s">
        <v>394</v>
      </c>
      <c r="N982" s="58">
        <f>(J982/C982)*100000</f>
        <v>12254.10289</v>
      </c>
      <c r="O982" s="25">
        <v>44203.0</v>
      </c>
      <c r="P982" s="25">
        <f t="shared" si="1"/>
        <v>44185</v>
      </c>
      <c r="Q982" s="25">
        <f t="shared" si="2"/>
        <v>44198</v>
      </c>
    </row>
    <row r="983" ht="14.25" customHeight="1">
      <c r="A983" s="48" t="s">
        <v>846</v>
      </c>
      <c r="B983" s="51" t="s">
        <v>379</v>
      </c>
      <c r="C983" s="52">
        <v>2871.29045841678</v>
      </c>
      <c r="D983" s="71">
        <v>53.0</v>
      </c>
      <c r="E983" s="58">
        <v>6.0</v>
      </c>
      <c r="F983" s="85">
        <v>14.926091065260652</v>
      </c>
      <c r="G983" s="86" t="s">
        <v>530</v>
      </c>
      <c r="H983" s="58" t="s">
        <v>393</v>
      </c>
      <c r="I983" s="58">
        <v>3518.0</v>
      </c>
      <c r="J983" s="71">
        <v>317.0</v>
      </c>
      <c r="K983" s="58">
        <v>7.0</v>
      </c>
      <c r="L983" s="80">
        <v>0.022082018927444796</v>
      </c>
      <c r="M983" s="58" t="s">
        <v>393</v>
      </c>
      <c r="N983" s="51">
        <v>11040.332024604462</v>
      </c>
      <c r="O983" s="25">
        <v>44196.0</v>
      </c>
      <c r="P983" s="25">
        <f t="shared" si="1"/>
        <v>44178</v>
      </c>
      <c r="Q983" s="25">
        <f t="shared" si="2"/>
        <v>44191</v>
      </c>
    </row>
    <row r="984" ht="14.25" customHeight="1">
      <c r="A984" s="48" t="s">
        <v>846</v>
      </c>
      <c r="B984" s="51" t="s">
        <v>379</v>
      </c>
      <c r="C984" s="59">
        <v>2871.29045841678</v>
      </c>
      <c r="D984" s="71">
        <v>58.0</v>
      </c>
      <c r="E984" s="58">
        <v>8.0</v>
      </c>
      <c r="F984" s="85">
        <v>19.901454753680866</v>
      </c>
      <c r="G984" s="86" t="s">
        <v>530</v>
      </c>
      <c r="H984" s="74" t="s">
        <v>394</v>
      </c>
      <c r="I984" s="58">
        <v>3669.0</v>
      </c>
      <c r="J984" s="71">
        <v>295.0</v>
      </c>
      <c r="K984" s="58">
        <v>8.0</v>
      </c>
      <c r="L984" s="80">
        <v>0.02711864406779661</v>
      </c>
      <c r="M984" s="61" t="s">
        <v>394</v>
      </c>
      <c r="N984" s="58">
        <f>(J984/C984)*100000</f>
        <v>10274.12602</v>
      </c>
      <c r="O984" s="25">
        <v>44203.0</v>
      </c>
      <c r="P984" s="25">
        <f t="shared" si="1"/>
        <v>44185</v>
      </c>
      <c r="Q984" s="25">
        <f t="shared" si="2"/>
        <v>44198</v>
      </c>
    </row>
    <row r="985" ht="14.25" customHeight="1">
      <c r="A985" s="48" t="s">
        <v>846</v>
      </c>
      <c r="B985" s="51" t="s">
        <v>379</v>
      </c>
      <c r="C985" s="52">
        <v>2871.29045841678</v>
      </c>
      <c r="D985" s="71">
        <v>49.0</v>
      </c>
      <c r="E985" s="58">
        <v>12.0</v>
      </c>
      <c r="F985" s="91">
        <v>29.852182130521303</v>
      </c>
      <c r="G985" s="86" t="s">
        <v>538</v>
      </c>
      <c r="H985" s="58" t="s">
        <v>393</v>
      </c>
      <c r="I985" s="58">
        <v>3348.0</v>
      </c>
      <c r="J985" s="71">
        <v>294.0</v>
      </c>
      <c r="K985" s="58">
        <v>13.0</v>
      </c>
      <c r="L985" s="82">
        <v>0.04421768707482993</v>
      </c>
      <c r="M985" s="58" t="s">
        <v>393</v>
      </c>
      <c r="N985" s="51">
        <v>10239.298470768807</v>
      </c>
      <c r="O985" s="25">
        <v>44189.0</v>
      </c>
      <c r="P985" s="25">
        <f t="shared" si="1"/>
        <v>44171</v>
      </c>
      <c r="Q985" s="25">
        <f t="shared" si="2"/>
        <v>44184</v>
      </c>
    </row>
    <row r="986" ht="14.25" customHeight="1">
      <c r="A986" s="48" t="s">
        <v>847</v>
      </c>
      <c r="B986" s="51" t="s">
        <v>389</v>
      </c>
      <c r="C986" s="52">
        <v>18711.126473275</v>
      </c>
      <c r="D986" s="71">
        <v>830.0</v>
      </c>
      <c r="E986" s="58">
        <v>160.0</v>
      </c>
      <c r="F986" s="90">
        <v>61.079013307375135</v>
      </c>
      <c r="G986" s="86" t="s">
        <v>523</v>
      </c>
      <c r="H986" s="58" t="s">
        <v>393</v>
      </c>
      <c r="I986" s="58">
        <v>24016.0</v>
      </c>
      <c r="J986" s="71">
        <v>3322.0</v>
      </c>
      <c r="K986" s="58">
        <v>189.0</v>
      </c>
      <c r="L986" s="73">
        <v>0.056893437688139675</v>
      </c>
      <c r="M986" s="58" t="s">
        <v>393</v>
      </c>
      <c r="N986" s="51">
        <v>17754.142193121268</v>
      </c>
      <c r="O986" s="25">
        <v>44189.0</v>
      </c>
      <c r="P986" s="25">
        <f t="shared" si="1"/>
        <v>44171</v>
      </c>
      <c r="Q986" s="25">
        <f t="shared" si="2"/>
        <v>44184</v>
      </c>
    </row>
    <row r="987" ht="14.25" customHeight="1">
      <c r="A987" s="48" t="s">
        <v>847</v>
      </c>
      <c r="B987" s="51" t="s">
        <v>389</v>
      </c>
      <c r="C987" s="59">
        <v>18711.126473275</v>
      </c>
      <c r="D987" s="71">
        <v>955.0</v>
      </c>
      <c r="E987" s="58">
        <v>115.0</v>
      </c>
      <c r="F987" s="87">
        <v>43.90054081467588</v>
      </c>
      <c r="G987" s="86" t="s">
        <v>525</v>
      </c>
      <c r="H987" s="74" t="s">
        <v>393</v>
      </c>
      <c r="I987" s="58">
        <v>27163.0</v>
      </c>
      <c r="J987" s="71">
        <v>3056.0</v>
      </c>
      <c r="K987" s="58">
        <v>131.0</v>
      </c>
      <c r="L987" s="76">
        <v>0.04286649214659686</v>
      </c>
      <c r="M987" s="61" t="s">
        <v>398</v>
      </c>
      <c r="N987" s="58">
        <f>(J987/C987)*100000</f>
        <v>16332.52816</v>
      </c>
      <c r="O987" s="25">
        <v>44203.0</v>
      </c>
      <c r="P987" s="25">
        <f t="shared" si="1"/>
        <v>44185</v>
      </c>
      <c r="Q987" s="25">
        <f t="shared" si="2"/>
        <v>44198</v>
      </c>
    </row>
    <row r="988" ht="14.25" customHeight="1">
      <c r="A988" s="48" t="s">
        <v>847</v>
      </c>
      <c r="B988" s="51" t="s">
        <v>389</v>
      </c>
      <c r="C988" s="52">
        <v>18711.126473275</v>
      </c>
      <c r="D988" s="71">
        <v>887.0</v>
      </c>
      <c r="E988" s="58">
        <v>127.0</v>
      </c>
      <c r="F988" s="87">
        <v>48.48146681272902</v>
      </c>
      <c r="G988" s="86" t="s">
        <v>525</v>
      </c>
      <c r="H988" s="58" t="s">
        <v>393</v>
      </c>
      <c r="I988" s="58">
        <v>25705.0</v>
      </c>
      <c r="J988" s="71">
        <v>3416.0</v>
      </c>
      <c r="K988" s="58">
        <v>147.0</v>
      </c>
      <c r="L988" s="76">
        <v>0.0430327868852459</v>
      </c>
      <c r="M988" s="58" t="s">
        <v>393</v>
      </c>
      <c r="N988" s="51">
        <v>18256.517077574426</v>
      </c>
      <c r="O988" s="25">
        <v>44196.0</v>
      </c>
      <c r="P988" s="25">
        <f t="shared" si="1"/>
        <v>44178</v>
      </c>
      <c r="Q988" s="25">
        <f t="shared" si="2"/>
        <v>44191</v>
      </c>
    </row>
    <row r="989" ht="14.25" customHeight="1">
      <c r="A989" s="48" t="s">
        <v>848</v>
      </c>
      <c r="B989" s="51" t="s">
        <v>382</v>
      </c>
      <c r="C989" s="52">
        <v>41355.0607350646</v>
      </c>
      <c r="D989" s="71">
        <v>1425.0</v>
      </c>
      <c r="E989" s="58">
        <v>224.0</v>
      </c>
      <c r="F989" s="90">
        <v>38.689339867015924</v>
      </c>
      <c r="G989" s="86" t="s">
        <v>523</v>
      </c>
      <c r="H989" s="58" t="s">
        <v>393</v>
      </c>
      <c r="I989" s="58">
        <v>36249.0</v>
      </c>
      <c r="J989" s="71">
        <v>4218.0</v>
      </c>
      <c r="K989" s="58">
        <v>252.0</v>
      </c>
      <c r="L989" s="73">
        <v>0.059743954480796585</v>
      </c>
      <c r="M989" s="58" t="s">
        <v>398</v>
      </c>
      <c r="N989" s="51">
        <v>10199.477222442074</v>
      </c>
      <c r="O989" s="25">
        <v>44189.0</v>
      </c>
      <c r="P989" s="25">
        <f t="shared" si="1"/>
        <v>44171</v>
      </c>
      <c r="Q989" s="25">
        <f t="shared" si="2"/>
        <v>44184</v>
      </c>
    </row>
    <row r="990" ht="14.25" customHeight="1">
      <c r="A990" s="48" t="s">
        <v>848</v>
      </c>
      <c r="B990" s="51" t="s">
        <v>382</v>
      </c>
      <c r="C990" s="52">
        <v>41355.0607350646</v>
      </c>
      <c r="D990" s="71">
        <v>1527.0</v>
      </c>
      <c r="E990" s="58">
        <v>225.0</v>
      </c>
      <c r="F990" s="90">
        <v>38.862060134279396</v>
      </c>
      <c r="G990" s="86" t="s">
        <v>523</v>
      </c>
      <c r="H990" s="58" t="s">
        <v>393</v>
      </c>
      <c r="I990" s="58">
        <v>38188.0</v>
      </c>
      <c r="J990" s="71">
        <v>4071.0</v>
      </c>
      <c r="K990" s="58">
        <v>249.0</v>
      </c>
      <c r="L990" s="73">
        <v>0.061164333087693444</v>
      </c>
      <c r="M990" s="58" t="s">
        <v>398</v>
      </c>
      <c r="N990" s="51">
        <v>9844.018912413865</v>
      </c>
      <c r="O990" s="25">
        <v>44196.0</v>
      </c>
      <c r="P990" s="25">
        <f t="shared" si="1"/>
        <v>44178</v>
      </c>
      <c r="Q990" s="25">
        <f t="shared" si="2"/>
        <v>44191</v>
      </c>
    </row>
    <row r="991" ht="14.25" customHeight="1">
      <c r="A991" s="48" t="s">
        <v>848</v>
      </c>
      <c r="B991" s="51" t="s">
        <v>382</v>
      </c>
      <c r="C991" s="59">
        <v>41355.0607350646</v>
      </c>
      <c r="D991" s="71">
        <v>1698.0</v>
      </c>
      <c r="E991" s="58">
        <v>264.0</v>
      </c>
      <c r="F991" s="90">
        <v>45.59815055755449</v>
      </c>
      <c r="G991" s="86" t="s">
        <v>523</v>
      </c>
      <c r="H991" s="74" t="s">
        <v>394</v>
      </c>
      <c r="I991" s="58">
        <v>40345.0</v>
      </c>
      <c r="J991" s="71">
        <v>3991.0</v>
      </c>
      <c r="K991" s="58">
        <v>292.0</v>
      </c>
      <c r="L991" s="73">
        <v>0.07316462039589075</v>
      </c>
      <c r="M991" s="61" t="s">
        <v>394</v>
      </c>
      <c r="N991" s="58">
        <f>(J991/C991)*100000</f>
        <v>9650.572213</v>
      </c>
      <c r="O991" s="25">
        <v>44203.0</v>
      </c>
      <c r="P991" s="25">
        <f t="shared" si="1"/>
        <v>44185</v>
      </c>
      <c r="Q991" s="25">
        <f t="shared" si="2"/>
        <v>44198</v>
      </c>
    </row>
    <row r="992" ht="14.25" customHeight="1">
      <c r="A992" s="48" t="s">
        <v>849</v>
      </c>
      <c r="B992" s="51" t="s">
        <v>384</v>
      </c>
      <c r="C992" s="52">
        <v>23089.2161168757</v>
      </c>
      <c r="D992" s="71">
        <v>660.0</v>
      </c>
      <c r="E992" s="58">
        <v>125.0</v>
      </c>
      <c r="F992" s="90">
        <v>38.669876809051196</v>
      </c>
      <c r="G992" s="86" t="s">
        <v>523</v>
      </c>
      <c r="H992" s="58" t="s">
        <v>393</v>
      </c>
      <c r="I992" s="58">
        <v>22153.0</v>
      </c>
      <c r="J992" s="71">
        <v>2243.0</v>
      </c>
      <c r="K992" s="58">
        <v>137.0</v>
      </c>
      <c r="L992" s="73">
        <v>0.06107891217119929</v>
      </c>
      <c r="M992" s="58" t="s">
        <v>393</v>
      </c>
      <c r="N992" s="51">
        <v>9714.491772462607</v>
      </c>
      <c r="O992" s="25">
        <v>44196.0</v>
      </c>
      <c r="P992" s="25">
        <f t="shared" si="1"/>
        <v>44178</v>
      </c>
      <c r="Q992" s="25">
        <f t="shared" si="2"/>
        <v>44191</v>
      </c>
    </row>
    <row r="993" ht="14.25" customHeight="1">
      <c r="A993" s="48" t="s">
        <v>849</v>
      </c>
      <c r="B993" s="51" t="s">
        <v>384</v>
      </c>
      <c r="C993" s="52">
        <v>23089.2161168757</v>
      </c>
      <c r="D993" s="71">
        <v>583.0</v>
      </c>
      <c r="E993" s="58">
        <v>135.0</v>
      </c>
      <c r="F993" s="90">
        <v>41.7634669537753</v>
      </c>
      <c r="G993" s="86" t="s">
        <v>523</v>
      </c>
      <c r="H993" s="58" t="s">
        <v>393</v>
      </c>
      <c r="I993" s="58">
        <v>21091.0</v>
      </c>
      <c r="J993" s="71">
        <v>2353.0</v>
      </c>
      <c r="K993" s="58">
        <v>151.0</v>
      </c>
      <c r="L993" s="73">
        <v>0.06417339566510838</v>
      </c>
      <c r="M993" s="58" t="s">
        <v>393</v>
      </c>
      <c r="N993" s="51">
        <v>10190.904654750117</v>
      </c>
      <c r="O993" s="25">
        <v>44189.0</v>
      </c>
      <c r="P993" s="25">
        <f t="shared" si="1"/>
        <v>44171</v>
      </c>
      <c r="Q993" s="25">
        <f t="shared" si="2"/>
        <v>44184</v>
      </c>
    </row>
    <row r="994" ht="14.25" customHeight="1">
      <c r="A994" s="48" t="s">
        <v>849</v>
      </c>
      <c r="B994" s="51" t="s">
        <v>384</v>
      </c>
      <c r="C994" s="59">
        <v>23089.2161168757</v>
      </c>
      <c r="D994" s="71">
        <v>721.0</v>
      </c>
      <c r="E994" s="58">
        <v>135.0</v>
      </c>
      <c r="F994" s="90">
        <v>41.7634669537753</v>
      </c>
      <c r="G994" s="86" t="s">
        <v>523</v>
      </c>
      <c r="H994" s="74" t="s">
        <v>394</v>
      </c>
      <c r="I994" s="58">
        <v>23124.0</v>
      </c>
      <c r="J994" s="71">
        <v>1990.0</v>
      </c>
      <c r="K994" s="58">
        <v>147.0</v>
      </c>
      <c r="L994" s="73">
        <v>0.07386934673366834</v>
      </c>
      <c r="M994" s="61" t="s">
        <v>394</v>
      </c>
      <c r="N994" s="58">
        <f>(J994/C994)*100000</f>
        <v>8618.742143</v>
      </c>
      <c r="O994" s="25">
        <v>44203.0</v>
      </c>
      <c r="P994" s="25">
        <f t="shared" si="1"/>
        <v>44185</v>
      </c>
      <c r="Q994" s="25">
        <f t="shared" si="2"/>
        <v>44198</v>
      </c>
    </row>
    <row r="995" ht="14.25" customHeight="1">
      <c r="A995" s="48" t="s">
        <v>850</v>
      </c>
      <c r="B995" s="51" t="s">
        <v>383</v>
      </c>
      <c r="C995" s="52">
        <v>1711.2133241641</v>
      </c>
      <c r="D995" s="71">
        <v>26.0</v>
      </c>
      <c r="E995" s="58">
        <v>5.0</v>
      </c>
      <c r="F995" s="85">
        <v>20.870738446202527</v>
      </c>
      <c r="G995" s="86" t="s">
        <v>530</v>
      </c>
      <c r="H995" s="58" t="s">
        <v>394</v>
      </c>
      <c r="I995" s="58">
        <v>822.0</v>
      </c>
      <c r="J995" s="71">
        <v>63.0</v>
      </c>
      <c r="K995" s="58">
        <v>5.0</v>
      </c>
      <c r="L995" s="80">
        <v>0.07936507936507936</v>
      </c>
      <c r="M995" s="58" t="s">
        <v>394</v>
      </c>
      <c r="N995" s="51">
        <v>3681.598261910126</v>
      </c>
      <c r="O995" s="25">
        <v>44189.0</v>
      </c>
      <c r="P995" s="25">
        <f t="shared" si="1"/>
        <v>44171</v>
      </c>
      <c r="Q995" s="25">
        <f t="shared" si="2"/>
        <v>44184</v>
      </c>
    </row>
    <row r="996" ht="14.25" customHeight="1">
      <c r="A996" s="48" t="s">
        <v>850</v>
      </c>
      <c r="B996" s="51" t="s">
        <v>383</v>
      </c>
      <c r="C996" s="52">
        <v>1711.2133241641</v>
      </c>
      <c r="D996" s="71">
        <v>27.0</v>
      </c>
      <c r="E996" s="58">
        <v>9.0</v>
      </c>
      <c r="F996" s="85">
        <v>37.567329203164554</v>
      </c>
      <c r="G996" s="86" t="s">
        <v>530</v>
      </c>
      <c r="H996" s="58" t="s">
        <v>394</v>
      </c>
      <c r="I996" s="58">
        <v>855.0</v>
      </c>
      <c r="J996" s="71">
        <v>76.0</v>
      </c>
      <c r="K996" s="58">
        <v>9.0</v>
      </c>
      <c r="L996" s="80">
        <v>0.11842105263157894</v>
      </c>
      <c r="M996" s="58" t="s">
        <v>394</v>
      </c>
      <c r="N996" s="51">
        <v>4441.293141351898</v>
      </c>
      <c r="O996" s="25">
        <v>44196.0</v>
      </c>
      <c r="P996" s="25">
        <f t="shared" si="1"/>
        <v>44178</v>
      </c>
      <c r="Q996" s="25">
        <f t="shared" si="2"/>
        <v>44191</v>
      </c>
    </row>
    <row r="997" ht="14.25" customHeight="1">
      <c r="A997" s="48" t="s">
        <v>850</v>
      </c>
      <c r="B997" s="51" t="s">
        <v>383</v>
      </c>
      <c r="C997" s="59">
        <v>1711.2133241641</v>
      </c>
      <c r="D997" s="71">
        <v>32.0</v>
      </c>
      <c r="E997" s="58">
        <v>9.0</v>
      </c>
      <c r="F997" s="85">
        <v>37.567329203164554</v>
      </c>
      <c r="G997" s="86" t="s">
        <v>530</v>
      </c>
      <c r="H997" s="74" t="s">
        <v>398</v>
      </c>
      <c r="I997" s="58">
        <v>892.0</v>
      </c>
      <c r="J997" s="71">
        <v>77.0</v>
      </c>
      <c r="K997" s="58">
        <v>9.0</v>
      </c>
      <c r="L997" s="80">
        <v>0.11688311688311688</v>
      </c>
      <c r="M997" s="61" t="s">
        <v>393</v>
      </c>
      <c r="N997" s="58">
        <f>(J997/C997)*100000</f>
        <v>4499.731209</v>
      </c>
      <c r="O997" s="25">
        <v>44203.0</v>
      </c>
      <c r="P997" s="25">
        <f t="shared" si="1"/>
        <v>44185</v>
      </c>
      <c r="Q997" s="25">
        <f t="shared" si="2"/>
        <v>44198</v>
      </c>
    </row>
    <row r="998" ht="14.25" customHeight="1">
      <c r="A998" s="48" t="s">
        <v>851</v>
      </c>
      <c r="B998" s="51" t="s">
        <v>389</v>
      </c>
      <c r="C998" s="52">
        <v>7315.648114547019</v>
      </c>
      <c r="D998" s="71">
        <v>195.0</v>
      </c>
      <c r="E998" s="58">
        <v>54.0</v>
      </c>
      <c r="F998" s="90">
        <v>52.72455422607063</v>
      </c>
      <c r="G998" s="86" t="s">
        <v>523</v>
      </c>
      <c r="H998" s="58" t="s">
        <v>398</v>
      </c>
      <c r="I998" s="58">
        <v>7006.0</v>
      </c>
      <c r="J998" s="71">
        <v>726.0</v>
      </c>
      <c r="K998" s="58">
        <v>55.0</v>
      </c>
      <c r="L998" s="73">
        <v>0.07575757575757576</v>
      </c>
      <c r="M998" s="58" t="s">
        <v>394</v>
      </c>
      <c r="N998" s="51">
        <v>9923.932762107073</v>
      </c>
      <c r="O998" s="25">
        <v>44189.0</v>
      </c>
      <c r="P998" s="25">
        <f t="shared" si="1"/>
        <v>44171</v>
      </c>
      <c r="Q998" s="25">
        <f t="shared" si="2"/>
        <v>44184</v>
      </c>
    </row>
    <row r="999" ht="14.25" customHeight="1">
      <c r="A999" s="48" t="s">
        <v>851</v>
      </c>
      <c r="B999" s="51" t="s">
        <v>389</v>
      </c>
      <c r="C999" s="52">
        <v>7315.648114547019</v>
      </c>
      <c r="D999" s="71">
        <v>223.0</v>
      </c>
      <c r="E999" s="58">
        <v>57.0</v>
      </c>
      <c r="F999" s="90">
        <v>55.653696127519005</v>
      </c>
      <c r="G999" s="86" t="s">
        <v>523</v>
      </c>
      <c r="H999" s="58" t="s">
        <v>394</v>
      </c>
      <c r="I999" s="58">
        <v>7318.0</v>
      </c>
      <c r="J999" s="71">
        <v>697.0</v>
      </c>
      <c r="K999" s="58">
        <v>58.0</v>
      </c>
      <c r="L999" s="73">
        <v>0.08321377331420372</v>
      </c>
      <c r="M999" s="58" t="s">
        <v>394</v>
      </c>
      <c r="N999" s="51">
        <v>9527.522224777727</v>
      </c>
      <c r="O999" s="25">
        <v>44196.0</v>
      </c>
      <c r="P999" s="25">
        <f t="shared" si="1"/>
        <v>44178</v>
      </c>
      <c r="Q999" s="25">
        <f t="shared" si="2"/>
        <v>44191</v>
      </c>
    </row>
    <row r="1000" ht="14.25" customHeight="1">
      <c r="A1000" s="48" t="s">
        <v>851</v>
      </c>
      <c r="B1000" s="51" t="s">
        <v>389</v>
      </c>
      <c r="C1000" s="59">
        <v>7315.648114547019</v>
      </c>
      <c r="D1000" s="71">
        <v>267.0</v>
      </c>
      <c r="E1000" s="58">
        <v>67.0</v>
      </c>
      <c r="F1000" s="90">
        <v>65.41750246568023</v>
      </c>
      <c r="G1000" s="86" t="s">
        <v>523</v>
      </c>
      <c r="H1000" s="74" t="s">
        <v>394</v>
      </c>
      <c r="I1000" s="58">
        <v>7624.0</v>
      </c>
      <c r="J1000" s="71">
        <v>639.0</v>
      </c>
      <c r="K1000" s="58">
        <v>67.0</v>
      </c>
      <c r="L1000" s="73">
        <v>0.10485133020344288</v>
      </c>
      <c r="M1000" s="61" t="s">
        <v>394</v>
      </c>
      <c r="N1000" s="58">
        <f>(J1000/C1000)*100000</f>
        <v>8734.70115</v>
      </c>
      <c r="O1000" s="25">
        <v>44203.0</v>
      </c>
      <c r="P1000" s="25">
        <f t="shared" si="1"/>
        <v>44185</v>
      </c>
      <c r="Q1000" s="25">
        <f t="shared" si="2"/>
        <v>44198</v>
      </c>
    </row>
    <row r="1001" ht="14.25" customHeight="1">
      <c r="A1001" s="48" t="s">
        <v>852</v>
      </c>
      <c r="B1001" s="51" t="s">
        <v>384</v>
      </c>
      <c r="C1001" s="52">
        <v>10981.7236365788</v>
      </c>
      <c r="D1001" s="71">
        <v>262.0</v>
      </c>
      <c r="E1001" s="58">
        <v>35.0</v>
      </c>
      <c r="F1001" s="87">
        <v>22.76509665270396</v>
      </c>
      <c r="G1001" s="86" t="s">
        <v>525</v>
      </c>
      <c r="H1001" s="58" t="s">
        <v>393</v>
      </c>
      <c r="I1001" s="58">
        <v>18283.0</v>
      </c>
      <c r="J1001" s="71">
        <v>2246.0</v>
      </c>
      <c r="K1001" s="58">
        <v>42.0</v>
      </c>
      <c r="L1001" s="76">
        <v>0.018699910952804988</v>
      </c>
      <c r="M1001" s="58" t="s">
        <v>394</v>
      </c>
      <c r="N1001" s="51">
        <v>20452.16283278924</v>
      </c>
      <c r="O1001" s="25">
        <v>44189.0</v>
      </c>
      <c r="P1001" s="25">
        <f t="shared" si="1"/>
        <v>44171</v>
      </c>
      <c r="Q1001" s="25">
        <f t="shared" si="2"/>
        <v>44184</v>
      </c>
    </row>
    <row r="1002" ht="14.25" customHeight="1">
      <c r="A1002" s="48" t="s">
        <v>852</v>
      </c>
      <c r="B1002" s="51" t="s">
        <v>384</v>
      </c>
      <c r="C1002" s="52">
        <v>10981.7236365788</v>
      </c>
      <c r="D1002" s="71">
        <v>284.0</v>
      </c>
      <c r="E1002" s="58">
        <v>36.0</v>
      </c>
      <c r="F1002" s="87">
        <v>23.41552798563836</v>
      </c>
      <c r="G1002" s="86" t="s">
        <v>525</v>
      </c>
      <c r="H1002" s="58" t="s">
        <v>394</v>
      </c>
      <c r="I1002" s="58">
        <v>19308.0</v>
      </c>
      <c r="J1002" s="71">
        <v>2214.0</v>
      </c>
      <c r="K1002" s="58">
        <v>44.0</v>
      </c>
      <c r="L1002" s="76">
        <v>0.01987353206865402</v>
      </c>
      <c r="M1002" s="58" t="s">
        <v>394</v>
      </c>
      <c r="N1002" s="51">
        <v>20160.76959563463</v>
      </c>
      <c r="O1002" s="25">
        <v>44196.0</v>
      </c>
      <c r="P1002" s="25">
        <f t="shared" si="1"/>
        <v>44178</v>
      </c>
      <c r="Q1002" s="25">
        <f t="shared" si="2"/>
        <v>44191</v>
      </c>
    </row>
    <row r="1003" ht="14.25" customHeight="1">
      <c r="A1003" s="48" t="s">
        <v>852</v>
      </c>
      <c r="B1003" s="51" t="s">
        <v>384</v>
      </c>
      <c r="C1003" s="59">
        <v>10981.7236365788</v>
      </c>
      <c r="D1003" s="71">
        <v>304.0</v>
      </c>
      <c r="E1003" s="58">
        <v>39.0</v>
      </c>
      <c r="F1003" s="87">
        <v>25.366821984441554</v>
      </c>
      <c r="G1003" s="86" t="s">
        <v>525</v>
      </c>
      <c r="H1003" s="74" t="s">
        <v>394</v>
      </c>
      <c r="I1003" s="58">
        <v>20399.0</v>
      </c>
      <c r="J1003" s="71">
        <v>2042.0</v>
      </c>
      <c r="K1003" s="58">
        <v>46.0</v>
      </c>
      <c r="L1003" s="76">
        <v>0.022526934378060724</v>
      </c>
      <c r="M1003" s="61" t="s">
        <v>394</v>
      </c>
      <c r="N1003" s="58">
        <f t="shared" ref="N1003:N1004" si="41">(J1003/C1003)*100000</f>
        <v>18594.53095</v>
      </c>
      <c r="O1003" s="25">
        <v>44203.0</v>
      </c>
      <c r="P1003" s="25">
        <f t="shared" si="1"/>
        <v>44185</v>
      </c>
      <c r="Q1003" s="25">
        <f t="shared" si="2"/>
        <v>44198</v>
      </c>
    </row>
    <row r="1004" ht="14.25" customHeight="1">
      <c r="A1004" s="48" t="s">
        <v>853</v>
      </c>
      <c r="B1004" s="51" t="s">
        <v>378</v>
      </c>
      <c r="C1004" s="59">
        <v>16752.2268670656</v>
      </c>
      <c r="D1004" s="71">
        <v>873.0</v>
      </c>
      <c r="E1004" s="58">
        <v>158.0</v>
      </c>
      <c r="F1004" s="90">
        <v>67.36844226901964</v>
      </c>
      <c r="G1004" s="86" t="s">
        <v>523</v>
      </c>
      <c r="H1004" s="74" t="s">
        <v>393</v>
      </c>
      <c r="I1004" s="58">
        <v>15945.0</v>
      </c>
      <c r="J1004" s="71">
        <v>1551.0</v>
      </c>
      <c r="K1004" s="58">
        <v>174.0</v>
      </c>
      <c r="L1004" s="73">
        <v>0.11218568665377177</v>
      </c>
      <c r="M1004" s="61" t="s">
        <v>398</v>
      </c>
      <c r="N1004" s="58">
        <f t="shared" si="41"/>
        <v>9258.470604</v>
      </c>
      <c r="O1004" s="25">
        <v>44203.0</v>
      </c>
      <c r="P1004" s="25">
        <f t="shared" si="1"/>
        <v>44185</v>
      </c>
      <c r="Q1004" s="25">
        <f t="shared" si="2"/>
        <v>44198</v>
      </c>
    </row>
    <row r="1005" ht="14.25" customHeight="1">
      <c r="A1005" s="48" t="s">
        <v>853</v>
      </c>
      <c r="B1005" s="51" t="s">
        <v>378</v>
      </c>
      <c r="C1005" s="52">
        <v>16752.2268670656</v>
      </c>
      <c r="D1005" s="71">
        <v>704.0</v>
      </c>
      <c r="E1005" s="58">
        <v>161.0</v>
      </c>
      <c r="F1005" s="90">
        <v>68.64758990703898</v>
      </c>
      <c r="G1005" s="86" t="s">
        <v>523</v>
      </c>
      <c r="H1005" s="58" t="s">
        <v>394</v>
      </c>
      <c r="I1005" s="58">
        <v>14346.0</v>
      </c>
      <c r="J1005" s="71">
        <v>1795.0</v>
      </c>
      <c r="K1005" s="58">
        <v>183.0</v>
      </c>
      <c r="L1005" s="73">
        <v>0.10194986072423398</v>
      </c>
      <c r="M1005" s="58" t="s">
        <v>394</v>
      </c>
      <c r="N1005" s="51">
        <v>10714.993381142172</v>
      </c>
      <c r="O1005" s="25">
        <v>44189.0</v>
      </c>
      <c r="P1005" s="25">
        <f t="shared" si="1"/>
        <v>44171</v>
      </c>
      <c r="Q1005" s="25">
        <f t="shared" si="2"/>
        <v>44184</v>
      </c>
    </row>
    <row r="1006" ht="14.25" customHeight="1">
      <c r="A1006" s="48" t="s">
        <v>853</v>
      </c>
      <c r="B1006" s="51" t="s">
        <v>378</v>
      </c>
      <c r="C1006" s="52">
        <v>16752.2268670656</v>
      </c>
      <c r="D1006" s="71">
        <v>786.0</v>
      </c>
      <c r="E1006" s="58">
        <v>161.0</v>
      </c>
      <c r="F1006" s="90">
        <v>68.64758990703899</v>
      </c>
      <c r="G1006" s="86" t="s">
        <v>523</v>
      </c>
      <c r="H1006" s="58" t="s">
        <v>393</v>
      </c>
      <c r="I1006" s="58">
        <v>15144.0</v>
      </c>
      <c r="J1006" s="71">
        <v>1654.0</v>
      </c>
      <c r="K1006" s="58">
        <v>182.0</v>
      </c>
      <c r="L1006" s="73">
        <v>0.11003627569528417</v>
      </c>
      <c r="M1006" s="58" t="s">
        <v>394</v>
      </c>
      <c r="N1006" s="51">
        <v>9873.314235325433</v>
      </c>
      <c r="O1006" s="25">
        <v>44196.0</v>
      </c>
      <c r="P1006" s="25">
        <f t="shared" si="1"/>
        <v>44178</v>
      </c>
      <c r="Q1006" s="25">
        <f t="shared" si="2"/>
        <v>44191</v>
      </c>
    </row>
    <row r="1007" ht="14.25" customHeight="1">
      <c r="A1007" s="48" t="s">
        <v>854</v>
      </c>
      <c r="B1007" s="51" t="s">
        <v>386</v>
      </c>
      <c r="C1007" s="59">
        <v>14695.1829800352</v>
      </c>
      <c r="D1007" s="71">
        <v>515.0</v>
      </c>
      <c r="E1007" s="58">
        <v>92.0</v>
      </c>
      <c r="F1007" s="90">
        <v>44.71824937706784</v>
      </c>
      <c r="G1007" s="86" t="s">
        <v>523</v>
      </c>
      <c r="H1007" s="74" t="s">
        <v>394</v>
      </c>
      <c r="I1007" s="58">
        <v>18992.0</v>
      </c>
      <c r="J1007" s="71">
        <v>1822.0</v>
      </c>
      <c r="K1007" s="58">
        <v>97.0</v>
      </c>
      <c r="L1007" s="73">
        <v>0.05323819978046103</v>
      </c>
      <c r="M1007" s="61" t="s">
        <v>394</v>
      </c>
      <c r="N1007" s="58">
        <f>(J1007/C1007)*100000</f>
        <v>12398.62071</v>
      </c>
      <c r="O1007" s="25">
        <v>44203.0</v>
      </c>
      <c r="P1007" s="25">
        <f t="shared" si="1"/>
        <v>44185</v>
      </c>
      <c r="Q1007" s="25">
        <f t="shared" si="2"/>
        <v>44198</v>
      </c>
    </row>
    <row r="1008" ht="14.25" customHeight="1">
      <c r="A1008" s="48" t="s">
        <v>854</v>
      </c>
      <c r="B1008" s="51" t="s">
        <v>386</v>
      </c>
      <c r="C1008" s="52">
        <v>14695.1829800352</v>
      </c>
      <c r="D1008" s="71">
        <v>412.0</v>
      </c>
      <c r="E1008" s="58">
        <v>67.0</v>
      </c>
      <c r="F1008" s="87">
        <v>32.56655117677767</v>
      </c>
      <c r="G1008" s="86" t="s">
        <v>525</v>
      </c>
      <c r="H1008" s="58" t="s">
        <v>398</v>
      </c>
      <c r="I1008" s="58">
        <v>17076.0</v>
      </c>
      <c r="J1008" s="71">
        <v>1772.0</v>
      </c>
      <c r="K1008" s="58">
        <v>68.0</v>
      </c>
      <c r="L1008" s="76">
        <v>0.03837471783295711</v>
      </c>
      <c r="M1008" s="58" t="s">
        <v>398</v>
      </c>
      <c r="N1008" s="51">
        <v>12058.373158111946</v>
      </c>
      <c r="O1008" s="25">
        <v>44189.0</v>
      </c>
      <c r="P1008" s="25">
        <f t="shared" si="1"/>
        <v>44171</v>
      </c>
      <c r="Q1008" s="25">
        <f t="shared" si="2"/>
        <v>44184</v>
      </c>
    </row>
    <row r="1009" ht="14.25" customHeight="1">
      <c r="A1009" s="48" t="s">
        <v>854</v>
      </c>
      <c r="B1009" s="51" t="s">
        <v>386</v>
      </c>
      <c r="C1009" s="52">
        <v>14695.1829800352</v>
      </c>
      <c r="D1009" s="71">
        <v>462.0</v>
      </c>
      <c r="E1009" s="58">
        <v>84.0</v>
      </c>
      <c r="F1009" s="87">
        <v>40.82970595297498</v>
      </c>
      <c r="G1009" s="86" t="s">
        <v>525</v>
      </c>
      <c r="H1009" s="58" t="s">
        <v>394</v>
      </c>
      <c r="I1009" s="58">
        <v>18034.0</v>
      </c>
      <c r="J1009" s="71">
        <v>1882.0</v>
      </c>
      <c r="K1009" s="58">
        <v>88.0</v>
      </c>
      <c r="L1009" s="76">
        <v>0.04675876726886291</v>
      </c>
      <c r="M1009" s="58" t="s">
        <v>394</v>
      </c>
      <c r="N1009" s="51">
        <v>12806.917767249823</v>
      </c>
      <c r="O1009" s="25">
        <v>44196.0</v>
      </c>
      <c r="P1009" s="25">
        <f t="shared" si="1"/>
        <v>44178</v>
      </c>
      <c r="Q1009" s="25">
        <f t="shared" si="2"/>
        <v>44191</v>
      </c>
    </row>
    <row r="1010" ht="14.25" customHeight="1">
      <c r="A1010" s="48" t="s">
        <v>855</v>
      </c>
      <c r="B1010" s="51" t="s">
        <v>386</v>
      </c>
      <c r="C1010" s="52">
        <v>56177.3164425147</v>
      </c>
      <c r="D1010" s="71">
        <v>2073.0</v>
      </c>
      <c r="E1010" s="58">
        <v>497.0</v>
      </c>
      <c r="F1010" s="90">
        <v>63.192765778206144</v>
      </c>
      <c r="G1010" s="86" t="s">
        <v>523</v>
      </c>
      <c r="H1010" s="58" t="s">
        <v>394</v>
      </c>
      <c r="I1010" s="58">
        <v>49952.0</v>
      </c>
      <c r="J1010" s="71">
        <v>6506.0</v>
      </c>
      <c r="K1010" s="58">
        <v>558.0</v>
      </c>
      <c r="L1010" s="73">
        <v>0.08576698432216416</v>
      </c>
      <c r="M1010" s="58" t="s">
        <v>398</v>
      </c>
      <c r="N1010" s="51">
        <v>11581.186877549555</v>
      </c>
      <c r="O1010" s="25">
        <v>44189.0</v>
      </c>
      <c r="P1010" s="25">
        <f t="shared" si="1"/>
        <v>44171</v>
      </c>
      <c r="Q1010" s="25">
        <f t="shared" si="2"/>
        <v>44184</v>
      </c>
    </row>
    <row r="1011" ht="14.25" customHeight="1">
      <c r="A1011" s="48" t="s">
        <v>855</v>
      </c>
      <c r="B1011" s="51" t="s">
        <v>386</v>
      </c>
      <c r="C1011" s="52">
        <v>56177.3164425147</v>
      </c>
      <c r="D1011" s="71">
        <v>2374.0</v>
      </c>
      <c r="E1011" s="58">
        <v>526.0</v>
      </c>
      <c r="F1011" s="90">
        <v>66.88007001878559</v>
      </c>
      <c r="G1011" s="86" t="s">
        <v>523</v>
      </c>
      <c r="H1011" s="58" t="s">
        <v>394</v>
      </c>
      <c r="I1011" s="58">
        <v>52767.0</v>
      </c>
      <c r="J1011" s="71">
        <v>6157.0</v>
      </c>
      <c r="K1011" s="58">
        <v>574.0</v>
      </c>
      <c r="L1011" s="73">
        <v>0.09322722104921227</v>
      </c>
      <c r="M1011" s="58" t="s">
        <v>394</v>
      </c>
      <c r="N1011" s="51">
        <v>10959.939687222964</v>
      </c>
      <c r="O1011" s="25">
        <v>44196.0</v>
      </c>
      <c r="P1011" s="25">
        <f t="shared" si="1"/>
        <v>44178</v>
      </c>
      <c r="Q1011" s="25">
        <f t="shared" si="2"/>
        <v>44191</v>
      </c>
    </row>
    <row r="1012" ht="14.25" customHeight="1">
      <c r="A1012" s="48" t="s">
        <v>855</v>
      </c>
      <c r="B1012" s="51" t="s">
        <v>386</v>
      </c>
      <c r="C1012" s="59">
        <v>56177.3164425147</v>
      </c>
      <c r="D1012" s="71">
        <v>2757.0</v>
      </c>
      <c r="E1012" s="58">
        <v>634.0</v>
      </c>
      <c r="F1012" s="90">
        <v>80.61209960439176</v>
      </c>
      <c r="G1012" s="86" t="s">
        <v>523</v>
      </c>
      <c r="H1012" s="74" t="s">
        <v>394</v>
      </c>
      <c r="I1012" s="58">
        <v>56087.0</v>
      </c>
      <c r="J1012" s="71">
        <v>5865.0</v>
      </c>
      <c r="K1012" s="58">
        <v>693.0</v>
      </c>
      <c r="L1012" s="73">
        <v>0.11815856777493607</v>
      </c>
      <c r="M1012" s="61" t="s">
        <v>394</v>
      </c>
      <c r="N1012" s="58">
        <f>(J1012/C1012)*100000</f>
        <v>10440.15694</v>
      </c>
      <c r="O1012" s="25">
        <v>44203.0</v>
      </c>
      <c r="P1012" s="25">
        <f t="shared" si="1"/>
        <v>44185</v>
      </c>
      <c r="Q1012" s="25">
        <f t="shared" si="2"/>
        <v>44198</v>
      </c>
    </row>
    <row r="1013" ht="14.25" customHeight="1">
      <c r="A1013" s="48" t="s">
        <v>856</v>
      </c>
      <c r="B1013" s="51" t="s">
        <v>381</v>
      </c>
      <c r="C1013" s="52">
        <v>1451.48737987204</v>
      </c>
      <c r="D1013" s="71">
        <v>36.0</v>
      </c>
      <c r="E1013" s="58">
        <v>6.0</v>
      </c>
      <c r="F1013" s="85">
        <v>29.52636271692631</v>
      </c>
      <c r="G1013" s="86" t="s">
        <v>530</v>
      </c>
      <c r="H1013" s="58" t="s">
        <v>393</v>
      </c>
      <c r="I1013" s="58">
        <v>964.0</v>
      </c>
      <c r="J1013" s="71">
        <v>86.0</v>
      </c>
      <c r="K1013" s="58">
        <v>7.0</v>
      </c>
      <c r="L1013" s="80">
        <v>0.08139534883720931</v>
      </c>
      <c r="M1013" s="58" t="s">
        <v>393</v>
      </c>
      <c r="N1013" s="51">
        <v>5924.956785196546</v>
      </c>
      <c r="O1013" s="25">
        <v>44196.0</v>
      </c>
      <c r="P1013" s="25">
        <f t="shared" si="1"/>
        <v>44178</v>
      </c>
      <c r="Q1013" s="25">
        <f t="shared" si="2"/>
        <v>44191</v>
      </c>
    </row>
    <row r="1014" ht="14.25" customHeight="1">
      <c r="A1014" s="48" t="s">
        <v>856</v>
      </c>
      <c r="B1014" s="51" t="s">
        <v>381</v>
      </c>
      <c r="C1014" s="52">
        <v>1451.48737987204</v>
      </c>
      <c r="D1014" s="71">
        <v>27.0</v>
      </c>
      <c r="E1014" s="58">
        <v>10.0</v>
      </c>
      <c r="F1014" s="85">
        <v>49.21060452821052</v>
      </c>
      <c r="G1014" s="86" t="s">
        <v>530</v>
      </c>
      <c r="H1014" s="58" t="s">
        <v>393</v>
      </c>
      <c r="I1014" s="58">
        <v>903.0</v>
      </c>
      <c r="J1014" s="71">
        <v>99.0</v>
      </c>
      <c r="K1014" s="58">
        <v>13.0</v>
      </c>
      <c r="L1014" s="80">
        <v>0.13131313131313133</v>
      </c>
      <c r="M1014" s="58" t="s">
        <v>394</v>
      </c>
      <c r="N1014" s="51">
        <v>6820.589787609978</v>
      </c>
      <c r="O1014" s="25">
        <v>44189.0</v>
      </c>
      <c r="P1014" s="25">
        <f t="shared" si="1"/>
        <v>44171</v>
      </c>
      <c r="Q1014" s="25">
        <f t="shared" si="2"/>
        <v>44184</v>
      </c>
    </row>
    <row r="1015" ht="14.25" customHeight="1">
      <c r="A1015" s="48" t="s">
        <v>856</v>
      </c>
      <c r="B1015" s="51" t="s">
        <v>381</v>
      </c>
      <c r="C1015" s="59">
        <v>1451.48737987204</v>
      </c>
      <c r="D1015" s="71">
        <v>43.0</v>
      </c>
      <c r="E1015" s="58">
        <v>15.0</v>
      </c>
      <c r="F1015" s="91">
        <v>73.81590679231577</v>
      </c>
      <c r="G1015" s="86" t="s">
        <v>538</v>
      </c>
      <c r="H1015" s="74" t="s">
        <v>394</v>
      </c>
      <c r="I1015" s="58">
        <v>1009.0</v>
      </c>
      <c r="J1015" s="71">
        <v>96.0</v>
      </c>
      <c r="K1015" s="58">
        <v>15.0</v>
      </c>
      <c r="L1015" s="82">
        <v>0.15625</v>
      </c>
      <c r="M1015" s="61" t="s">
        <v>394</v>
      </c>
      <c r="N1015" s="58">
        <f t="shared" ref="N1015:N1016" si="42">(J1015/C1015)*100000</f>
        <v>6613.905249</v>
      </c>
      <c r="O1015" s="25">
        <v>44203.0</v>
      </c>
      <c r="P1015" s="25">
        <f t="shared" si="1"/>
        <v>44185</v>
      </c>
      <c r="Q1015" s="25">
        <f t="shared" si="2"/>
        <v>44198</v>
      </c>
    </row>
    <row r="1016" ht="14.25" customHeight="1">
      <c r="A1016" s="48" t="s">
        <v>857</v>
      </c>
      <c r="B1016" s="51" t="s">
        <v>387</v>
      </c>
      <c r="C1016" s="59">
        <v>15539.121805317</v>
      </c>
      <c r="D1016" s="71">
        <v>720.0</v>
      </c>
      <c r="E1016" s="58">
        <v>113.0</v>
      </c>
      <c r="F1016" s="90">
        <v>51.942630172747485</v>
      </c>
      <c r="G1016" s="86" t="s">
        <v>523</v>
      </c>
      <c r="H1016" s="74" t="s">
        <v>393</v>
      </c>
      <c r="I1016" s="58">
        <v>14064.0</v>
      </c>
      <c r="J1016" s="71">
        <v>1355.0</v>
      </c>
      <c r="K1016" s="58">
        <v>132.0</v>
      </c>
      <c r="L1016" s="73">
        <v>0.0974169741697417</v>
      </c>
      <c r="M1016" s="61" t="s">
        <v>393</v>
      </c>
      <c r="N1016" s="58">
        <f t="shared" si="42"/>
        <v>8719.926499</v>
      </c>
      <c r="O1016" s="25">
        <v>44203.0</v>
      </c>
      <c r="P1016" s="25">
        <f t="shared" si="1"/>
        <v>44185</v>
      </c>
      <c r="Q1016" s="25">
        <f t="shared" si="2"/>
        <v>44198</v>
      </c>
    </row>
    <row r="1017" ht="14.25" customHeight="1">
      <c r="A1017" s="48" t="s">
        <v>857</v>
      </c>
      <c r="B1017" s="51" t="s">
        <v>387</v>
      </c>
      <c r="C1017" s="52">
        <v>15539.121805317</v>
      </c>
      <c r="D1017" s="71">
        <v>666.0</v>
      </c>
      <c r="E1017" s="58">
        <v>136.0</v>
      </c>
      <c r="F1017" s="90">
        <v>62.515023924722634</v>
      </c>
      <c r="G1017" s="86" t="s">
        <v>523</v>
      </c>
      <c r="H1017" s="58" t="s">
        <v>393</v>
      </c>
      <c r="I1017" s="58">
        <v>13376.0</v>
      </c>
      <c r="J1017" s="71">
        <v>1484.0</v>
      </c>
      <c r="K1017" s="58">
        <v>157.0</v>
      </c>
      <c r="L1017" s="73">
        <v>0.10579514824797843</v>
      </c>
      <c r="M1017" s="58" t="s">
        <v>394</v>
      </c>
      <c r="N1017" s="51">
        <v>9550.08924308851</v>
      </c>
      <c r="O1017" s="25">
        <v>44196.0</v>
      </c>
      <c r="P1017" s="25">
        <f t="shared" si="1"/>
        <v>44178</v>
      </c>
      <c r="Q1017" s="25">
        <f t="shared" si="2"/>
        <v>44191</v>
      </c>
    </row>
    <row r="1018" ht="14.25" customHeight="1">
      <c r="A1018" s="48" t="s">
        <v>857</v>
      </c>
      <c r="B1018" s="51" t="s">
        <v>387</v>
      </c>
      <c r="C1018" s="52">
        <v>15539.121805317</v>
      </c>
      <c r="D1018" s="71">
        <v>594.0</v>
      </c>
      <c r="E1018" s="58">
        <v>153.0</v>
      </c>
      <c r="F1018" s="90">
        <v>70.32940191531296</v>
      </c>
      <c r="G1018" s="86" t="s">
        <v>523</v>
      </c>
      <c r="H1018" s="58" t="s">
        <v>394</v>
      </c>
      <c r="I1018" s="58">
        <v>12635.0</v>
      </c>
      <c r="J1018" s="71">
        <v>1650.0</v>
      </c>
      <c r="K1018" s="58">
        <v>169.0</v>
      </c>
      <c r="L1018" s="73">
        <v>0.10242424242424242</v>
      </c>
      <c r="M1018" s="58" t="s">
        <v>394</v>
      </c>
      <c r="N1018" s="51">
        <v>10618.360681331566</v>
      </c>
      <c r="O1018" s="25">
        <v>44189.0</v>
      </c>
      <c r="P1018" s="25">
        <f t="shared" si="1"/>
        <v>44171</v>
      </c>
      <c r="Q1018" s="25">
        <f t="shared" si="2"/>
        <v>44184</v>
      </c>
    </row>
    <row r="1019" ht="14.25" customHeight="1">
      <c r="A1019" s="48" t="s">
        <v>858</v>
      </c>
      <c r="B1019" s="51" t="s">
        <v>382</v>
      </c>
      <c r="C1019" s="52">
        <v>14533.4559376543</v>
      </c>
      <c r="D1019" s="71">
        <v>712.0</v>
      </c>
      <c r="E1019" s="58">
        <v>111.0</v>
      </c>
      <c r="F1019" s="90">
        <v>54.55393034240073</v>
      </c>
      <c r="G1019" s="86" t="s">
        <v>523</v>
      </c>
      <c r="H1019" s="58" t="s">
        <v>393</v>
      </c>
      <c r="I1019" s="58">
        <v>25550.0</v>
      </c>
      <c r="J1019" s="71">
        <v>1970.0</v>
      </c>
      <c r="K1019" s="58">
        <v>138.0</v>
      </c>
      <c r="L1019" s="73">
        <v>0.0700507614213198</v>
      </c>
      <c r="M1019" s="58" t="s">
        <v>393</v>
      </c>
      <c r="N1019" s="51">
        <v>13554.931521111817</v>
      </c>
      <c r="O1019" s="25">
        <v>44196.0</v>
      </c>
      <c r="P1019" s="25">
        <f t="shared" si="1"/>
        <v>44178</v>
      </c>
      <c r="Q1019" s="25">
        <f t="shared" si="2"/>
        <v>44191</v>
      </c>
    </row>
    <row r="1020" ht="14.25" customHeight="1">
      <c r="A1020" s="48" t="s">
        <v>858</v>
      </c>
      <c r="B1020" s="51" t="s">
        <v>382</v>
      </c>
      <c r="C1020" s="52">
        <v>14533.4559376543</v>
      </c>
      <c r="D1020" s="71">
        <v>647.0</v>
      </c>
      <c r="E1020" s="58">
        <v>123.0</v>
      </c>
      <c r="F1020" s="90">
        <v>60.451652541579186</v>
      </c>
      <c r="G1020" s="86" t="s">
        <v>523</v>
      </c>
      <c r="H1020" s="58" t="s">
        <v>393</v>
      </c>
      <c r="I1020" s="58">
        <v>24501.0</v>
      </c>
      <c r="J1020" s="71">
        <v>2099.0</v>
      </c>
      <c r="K1020" s="58">
        <v>155.0</v>
      </c>
      <c r="L1020" s="73">
        <v>0.07384468794664126</v>
      </c>
      <c r="M1020" s="58" t="s">
        <v>393</v>
      </c>
      <c r="N1020" s="51">
        <v>14442.538712088177</v>
      </c>
      <c r="O1020" s="25">
        <v>44189.0</v>
      </c>
      <c r="P1020" s="25">
        <f t="shared" si="1"/>
        <v>44171</v>
      </c>
      <c r="Q1020" s="25">
        <f t="shared" si="2"/>
        <v>44184</v>
      </c>
    </row>
    <row r="1021" ht="14.25" customHeight="1">
      <c r="A1021" s="48" t="s">
        <v>858</v>
      </c>
      <c r="B1021" s="51" t="s">
        <v>382</v>
      </c>
      <c r="C1021" s="59">
        <v>14533.4559376543</v>
      </c>
      <c r="D1021" s="71">
        <v>790.0</v>
      </c>
      <c r="E1021" s="58">
        <v>145.0</v>
      </c>
      <c r="F1021" s="90">
        <v>71.26414324007303</v>
      </c>
      <c r="G1021" s="86" t="s">
        <v>523</v>
      </c>
      <c r="H1021" s="74" t="s">
        <v>394</v>
      </c>
      <c r="I1021" s="58">
        <v>26710.0</v>
      </c>
      <c r="J1021" s="71">
        <v>2117.0</v>
      </c>
      <c r="K1021" s="58">
        <v>163.0</v>
      </c>
      <c r="L1021" s="73">
        <v>0.07699574870099198</v>
      </c>
      <c r="M1021" s="61" t="s">
        <v>394</v>
      </c>
      <c r="N1021" s="58">
        <f t="shared" ref="N1021:N1022" si="43">(J1021/C1021)*100000</f>
        <v>14566.39088</v>
      </c>
      <c r="O1021" s="25">
        <v>44203.0</v>
      </c>
      <c r="P1021" s="25">
        <f t="shared" si="1"/>
        <v>44185</v>
      </c>
      <c r="Q1021" s="25">
        <f t="shared" si="2"/>
        <v>44198</v>
      </c>
    </row>
    <row r="1022" ht="14.25" customHeight="1">
      <c r="A1022" s="48" t="s">
        <v>859</v>
      </c>
      <c r="B1022" s="51" t="s">
        <v>383</v>
      </c>
      <c r="C1022" s="59">
        <v>2458.27222551577</v>
      </c>
      <c r="D1022" s="71">
        <v>43.0</v>
      </c>
      <c r="E1022" s="58">
        <v>5.0</v>
      </c>
      <c r="F1022" s="85">
        <v>14.528206170003202</v>
      </c>
      <c r="G1022" s="86" t="s">
        <v>530</v>
      </c>
      <c r="H1022" s="74" t="s">
        <v>393</v>
      </c>
      <c r="I1022" s="58">
        <v>4062.0</v>
      </c>
      <c r="J1022" s="71">
        <v>286.0</v>
      </c>
      <c r="K1022" s="58">
        <v>5.0</v>
      </c>
      <c r="L1022" s="80">
        <v>0.017482517482517484</v>
      </c>
      <c r="M1022" s="61" t="s">
        <v>393</v>
      </c>
      <c r="N1022" s="58">
        <f t="shared" si="43"/>
        <v>11634.1875</v>
      </c>
      <c r="O1022" s="25">
        <v>44203.0</v>
      </c>
      <c r="P1022" s="25">
        <f t="shared" si="1"/>
        <v>44185</v>
      </c>
      <c r="Q1022" s="25">
        <f t="shared" si="2"/>
        <v>44198</v>
      </c>
    </row>
    <row r="1023" ht="14.25" customHeight="1">
      <c r="A1023" s="48" t="s">
        <v>859</v>
      </c>
      <c r="B1023" s="51" t="s">
        <v>383</v>
      </c>
      <c r="C1023" s="52">
        <v>2458.27222551577</v>
      </c>
      <c r="D1023" s="71">
        <v>41.0</v>
      </c>
      <c r="E1023" s="58">
        <v>7.0</v>
      </c>
      <c r="F1023" s="85">
        <v>20.339488638004486</v>
      </c>
      <c r="G1023" s="86" t="s">
        <v>530</v>
      </c>
      <c r="H1023" s="58" t="s">
        <v>393</v>
      </c>
      <c r="I1023" s="58">
        <v>3919.0</v>
      </c>
      <c r="J1023" s="71">
        <v>366.0</v>
      </c>
      <c r="K1023" s="58">
        <v>7.0</v>
      </c>
      <c r="L1023" s="80">
        <v>0.01912568306010929</v>
      </c>
      <c r="M1023" s="58" t="s">
        <v>393</v>
      </c>
      <c r="N1023" s="51">
        <v>14888.505683019283</v>
      </c>
      <c r="O1023" s="25">
        <v>44196.0</v>
      </c>
      <c r="P1023" s="25">
        <f t="shared" si="1"/>
        <v>44178</v>
      </c>
      <c r="Q1023" s="25">
        <f t="shared" si="2"/>
        <v>44191</v>
      </c>
    </row>
    <row r="1024" ht="14.25" customHeight="1">
      <c r="A1024" s="48" t="s">
        <v>859</v>
      </c>
      <c r="B1024" s="51" t="s">
        <v>383</v>
      </c>
      <c r="C1024" s="52">
        <v>2458.27222551577</v>
      </c>
      <c r="D1024" s="71">
        <v>40.0</v>
      </c>
      <c r="E1024" s="58">
        <v>10.0</v>
      </c>
      <c r="F1024" s="85">
        <v>29.056412340006403</v>
      </c>
      <c r="G1024" s="86" t="s">
        <v>530</v>
      </c>
      <c r="H1024" s="58" t="s">
        <v>393</v>
      </c>
      <c r="I1024" s="58">
        <v>3774.0</v>
      </c>
      <c r="J1024" s="71">
        <v>466.0</v>
      </c>
      <c r="K1024" s="58">
        <v>10.0</v>
      </c>
      <c r="L1024" s="80">
        <v>0.02145922746781116</v>
      </c>
      <c r="M1024" s="58" t="s">
        <v>393</v>
      </c>
      <c r="N1024" s="51">
        <v>18956.40341062018</v>
      </c>
      <c r="O1024" s="25">
        <v>44189.0</v>
      </c>
      <c r="P1024" s="25">
        <f t="shared" si="1"/>
        <v>44171</v>
      </c>
      <c r="Q1024" s="25">
        <f t="shared" si="2"/>
        <v>44184</v>
      </c>
    </row>
    <row r="1025" ht="14.25" customHeight="1">
      <c r="A1025" s="48" t="s">
        <v>860</v>
      </c>
      <c r="B1025" s="51" t="s">
        <v>377</v>
      </c>
      <c r="C1025" s="59">
        <v>7178.47402392662</v>
      </c>
      <c r="D1025" s="71">
        <v>170.0</v>
      </c>
      <c r="E1025" s="58">
        <v>23.0</v>
      </c>
      <c r="F1025" s="87">
        <v>22.885882673411153</v>
      </c>
      <c r="G1025" s="86" t="s">
        <v>525</v>
      </c>
      <c r="H1025" s="74" t="s">
        <v>393</v>
      </c>
      <c r="I1025" s="58">
        <v>45824.0</v>
      </c>
      <c r="J1025" s="71">
        <v>1413.0</v>
      </c>
      <c r="K1025" s="58">
        <v>26.0</v>
      </c>
      <c r="L1025" s="76">
        <v>0.01840056617126681</v>
      </c>
      <c r="M1025" s="61" t="s">
        <v>394</v>
      </c>
      <c r="N1025" s="58">
        <f>(J1025/C1025)*100000</f>
        <v>19683.84918</v>
      </c>
      <c r="O1025" s="25">
        <v>44203.0</v>
      </c>
      <c r="P1025" s="25">
        <f t="shared" si="1"/>
        <v>44185</v>
      </c>
      <c r="Q1025" s="25">
        <f t="shared" si="2"/>
        <v>44198</v>
      </c>
    </row>
    <row r="1026" ht="14.25" customHeight="1">
      <c r="A1026" s="48" t="s">
        <v>860</v>
      </c>
      <c r="B1026" s="51" t="s">
        <v>377</v>
      </c>
      <c r="C1026" s="52">
        <v>7178.47402392662</v>
      </c>
      <c r="D1026" s="71">
        <v>146.0</v>
      </c>
      <c r="E1026" s="58">
        <v>24.0</v>
      </c>
      <c r="F1026" s="87">
        <v>23.880921050515983</v>
      </c>
      <c r="G1026" s="86" t="s">
        <v>525</v>
      </c>
      <c r="H1026" s="58" t="s">
        <v>394</v>
      </c>
      <c r="I1026" s="58">
        <v>44468.0</v>
      </c>
      <c r="J1026" s="71">
        <v>1895.0</v>
      </c>
      <c r="K1026" s="58">
        <v>26.0</v>
      </c>
      <c r="L1026" s="76">
        <v>0.013720316622691292</v>
      </c>
      <c r="M1026" s="58" t="s">
        <v>394</v>
      </c>
      <c r="N1026" s="51">
        <v>26398.368144591215</v>
      </c>
      <c r="O1026" s="25">
        <v>44189.0</v>
      </c>
      <c r="P1026" s="25">
        <f t="shared" si="1"/>
        <v>44171</v>
      </c>
      <c r="Q1026" s="25">
        <f t="shared" si="2"/>
        <v>44184</v>
      </c>
    </row>
    <row r="1027" ht="14.25" customHeight="1">
      <c r="A1027" s="48" t="s">
        <v>860</v>
      </c>
      <c r="B1027" s="51" t="s">
        <v>377</v>
      </c>
      <c r="C1027" s="52">
        <v>7178.47402392662</v>
      </c>
      <c r="D1027" s="71">
        <v>161.0</v>
      </c>
      <c r="E1027" s="58">
        <v>25.0</v>
      </c>
      <c r="F1027" s="87">
        <v>24.87595942762082</v>
      </c>
      <c r="G1027" s="86" t="s">
        <v>525</v>
      </c>
      <c r="H1027" s="58" t="s">
        <v>393</v>
      </c>
      <c r="I1027" s="58">
        <v>45141.0</v>
      </c>
      <c r="J1027" s="71">
        <v>1741.0</v>
      </c>
      <c r="K1027" s="58">
        <v>30.0</v>
      </c>
      <c r="L1027" s="76">
        <v>0.01723147616312464</v>
      </c>
      <c r="M1027" s="58" t="s">
        <v>398</v>
      </c>
      <c r="N1027" s="51">
        <v>24253.065403553195</v>
      </c>
      <c r="O1027" s="25">
        <v>44196.0</v>
      </c>
      <c r="P1027" s="25">
        <f t="shared" si="1"/>
        <v>44178</v>
      </c>
      <c r="Q1027" s="25">
        <f t="shared" si="2"/>
        <v>44191</v>
      </c>
    </row>
    <row r="1028" ht="14.25" customHeight="1">
      <c r="A1028" s="48" t="s">
        <v>861</v>
      </c>
      <c r="B1028" s="51" t="s">
        <v>384</v>
      </c>
      <c r="C1028" s="52">
        <v>24460.2654005393</v>
      </c>
      <c r="D1028" s="71">
        <v>1069.0</v>
      </c>
      <c r="E1028" s="58">
        <v>268.0</v>
      </c>
      <c r="F1028" s="90">
        <v>78.26103613101058</v>
      </c>
      <c r="G1028" s="86" t="s">
        <v>523</v>
      </c>
      <c r="H1028" s="58" t="s">
        <v>394</v>
      </c>
      <c r="I1028" s="58">
        <v>23217.0</v>
      </c>
      <c r="J1028" s="71">
        <v>3095.0</v>
      </c>
      <c r="K1028" s="58">
        <v>292.0</v>
      </c>
      <c r="L1028" s="73">
        <v>0.09434571890145396</v>
      </c>
      <c r="M1028" s="58" t="s">
        <v>394</v>
      </c>
      <c r="N1028" s="51">
        <v>12653.174237151823</v>
      </c>
      <c r="O1028" s="25">
        <v>44189.0</v>
      </c>
      <c r="P1028" s="25">
        <f t="shared" si="1"/>
        <v>44171</v>
      </c>
      <c r="Q1028" s="25">
        <f t="shared" si="2"/>
        <v>44184</v>
      </c>
    </row>
    <row r="1029" ht="14.25" customHeight="1">
      <c r="A1029" s="48" t="s">
        <v>861</v>
      </c>
      <c r="B1029" s="51" t="s">
        <v>384</v>
      </c>
      <c r="C1029" s="59">
        <v>24460.2654005393</v>
      </c>
      <c r="D1029" s="71">
        <v>1348.0</v>
      </c>
      <c r="E1029" s="58">
        <v>282.0</v>
      </c>
      <c r="F1029" s="90">
        <v>82.34929921248128</v>
      </c>
      <c r="G1029" s="86" t="s">
        <v>523</v>
      </c>
      <c r="H1029" s="74" t="s">
        <v>393</v>
      </c>
      <c r="I1029" s="58">
        <v>26116.0</v>
      </c>
      <c r="J1029" s="71">
        <v>2766.0</v>
      </c>
      <c r="K1029" s="58">
        <v>308.0</v>
      </c>
      <c r="L1029" s="73">
        <v>0.11135213304410702</v>
      </c>
      <c r="M1029" s="61" t="s">
        <v>394</v>
      </c>
      <c r="N1029" s="58">
        <f>(J1029/C1029)*100000</f>
        <v>11308.13568</v>
      </c>
      <c r="O1029" s="25">
        <v>44203.0</v>
      </c>
      <c r="P1029" s="25">
        <f t="shared" si="1"/>
        <v>44185</v>
      </c>
      <c r="Q1029" s="25">
        <f t="shared" si="2"/>
        <v>44198</v>
      </c>
    </row>
    <row r="1030" ht="14.25" customHeight="1">
      <c r="A1030" s="48" t="s">
        <v>861</v>
      </c>
      <c r="B1030" s="51" t="s">
        <v>384</v>
      </c>
      <c r="C1030" s="52">
        <v>24460.2654005393</v>
      </c>
      <c r="D1030" s="71">
        <v>1208.0</v>
      </c>
      <c r="E1030" s="58">
        <v>289.0</v>
      </c>
      <c r="F1030" s="90">
        <v>84.39343075321665</v>
      </c>
      <c r="G1030" s="86" t="s">
        <v>523</v>
      </c>
      <c r="H1030" s="58" t="s">
        <v>394</v>
      </c>
      <c r="I1030" s="58">
        <v>24695.0</v>
      </c>
      <c r="J1030" s="71">
        <v>3007.0</v>
      </c>
      <c r="K1030" s="58">
        <v>321.0</v>
      </c>
      <c r="L1030" s="73">
        <v>0.1067509145327569</v>
      </c>
      <c r="M1030" s="58" t="s">
        <v>394</v>
      </c>
      <c r="N1030" s="51">
        <v>12293.4070859824</v>
      </c>
      <c r="O1030" s="25">
        <v>44196.0</v>
      </c>
      <c r="P1030" s="25">
        <f t="shared" si="1"/>
        <v>44178</v>
      </c>
      <c r="Q1030" s="25">
        <f t="shared" si="2"/>
        <v>44191</v>
      </c>
    </row>
    <row r="1031" ht="14.25" customHeight="1">
      <c r="A1031" s="48" t="s">
        <v>862</v>
      </c>
      <c r="B1031" s="51" t="s">
        <v>389</v>
      </c>
      <c r="C1031" s="52">
        <v>10765.1120775516</v>
      </c>
      <c r="D1031" s="71">
        <v>300.0</v>
      </c>
      <c r="E1031" s="58">
        <v>49.0</v>
      </c>
      <c r="F1031" s="90">
        <v>32.512434378630594</v>
      </c>
      <c r="G1031" s="86" t="s">
        <v>523</v>
      </c>
      <c r="H1031" s="58" t="s">
        <v>393</v>
      </c>
      <c r="I1031" s="58">
        <v>8821.0</v>
      </c>
      <c r="J1031" s="71">
        <v>881.0</v>
      </c>
      <c r="K1031" s="58">
        <v>51.0</v>
      </c>
      <c r="L1031" s="73">
        <v>0.05788876276958002</v>
      </c>
      <c r="M1031" s="58" t="s">
        <v>394</v>
      </c>
      <c r="N1031" s="51">
        <v>8183.844196449586</v>
      </c>
      <c r="O1031" s="25">
        <v>44196.0</v>
      </c>
      <c r="P1031" s="25">
        <f t="shared" si="1"/>
        <v>44178</v>
      </c>
      <c r="Q1031" s="25">
        <f t="shared" si="2"/>
        <v>44191</v>
      </c>
    </row>
    <row r="1032" ht="14.25" customHeight="1">
      <c r="A1032" s="48" t="s">
        <v>862</v>
      </c>
      <c r="B1032" s="51" t="s">
        <v>389</v>
      </c>
      <c r="C1032" s="52">
        <v>10765.1120775516</v>
      </c>
      <c r="D1032" s="71">
        <v>274.0</v>
      </c>
      <c r="E1032" s="58">
        <v>53.0</v>
      </c>
      <c r="F1032" s="90">
        <v>35.16651065443717</v>
      </c>
      <c r="G1032" s="86" t="s">
        <v>523</v>
      </c>
      <c r="H1032" s="58" t="s">
        <v>393</v>
      </c>
      <c r="I1032" s="58">
        <v>8437.0</v>
      </c>
      <c r="J1032" s="71">
        <v>1001.0</v>
      </c>
      <c r="K1032" s="58">
        <v>55.0</v>
      </c>
      <c r="L1032" s="73">
        <v>0.054945054945054944</v>
      </c>
      <c r="M1032" s="58" t="s">
        <v>393</v>
      </c>
      <c r="N1032" s="51">
        <v>9298.556232288349</v>
      </c>
      <c r="O1032" s="25">
        <v>44189.0</v>
      </c>
      <c r="P1032" s="25">
        <f t="shared" si="1"/>
        <v>44171</v>
      </c>
      <c r="Q1032" s="25">
        <f t="shared" si="2"/>
        <v>44184</v>
      </c>
    </row>
    <row r="1033" ht="14.25" customHeight="1">
      <c r="A1033" s="48" t="s">
        <v>862</v>
      </c>
      <c r="B1033" s="51" t="s">
        <v>389</v>
      </c>
      <c r="C1033" s="59">
        <v>10765.1120775516</v>
      </c>
      <c r="D1033" s="71">
        <v>341.0</v>
      </c>
      <c r="E1033" s="58">
        <v>69.0</v>
      </c>
      <c r="F1033" s="90">
        <v>45.78281575766348</v>
      </c>
      <c r="G1033" s="86" t="s">
        <v>523</v>
      </c>
      <c r="H1033" s="74" t="s">
        <v>394</v>
      </c>
      <c r="I1033" s="58">
        <v>9261.0</v>
      </c>
      <c r="J1033" s="71">
        <v>866.0</v>
      </c>
      <c r="K1033" s="58">
        <v>74.0</v>
      </c>
      <c r="L1033" s="73">
        <v>0.08545034642032333</v>
      </c>
      <c r="M1033" s="61" t="s">
        <v>394</v>
      </c>
      <c r="N1033" s="58">
        <f t="shared" ref="N1033:N1034" si="44">(J1033/C1033)*100000</f>
        <v>8044.505192</v>
      </c>
      <c r="O1033" s="25">
        <v>44203.0</v>
      </c>
      <c r="P1033" s="25">
        <f t="shared" si="1"/>
        <v>44185</v>
      </c>
      <c r="Q1033" s="25">
        <f t="shared" si="2"/>
        <v>44198</v>
      </c>
    </row>
    <row r="1034" ht="14.25" customHeight="1">
      <c r="A1034" s="48" t="s">
        <v>863</v>
      </c>
      <c r="B1034" s="51" t="s">
        <v>384</v>
      </c>
      <c r="C1034" s="59">
        <v>22284.2851538703</v>
      </c>
      <c r="D1034" s="71">
        <v>723.0</v>
      </c>
      <c r="E1034" s="58">
        <v>112.0</v>
      </c>
      <c r="F1034" s="87">
        <v>35.89973806546167</v>
      </c>
      <c r="G1034" s="86" t="s">
        <v>525</v>
      </c>
      <c r="H1034" s="74" t="s">
        <v>393</v>
      </c>
      <c r="I1034" s="58">
        <v>36766.0</v>
      </c>
      <c r="J1034" s="71">
        <v>4429.0</v>
      </c>
      <c r="K1034" s="58">
        <v>133.0</v>
      </c>
      <c r="L1034" s="76">
        <v>0.030029351998193725</v>
      </c>
      <c r="M1034" s="61" t="s">
        <v>393</v>
      </c>
      <c r="N1034" s="58">
        <f t="shared" si="44"/>
        <v>19874.99249</v>
      </c>
      <c r="O1034" s="25">
        <v>44203.0</v>
      </c>
      <c r="P1034" s="25">
        <f t="shared" si="1"/>
        <v>44185</v>
      </c>
      <c r="Q1034" s="25">
        <f t="shared" si="2"/>
        <v>44198</v>
      </c>
    </row>
    <row r="1035" ht="14.25" customHeight="1">
      <c r="A1035" s="48" t="s">
        <v>863</v>
      </c>
      <c r="B1035" s="51" t="s">
        <v>384</v>
      </c>
      <c r="C1035" s="52">
        <v>22284.2851538703</v>
      </c>
      <c r="D1035" s="71">
        <v>646.0</v>
      </c>
      <c r="E1035" s="58">
        <v>141.0</v>
      </c>
      <c r="F1035" s="87">
        <v>45.195205957411574</v>
      </c>
      <c r="G1035" s="86" t="s">
        <v>525</v>
      </c>
      <c r="H1035" s="58" t="s">
        <v>393</v>
      </c>
      <c r="I1035" s="58">
        <v>34301.0</v>
      </c>
      <c r="J1035" s="71">
        <v>4479.0</v>
      </c>
      <c r="K1035" s="58">
        <v>155.0</v>
      </c>
      <c r="L1035" s="76">
        <v>0.03460593882563072</v>
      </c>
      <c r="M1035" s="58" t="s">
        <v>393</v>
      </c>
      <c r="N1035" s="51">
        <v>20099.365849400354</v>
      </c>
      <c r="O1035" s="25">
        <v>44196.0</v>
      </c>
      <c r="P1035" s="25">
        <f t="shared" si="1"/>
        <v>44178</v>
      </c>
      <c r="Q1035" s="25">
        <f t="shared" si="2"/>
        <v>44191</v>
      </c>
    </row>
    <row r="1036" ht="14.25" customHeight="1">
      <c r="A1036" s="48" t="s">
        <v>863</v>
      </c>
      <c r="B1036" s="51" t="s">
        <v>384</v>
      </c>
      <c r="C1036" s="52">
        <v>22284.2851538703</v>
      </c>
      <c r="D1036" s="71">
        <v>596.0</v>
      </c>
      <c r="E1036" s="58">
        <v>174.0</v>
      </c>
      <c r="F1036" s="87">
        <v>55.772807351699385</v>
      </c>
      <c r="G1036" s="86" t="s">
        <v>525</v>
      </c>
      <c r="H1036" s="58" t="s">
        <v>394</v>
      </c>
      <c r="I1036" s="58">
        <v>32161.0</v>
      </c>
      <c r="J1036" s="71">
        <v>4715.0</v>
      </c>
      <c r="K1036" s="58">
        <v>190.0</v>
      </c>
      <c r="L1036" s="76">
        <v>0.04029692470837752</v>
      </c>
      <c r="M1036" s="58" t="s">
        <v>394</v>
      </c>
      <c r="N1036" s="51">
        <v>21158.408122331475</v>
      </c>
      <c r="O1036" s="25">
        <v>44189.0</v>
      </c>
      <c r="P1036" s="25">
        <f t="shared" si="1"/>
        <v>44171</v>
      </c>
      <c r="Q1036" s="25">
        <f t="shared" si="2"/>
        <v>44184</v>
      </c>
    </row>
    <row r="1037" ht="14.25" customHeight="1">
      <c r="A1037" s="48" t="s">
        <v>864</v>
      </c>
      <c r="B1037" s="51" t="s">
        <v>377</v>
      </c>
      <c r="C1037" s="52">
        <v>845.307934845815</v>
      </c>
      <c r="D1037" s="71">
        <v>6.0</v>
      </c>
      <c r="E1037" s="58">
        <v>0.0</v>
      </c>
      <c r="F1037" s="88">
        <v>0.0</v>
      </c>
      <c r="G1037" s="89" t="s">
        <v>530</v>
      </c>
      <c r="H1037" s="58" t="s">
        <v>393</v>
      </c>
      <c r="I1037" s="58">
        <v>545.0</v>
      </c>
      <c r="J1037" s="71">
        <v>64.0</v>
      </c>
      <c r="K1037" s="58">
        <v>0.0</v>
      </c>
      <c r="L1037" s="78">
        <v>0.0</v>
      </c>
      <c r="M1037" s="58" t="s">
        <v>393</v>
      </c>
      <c r="N1037" s="51">
        <v>7571.205398855467</v>
      </c>
      <c r="O1037" s="25">
        <v>44189.0</v>
      </c>
      <c r="P1037" s="25">
        <f t="shared" si="1"/>
        <v>44171</v>
      </c>
      <c r="Q1037" s="25">
        <f t="shared" si="2"/>
        <v>44184</v>
      </c>
    </row>
    <row r="1038" ht="14.25" customHeight="1">
      <c r="A1038" s="48" t="s">
        <v>864</v>
      </c>
      <c r="B1038" s="51" t="s">
        <v>377</v>
      </c>
      <c r="C1038" s="52">
        <v>845.307934845815</v>
      </c>
      <c r="D1038" s="71">
        <v>7.0</v>
      </c>
      <c r="E1038" s="58">
        <v>0.0</v>
      </c>
      <c r="F1038" s="88">
        <v>0.0</v>
      </c>
      <c r="G1038" s="89" t="s">
        <v>530</v>
      </c>
      <c r="H1038" s="58" t="s">
        <v>398</v>
      </c>
      <c r="I1038" s="58">
        <v>574.0</v>
      </c>
      <c r="J1038" s="71">
        <v>55.0</v>
      </c>
      <c r="K1038" s="58">
        <v>0.0</v>
      </c>
      <c r="L1038" s="78">
        <v>0.0</v>
      </c>
      <c r="M1038" s="58" t="s">
        <v>398</v>
      </c>
      <c r="N1038" s="51">
        <v>6506.504639641416</v>
      </c>
      <c r="O1038" s="25">
        <v>44196.0</v>
      </c>
      <c r="P1038" s="25">
        <f t="shared" si="1"/>
        <v>44178</v>
      </c>
      <c r="Q1038" s="25">
        <f t="shared" si="2"/>
        <v>44191</v>
      </c>
    </row>
    <row r="1039" ht="14.25" customHeight="1">
      <c r="A1039" s="48" t="s">
        <v>864</v>
      </c>
      <c r="B1039" s="51" t="s">
        <v>377</v>
      </c>
      <c r="C1039" s="59">
        <v>845.307934845815</v>
      </c>
      <c r="D1039" s="71">
        <v>7.0</v>
      </c>
      <c r="E1039" s="58" t="s">
        <v>430</v>
      </c>
      <c r="F1039" s="85">
        <v>8.450006025508333</v>
      </c>
      <c r="G1039" s="89" t="s">
        <v>530</v>
      </c>
      <c r="H1039" s="74" t="s">
        <v>394</v>
      </c>
      <c r="I1039" s="58">
        <v>602.0</v>
      </c>
      <c r="J1039" s="71">
        <v>57.0</v>
      </c>
      <c r="K1039" s="58">
        <v>1.0</v>
      </c>
      <c r="L1039" s="80">
        <v>0.017543859649122806</v>
      </c>
      <c r="M1039" s="61" t="s">
        <v>394</v>
      </c>
      <c r="N1039" s="58">
        <f>(J1039/C1039)*100000</f>
        <v>6743.104808</v>
      </c>
      <c r="O1039" s="25">
        <v>44203.0</v>
      </c>
      <c r="P1039" s="25">
        <f t="shared" si="1"/>
        <v>44185</v>
      </c>
      <c r="Q1039" s="25">
        <f t="shared" si="2"/>
        <v>44198</v>
      </c>
    </row>
    <row r="1040" ht="14.25" customHeight="1">
      <c r="A1040" s="48" t="s">
        <v>865</v>
      </c>
      <c r="B1040" s="51" t="s">
        <v>388</v>
      </c>
      <c r="C1040" s="52">
        <v>18868.1392219843</v>
      </c>
      <c r="D1040" s="71">
        <v>1383.0</v>
      </c>
      <c r="E1040" s="58">
        <v>192.0</v>
      </c>
      <c r="F1040" s="90">
        <v>72.68488722145133</v>
      </c>
      <c r="G1040" s="86" t="s">
        <v>523</v>
      </c>
      <c r="H1040" s="58" t="s">
        <v>393</v>
      </c>
      <c r="I1040" s="58">
        <v>41350.0</v>
      </c>
      <c r="J1040" s="71">
        <v>4308.0</v>
      </c>
      <c r="K1040" s="58">
        <v>257.0</v>
      </c>
      <c r="L1040" s="73">
        <v>0.05965645311049211</v>
      </c>
      <c r="M1040" s="58" t="s">
        <v>393</v>
      </c>
      <c r="N1040" s="51">
        <v>22832.140198438403</v>
      </c>
      <c r="O1040" s="25">
        <v>44196.0</v>
      </c>
      <c r="P1040" s="25">
        <f t="shared" si="1"/>
        <v>44178</v>
      </c>
      <c r="Q1040" s="25">
        <f t="shared" si="2"/>
        <v>44191</v>
      </c>
    </row>
    <row r="1041" ht="14.25" customHeight="1">
      <c r="A1041" s="48" t="s">
        <v>865</v>
      </c>
      <c r="B1041" s="51" t="s">
        <v>388</v>
      </c>
      <c r="C1041" s="59">
        <v>18868.1392219843</v>
      </c>
      <c r="D1041" s="71">
        <v>1496.0</v>
      </c>
      <c r="E1041" s="58">
        <v>212.0</v>
      </c>
      <c r="F1041" s="90">
        <v>80.25622964035253</v>
      </c>
      <c r="G1041" s="86" t="s">
        <v>523</v>
      </c>
      <c r="H1041" s="74" t="s">
        <v>394</v>
      </c>
      <c r="I1041" s="58">
        <v>43422.0</v>
      </c>
      <c r="J1041" s="71">
        <v>4482.0</v>
      </c>
      <c r="K1041" s="58">
        <v>277.0</v>
      </c>
      <c r="L1041" s="73">
        <v>0.06180276662204373</v>
      </c>
      <c r="M1041" s="61" t="s">
        <v>394</v>
      </c>
      <c r="N1041" s="58">
        <f>(J1041/C1041)*100000</f>
        <v>23754.32971</v>
      </c>
      <c r="O1041" s="25">
        <v>44203.0</v>
      </c>
      <c r="P1041" s="25">
        <f t="shared" si="1"/>
        <v>44185</v>
      </c>
      <c r="Q1041" s="25">
        <f t="shared" si="2"/>
        <v>44198</v>
      </c>
    </row>
    <row r="1042" ht="14.25" customHeight="1">
      <c r="A1042" s="48" t="s">
        <v>865</v>
      </c>
      <c r="B1042" s="51" t="s">
        <v>388</v>
      </c>
      <c r="C1042" s="52">
        <v>18868.1392219843</v>
      </c>
      <c r="D1042" s="71">
        <v>1278.0</v>
      </c>
      <c r="E1042" s="58">
        <v>255.0</v>
      </c>
      <c r="F1042" s="90">
        <v>96.53461584099007</v>
      </c>
      <c r="G1042" s="86" t="s">
        <v>523</v>
      </c>
      <c r="H1042" s="58" t="s">
        <v>393</v>
      </c>
      <c r="I1042" s="58">
        <v>39022.0</v>
      </c>
      <c r="J1042" s="71">
        <v>4958.0</v>
      </c>
      <c r="K1042" s="58">
        <v>323.0</v>
      </c>
      <c r="L1042" s="73">
        <v>0.06514723678902784</v>
      </c>
      <c r="M1042" s="58" t="s">
        <v>394</v>
      </c>
      <c r="N1042" s="51">
        <v>26277.100999038437</v>
      </c>
      <c r="O1042" s="25">
        <v>44189.0</v>
      </c>
      <c r="P1042" s="25">
        <f t="shared" si="1"/>
        <v>44171</v>
      </c>
      <c r="Q1042" s="25">
        <f t="shared" si="2"/>
        <v>44184</v>
      </c>
    </row>
    <row r="1043" ht="14.25" customHeight="1">
      <c r="A1043" s="48" t="s">
        <v>866</v>
      </c>
      <c r="B1043" s="51" t="s">
        <v>384</v>
      </c>
      <c r="C1043" s="59">
        <v>41525.0307396021</v>
      </c>
      <c r="D1043" s="71">
        <v>2669.0</v>
      </c>
      <c r="E1043" s="58">
        <v>429.0</v>
      </c>
      <c r="F1043" s="90">
        <v>73.79370128589281</v>
      </c>
      <c r="G1043" s="86" t="s">
        <v>523</v>
      </c>
      <c r="H1043" s="74" t="s">
        <v>393</v>
      </c>
      <c r="I1043" s="58">
        <v>53367.0</v>
      </c>
      <c r="J1043" s="71">
        <v>5206.0</v>
      </c>
      <c r="K1043" s="58">
        <v>495.0</v>
      </c>
      <c r="L1043" s="73">
        <v>0.09508259700345754</v>
      </c>
      <c r="M1043" s="61" t="s">
        <v>394</v>
      </c>
      <c r="N1043" s="58">
        <f>(J1043/C1043)*100000</f>
        <v>12537.01661</v>
      </c>
      <c r="O1043" s="25">
        <v>44203.0</v>
      </c>
      <c r="P1043" s="25">
        <f t="shared" si="1"/>
        <v>44185</v>
      </c>
      <c r="Q1043" s="25">
        <f t="shared" si="2"/>
        <v>44198</v>
      </c>
    </row>
    <row r="1044" ht="14.25" customHeight="1">
      <c r="A1044" s="48" t="s">
        <v>866</v>
      </c>
      <c r="B1044" s="51" t="s">
        <v>384</v>
      </c>
      <c r="C1044" s="52">
        <v>41525.0307396021</v>
      </c>
      <c r="D1044" s="71">
        <v>2446.0</v>
      </c>
      <c r="E1044" s="58">
        <v>448.0</v>
      </c>
      <c r="F1044" s="90">
        <v>77.06195379039623</v>
      </c>
      <c r="G1044" s="86" t="s">
        <v>523</v>
      </c>
      <c r="H1044" s="58" t="s">
        <v>393</v>
      </c>
      <c r="I1044" s="58">
        <v>50656.0</v>
      </c>
      <c r="J1044" s="71">
        <v>6086.0</v>
      </c>
      <c r="K1044" s="58">
        <v>526.0</v>
      </c>
      <c r="L1044" s="73">
        <v>0.08642786723627999</v>
      </c>
      <c r="M1044" s="58" t="s">
        <v>394</v>
      </c>
      <c r="N1044" s="51">
        <v>14656.220336510984</v>
      </c>
      <c r="O1044" s="25">
        <v>44196.0</v>
      </c>
      <c r="P1044" s="25">
        <f t="shared" si="1"/>
        <v>44178</v>
      </c>
      <c r="Q1044" s="25">
        <f t="shared" si="2"/>
        <v>44191</v>
      </c>
    </row>
    <row r="1045" ht="14.25" customHeight="1">
      <c r="A1045" s="48" t="s">
        <v>866</v>
      </c>
      <c r="B1045" s="51" t="s">
        <v>384</v>
      </c>
      <c r="C1045" s="52">
        <v>41525.0307396021</v>
      </c>
      <c r="D1045" s="71">
        <v>2222.0</v>
      </c>
      <c r="E1045" s="58">
        <v>508.0</v>
      </c>
      <c r="F1045" s="90">
        <v>87.38275117303856</v>
      </c>
      <c r="G1045" s="86" t="s">
        <v>523</v>
      </c>
      <c r="H1045" s="58" t="s">
        <v>394</v>
      </c>
      <c r="I1045" s="58">
        <v>47975.0</v>
      </c>
      <c r="J1045" s="71">
        <v>6861.0</v>
      </c>
      <c r="K1045" s="58">
        <v>577.0</v>
      </c>
      <c r="L1045" s="73">
        <v>0.08409852791138318</v>
      </c>
      <c r="M1045" s="58" t="s">
        <v>398</v>
      </c>
      <c r="N1045" s="51">
        <v>16522.564529872143</v>
      </c>
      <c r="O1045" s="25">
        <v>44189.0</v>
      </c>
      <c r="P1045" s="25">
        <f t="shared" si="1"/>
        <v>44171</v>
      </c>
      <c r="Q1045" s="25">
        <f t="shared" si="2"/>
        <v>44184</v>
      </c>
    </row>
    <row r="1046" ht="14.25" customHeight="1">
      <c r="A1046" s="48" t="s">
        <v>389</v>
      </c>
      <c r="B1046" s="51" t="s">
        <v>389</v>
      </c>
      <c r="C1046" s="52">
        <v>191574.677370558</v>
      </c>
      <c r="D1046" s="71">
        <v>14458.0</v>
      </c>
      <c r="E1046" s="58">
        <v>2047.0</v>
      </c>
      <c r="F1046" s="90">
        <v>76.32234474886636</v>
      </c>
      <c r="G1046" s="86" t="s">
        <v>523</v>
      </c>
      <c r="H1046" s="58" t="s">
        <v>393</v>
      </c>
      <c r="I1046" s="58">
        <v>431830.0</v>
      </c>
      <c r="J1046" s="71">
        <v>30936.0</v>
      </c>
      <c r="K1046" s="58">
        <v>2320.0</v>
      </c>
      <c r="L1046" s="73">
        <v>0.07499353504008276</v>
      </c>
      <c r="M1046" s="58" t="s">
        <v>394</v>
      </c>
      <c r="N1046" s="51">
        <v>16148.272007871525</v>
      </c>
      <c r="O1046" s="25">
        <v>44196.0</v>
      </c>
      <c r="P1046" s="25">
        <f t="shared" si="1"/>
        <v>44178</v>
      </c>
      <c r="Q1046" s="25">
        <f t="shared" si="2"/>
        <v>44191</v>
      </c>
    </row>
    <row r="1047" ht="14.25" customHeight="1">
      <c r="A1047" s="48" t="s">
        <v>389</v>
      </c>
      <c r="B1047" s="51" t="s">
        <v>389</v>
      </c>
      <c r="C1047" s="59">
        <v>191574.677370558</v>
      </c>
      <c r="D1047" s="71">
        <v>15574.0</v>
      </c>
      <c r="E1047" s="58">
        <v>2059.0</v>
      </c>
      <c r="F1047" s="90">
        <v>76.76976445428227</v>
      </c>
      <c r="G1047" s="86" t="s">
        <v>523</v>
      </c>
      <c r="H1047" s="74" t="s">
        <v>393</v>
      </c>
      <c r="I1047" s="58">
        <v>446023.0</v>
      </c>
      <c r="J1047" s="71">
        <v>27744.0</v>
      </c>
      <c r="K1047" s="58">
        <v>2363.0</v>
      </c>
      <c r="L1047" s="73">
        <v>0.08517156862745098</v>
      </c>
      <c r="M1047" s="61" t="s">
        <v>394</v>
      </c>
      <c r="N1047" s="58">
        <f>(J1047/C1047)*100000</f>
        <v>14482.08102</v>
      </c>
      <c r="O1047" s="25">
        <v>44203.0</v>
      </c>
      <c r="P1047" s="25">
        <f t="shared" si="1"/>
        <v>44185</v>
      </c>
      <c r="Q1047" s="25">
        <f t="shared" si="2"/>
        <v>44198</v>
      </c>
    </row>
    <row r="1048" ht="14.25" customHeight="1">
      <c r="A1048" s="48" t="s">
        <v>389</v>
      </c>
      <c r="B1048" s="51" t="s">
        <v>389</v>
      </c>
      <c r="C1048" s="52">
        <v>191574.677370558</v>
      </c>
      <c r="D1048" s="71">
        <v>13435.0</v>
      </c>
      <c r="E1048" s="58">
        <v>2295.0</v>
      </c>
      <c r="F1048" s="90">
        <v>85.56901866079544</v>
      </c>
      <c r="G1048" s="86" t="s">
        <v>523</v>
      </c>
      <c r="H1048" s="58" t="s">
        <v>393</v>
      </c>
      <c r="I1048" s="58">
        <v>417354.0</v>
      </c>
      <c r="J1048" s="71">
        <v>38001.0</v>
      </c>
      <c r="K1048" s="58">
        <v>2562.0</v>
      </c>
      <c r="L1048" s="73">
        <v>0.06741927844004106</v>
      </c>
      <c r="M1048" s="58" t="s">
        <v>394</v>
      </c>
      <c r="N1048" s="51">
        <v>19836.128929762275</v>
      </c>
      <c r="O1048" s="25">
        <v>44189.0</v>
      </c>
      <c r="P1048" s="25">
        <f t="shared" si="1"/>
        <v>44171</v>
      </c>
      <c r="Q1048" s="25">
        <f t="shared" si="2"/>
        <v>44184</v>
      </c>
    </row>
    <row r="1049" ht="14.25" customHeight="1">
      <c r="A1049" s="48" t="s">
        <v>867</v>
      </c>
      <c r="B1049" s="51" t="s">
        <v>383</v>
      </c>
      <c r="C1049" s="52">
        <v>1046.72880347647</v>
      </c>
      <c r="D1049" s="71">
        <v>20.0</v>
      </c>
      <c r="E1049" s="58" t="s">
        <v>430</v>
      </c>
      <c r="F1049" s="85">
        <v>6.8239806902549915</v>
      </c>
      <c r="G1049" s="89" t="s">
        <v>530</v>
      </c>
      <c r="H1049" s="58" t="s">
        <v>393</v>
      </c>
      <c r="I1049" s="58">
        <v>1050.0</v>
      </c>
      <c r="J1049" s="71">
        <v>107.0</v>
      </c>
      <c r="K1049" s="58">
        <v>1.0</v>
      </c>
      <c r="L1049" s="80">
        <v>0.009345794392523364</v>
      </c>
      <c r="M1049" s="58" t="s">
        <v>393</v>
      </c>
      <c r="N1049" s="51">
        <v>10222.323074001977</v>
      </c>
      <c r="O1049" s="25">
        <v>44196.0</v>
      </c>
      <c r="P1049" s="25">
        <f t="shared" si="1"/>
        <v>44178</v>
      </c>
      <c r="Q1049" s="25">
        <f t="shared" si="2"/>
        <v>44191</v>
      </c>
    </row>
    <row r="1050" ht="14.25" customHeight="1">
      <c r="A1050" s="48" t="s">
        <v>867</v>
      </c>
      <c r="B1050" s="51" t="s">
        <v>383</v>
      </c>
      <c r="C1050" s="59">
        <v>1046.72880347647</v>
      </c>
      <c r="D1050" s="71">
        <v>20.0</v>
      </c>
      <c r="E1050" s="58" t="s">
        <v>430</v>
      </c>
      <c r="F1050" s="85">
        <v>6.8239806902549915</v>
      </c>
      <c r="G1050" s="89" t="s">
        <v>530</v>
      </c>
      <c r="H1050" s="74" t="s">
        <v>398</v>
      </c>
      <c r="I1050" s="58">
        <v>1085.0</v>
      </c>
      <c r="J1050" s="71">
        <v>79.0</v>
      </c>
      <c r="K1050" s="58">
        <v>1.0</v>
      </c>
      <c r="L1050" s="80">
        <v>0.012658227848101266</v>
      </c>
      <c r="M1050" s="61" t="s">
        <v>394</v>
      </c>
      <c r="N1050" s="58">
        <f>(J1050/C1050)*100000</f>
        <v>7547.322643</v>
      </c>
      <c r="O1050" s="25">
        <v>44203.0</v>
      </c>
      <c r="P1050" s="25">
        <f t="shared" si="1"/>
        <v>44185</v>
      </c>
      <c r="Q1050" s="25">
        <f t="shared" si="2"/>
        <v>44198</v>
      </c>
    </row>
    <row r="1051" ht="14.25" customHeight="1">
      <c r="A1051" s="48" t="s">
        <v>867</v>
      </c>
      <c r="B1051" s="51" t="s">
        <v>383</v>
      </c>
      <c r="C1051" s="52">
        <v>1046.72880347647</v>
      </c>
      <c r="D1051" s="71">
        <v>19.0</v>
      </c>
      <c r="E1051" s="58" t="s">
        <v>430</v>
      </c>
      <c r="F1051" s="85">
        <v>20.471942070764975</v>
      </c>
      <c r="G1051" s="86" t="s">
        <v>530</v>
      </c>
      <c r="H1051" s="58" t="s">
        <v>393</v>
      </c>
      <c r="I1051" s="58">
        <v>1014.0</v>
      </c>
      <c r="J1051" s="71">
        <v>129.0</v>
      </c>
      <c r="K1051" s="58">
        <v>5.0</v>
      </c>
      <c r="L1051" s="80">
        <v>0.03875968992248062</v>
      </c>
      <c r="M1051" s="58" t="s">
        <v>393</v>
      </c>
      <c r="N1051" s="51">
        <v>12324.109126600515</v>
      </c>
      <c r="O1051" s="25">
        <v>44189.0</v>
      </c>
      <c r="P1051" s="25">
        <f t="shared" si="1"/>
        <v>44171</v>
      </c>
      <c r="Q1051" s="25">
        <f t="shared" si="2"/>
        <v>44184</v>
      </c>
    </row>
    <row r="1052" ht="14.25" customHeight="1">
      <c r="A1052" s="48" t="s">
        <v>868</v>
      </c>
      <c r="B1052" s="51" t="s">
        <v>386</v>
      </c>
      <c r="C1052" s="59">
        <v>11271.3387756485</v>
      </c>
      <c r="D1052" s="71">
        <v>610.0</v>
      </c>
      <c r="E1052" s="58">
        <v>84.0</v>
      </c>
      <c r="F1052" s="90">
        <v>53.23236324830267</v>
      </c>
      <c r="G1052" s="86" t="s">
        <v>523</v>
      </c>
      <c r="H1052" s="74" t="s">
        <v>393</v>
      </c>
      <c r="I1052" s="58">
        <v>17660.0</v>
      </c>
      <c r="J1052" s="71">
        <v>1718.0</v>
      </c>
      <c r="K1052" s="58">
        <v>91.0</v>
      </c>
      <c r="L1052" s="73">
        <v>0.052968568102444706</v>
      </c>
      <c r="M1052" s="61" t="s">
        <v>394</v>
      </c>
      <c r="N1052" s="58">
        <f>(J1052/C1052)*100000</f>
        <v>15242.20001</v>
      </c>
      <c r="O1052" s="25">
        <v>44203.0</v>
      </c>
      <c r="P1052" s="25">
        <f t="shared" si="1"/>
        <v>44185</v>
      </c>
      <c r="Q1052" s="25">
        <f t="shared" si="2"/>
        <v>44198</v>
      </c>
    </row>
    <row r="1053" ht="14.25" customHeight="1">
      <c r="A1053" s="48" t="s">
        <v>868</v>
      </c>
      <c r="B1053" s="51" t="s">
        <v>386</v>
      </c>
      <c r="C1053" s="52">
        <v>11271.3387756485</v>
      </c>
      <c r="D1053" s="71">
        <v>564.0</v>
      </c>
      <c r="E1053" s="58">
        <v>91.0</v>
      </c>
      <c r="F1053" s="90">
        <v>57.66839351899455</v>
      </c>
      <c r="G1053" s="86" t="s">
        <v>523</v>
      </c>
      <c r="H1053" s="58" t="s">
        <v>394</v>
      </c>
      <c r="I1053" s="58">
        <v>16710.0</v>
      </c>
      <c r="J1053" s="71">
        <v>1902.0</v>
      </c>
      <c r="K1053" s="58">
        <v>98.0</v>
      </c>
      <c r="L1053" s="73">
        <v>0.05152471083070452</v>
      </c>
      <c r="M1053" s="58" t="s">
        <v>394</v>
      </c>
      <c r="N1053" s="51">
        <v>16874.659149711944</v>
      </c>
      <c r="O1053" s="25">
        <v>44196.0</v>
      </c>
      <c r="P1053" s="25">
        <f t="shared" si="1"/>
        <v>44178</v>
      </c>
      <c r="Q1053" s="25">
        <f t="shared" si="2"/>
        <v>44191</v>
      </c>
    </row>
    <row r="1054" ht="14.25" customHeight="1">
      <c r="A1054" s="48" t="s">
        <v>868</v>
      </c>
      <c r="B1054" s="51" t="s">
        <v>386</v>
      </c>
      <c r="C1054" s="52">
        <v>11271.3387756485</v>
      </c>
      <c r="D1054" s="71">
        <v>529.0</v>
      </c>
      <c r="E1054" s="58">
        <v>89.0</v>
      </c>
      <c r="F1054" s="87">
        <v>56.40095629879687</v>
      </c>
      <c r="G1054" s="86" t="s">
        <v>525</v>
      </c>
      <c r="H1054" s="58" t="s">
        <v>394</v>
      </c>
      <c r="I1054" s="58">
        <v>15790.0</v>
      </c>
      <c r="J1054" s="71">
        <v>1927.0</v>
      </c>
      <c r="K1054" s="58">
        <v>94.0</v>
      </c>
      <c r="L1054" s="76">
        <v>0.04878048780487805</v>
      </c>
      <c r="M1054" s="58" t="s">
        <v>394</v>
      </c>
      <c r="N1054" s="51">
        <v>17096.460663246537</v>
      </c>
      <c r="O1054" s="25">
        <v>44189.0</v>
      </c>
      <c r="P1054" s="25">
        <f t="shared" si="1"/>
        <v>44171</v>
      </c>
      <c r="Q1054" s="25">
        <f t="shared" si="2"/>
        <v>44184</v>
      </c>
    </row>
    <row r="1055" ht="14.25" customHeight="1">
      <c r="A1055" s="48" t="s">
        <v>869</v>
      </c>
      <c r="B1055" s="51" t="s">
        <v>376</v>
      </c>
      <c r="C1055" s="59">
        <v>24061.696973528105</v>
      </c>
      <c r="D1055" s="71">
        <v>685.0</v>
      </c>
      <c r="E1055" s="58">
        <v>140.0</v>
      </c>
      <c r="F1055" s="90">
        <v>41.55982851501153</v>
      </c>
      <c r="G1055" s="86" t="s">
        <v>523</v>
      </c>
      <c r="H1055" s="74" t="s">
        <v>393</v>
      </c>
      <c r="I1055" s="58">
        <v>21888.0</v>
      </c>
      <c r="J1055" s="71">
        <v>2551.0</v>
      </c>
      <c r="K1055" s="58">
        <v>170.0</v>
      </c>
      <c r="L1055" s="73">
        <v>0.06664053312426499</v>
      </c>
      <c r="M1055" s="61" t="s">
        <v>393</v>
      </c>
      <c r="N1055" s="58">
        <f>(J1055/C1055)*100000</f>
        <v>10601.91225</v>
      </c>
      <c r="O1055" s="25">
        <v>44203.0</v>
      </c>
      <c r="P1055" s="25">
        <f t="shared" si="1"/>
        <v>44185</v>
      </c>
      <c r="Q1055" s="25">
        <f t="shared" si="2"/>
        <v>44198</v>
      </c>
    </row>
    <row r="1056" ht="14.25" customHeight="1">
      <c r="A1056" s="48" t="s">
        <v>869</v>
      </c>
      <c r="B1056" s="51" t="s">
        <v>376</v>
      </c>
      <c r="C1056" s="52">
        <v>24061.696973528105</v>
      </c>
      <c r="D1056" s="71">
        <v>624.0</v>
      </c>
      <c r="E1056" s="58">
        <v>172.0</v>
      </c>
      <c r="F1056" s="90">
        <v>51.05921788987132</v>
      </c>
      <c r="G1056" s="86" t="s">
        <v>523</v>
      </c>
      <c r="H1056" s="58" t="s">
        <v>393</v>
      </c>
      <c r="I1056" s="58">
        <v>20499.0</v>
      </c>
      <c r="J1056" s="71">
        <v>2622.0</v>
      </c>
      <c r="K1056" s="58">
        <v>204.0</v>
      </c>
      <c r="L1056" s="73">
        <v>0.07780320366132723</v>
      </c>
      <c r="M1056" s="58" t="s">
        <v>394</v>
      </c>
      <c r="N1056" s="51">
        <v>10896.987036636023</v>
      </c>
      <c r="O1056" s="25">
        <v>44196.0</v>
      </c>
      <c r="P1056" s="25">
        <f t="shared" si="1"/>
        <v>44178</v>
      </c>
      <c r="Q1056" s="25">
        <f t="shared" si="2"/>
        <v>44191</v>
      </c>
    </row>
    <row r="1057" ht="14.25" customHeight="1">
      <c r="A1057" s="48" t="s">
        <v>869</v>
      </c>
      <c r="B1057" s="51" t="s">
        <v>376</v>
      </c>
      <c r="C1057" s="52">
        <v>24061.696973528105</v>
      </c>
      <c r="D1057" s="71">
        <v>543.0</v>
      </c>
      <c r="E1057" s="58">
        <v>182.0</v>
      </c>
      <c r="F1057" s="90">
        <v>54.02777706951498</v>
      </c>
      <c r="G1057" s="86" t="s">
        <v>523</v>
      </c>
      <c r="H1057" s="58" t="s">
        <v>394</v>
      </c>
      <c r="I1057" s="58">
        <v>19189.0</v>
      </c>
      <c r="J1057" s="71">
        <v>2822.0</v>
      </c>
      <c r="K1057" s="58">
        <v>206.0</v>
      </c>
      <c r="L1057" s="73">
        <v>0.07299787384833452</v>
      </c>
      <c r="M1057" s="58" t="s">
        <v>394</v>
      </c>
      <c r="N1057" s="51">
        <v>11728.183606936254</v>
      </c>
      <c r="O1057" s="25">
        <v>44189.0</v>
      </c>
      <c r="P1057" s="25">
        <f t="shared" si="1"/>
        <v>44171</v>
      </c>
      <c r="Q1057" s="25">
        <f t="shared" si="2"/>
        <v>44184</v>
      </c>
    </row>
  </sheetData>
  <printOptions/>
  <pageMargins bottom="0.75" footer="0.0" header="0.0" left="0.7" right="0.7" top="0.75"/>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7"/>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0.13"/>
    <col customWidth="1" min="2" max="3" width="9.5"/>
    <col customWidth="1" min="4" max="4" width="8.88"/>
    <col customWidth="1" min="5" max="5" width="7.63"/>
    <col customWidth="1" min="6" max="6" width="14.75"/>
    <col customWidth="1" min="7" max="7" width="19.25"/>
    <col customWidth="1" min="8" max="8" width="15.63"/>
    <col customWidth="1" min="9" max="9" width="19.13"/>
    <col customWidth="1" min="10" max="10" width="9.13"/>
    <col customWidth="1" min="11" max="11" width="22.38"/>
    <col customWidth="1" min="12" max="12" width="15.88"/>
    <col customWidth="1" min="13" max="13" width="14.75"/>
    <col customWidth="1" min="14" max="14" width="20.0"/>
    <col customWidth="1" min="15" max="15" width="10.38"/>
    <col customWidth="1" min="16" max="26" width="7.63"/>
  </cols>
  <sheetData>
    <row r="1" ht="14.25" customHeight="1">
      <c r="A1" s="27" t="s">
        <v>355</v>
      </c>
      <c r="B1" s="27" t="s">
        <v>361</v>
      </c>
      <c r="C1" s="27" t="s">
        <v>362</v>
      </c>
      <c r="D1" s="24" t="s">
        <v>330</v>
      </c>
      <c r="E1" s="24" t="s">
        <v>83</v>
      </c>
      <c r="F1" s="95" t="s">
        <v>336</v>
      </c>
      <c r="G1" s="95" t="s">
        <v>337</v>
      </c>
      <c r="H1" s="96" t="s">
        <v>339</v>
      </c>
      <c r="I1" s="24" t="s">
        <v>365</v>
      </c>
      <c r="J1" s="95" t="s">
        <v>104</v>
      </c>
      <c r="K1" s="95" t="s">
        <v>345</v>
      </c>
      <c r="L1" s="95" t="s">
        <v>347</v>
      </c>
      <c r="M1" s="97" t="s">
        <v>349</v>
      </c>
      <c r="N1" s="24" t="s">
        <v>351</v>
      </c>
      <c r="O1" s="98" t="s">
        <v>353</v>
      </c>
      <c r="P1" s="24"/>
      <c r="Q1" s="24"/>
      <c r="R1" s="24"/>
      <c r="S1" s="24"/>
      <c r="T1" s="24"/>
      <c r="U1" s="24"/>
      <c r="V1" s="24"/>
      <c r="W1" s="24"/>
      <c r="X1" s="24"/>
      <c r="Y1" s="24"/>
      <c r="Z1" s="24"/>
    </row>
    <row r="2" ht="14.25" customHeight="1">
      <c r="A2" s="25">
        <v>44189.0</v>
      </c>
      <c r="B2" s="25">
        <f t="shared" ref="B2:B3" si="1">A2-18</f>
        <v>44171</v>
      </c>
      <c r="C2" s="25">
        <f t="shared" ref="C2:C3" si="2">A2-5</f>
        <v>44184</v>
      </c>
      <c r="D2" s="28" t="s">
        <v>870</v>
      </c>
      <c r="E2" s="28" t="s">
        <v>871</v>
      </c>
      <c r="F2" s="99">
        <v>322652.0</v>
      </c>
      <c r="G2" s="99">
        <v>61603.0</v>
      </c>
      <c r="H2" s="55">
        <v>63.2</v>
      </c>
      <c r="I2" s="54" t="s">
        <v>393</v>
      </c>
      <c r="J2" s="99">
        <v>1.0399569E7</v>
      </c>
      <c r="K2" s="99">
        <v>1170158.0</v>
      </c>
      <c r="L2" s="99">
        <v>71906.0</v>
      </c>
      <c r="M2" s="100">
        <v>0.0614</v>
      </c>
      <c r="N2" s="54" t="s">
        <v>394</v>
      </c>
      <c r="O2" s="101">
        <v>16802.03</v>
      </c>
    </row>
    <row r="3" ht="14.25" customHeight="1">
      <c r="A3" s="25">
        <v>44196.0</v>
      </c>
      <c r="B3" s="25">
        <f t="shared" si="1"/>
        <v>44178</v>
      </c>
      <c r="C3" s="25">
        <f t="shared" si="2"/>
        <v>44191</v>
      </c>
      <c r="D3" s="28" t="s">
        <v>870</v>
      </c>
      <c r="E3" s="28" t="s">
        <v>871</v>
      </c>
      <c r="F3" s="102">
        <v>352558.0</v>
      </c>
      <c r="G3" s="102">
        <v>56889.0</v>
      </c>
      <c r="H3" s="103">
        <v>58.3</v>
      </c>
      <c r="I3" s="104" t="s">
        <v>393</v>
      </c>
      <c r="J3" s="102">
        <v>1.0848872E7</v>
      </c>
      <c r="K3" s="102">
        <v>1021284.0</v>
      </c>
      <c r="L3" s="102">
        <v>66504.0</v>
      </c>
      <c r="M3" s="105">
        <v>0.0651</v>
      </c>
      <c r="N3" s="104" t="s">
        <v>394</v>
      </c>
      <c r="O3" s="101">
        <v>14664.386920835545</v>
      </c>
    </row>
    <row r="4" ht="14.25" customHeight="1">
      <c r="A4" s="25">
        <v>44203.0</v>
      </c>
      <c r="B4" s="25">
        <v>44185.0</v>
      </c>
      <c r="C4" s="25">
        <v>44198.0</v>
      </c>
      <c r="D4" s="26" t="s">
        <v>870</v>
      </c>
      <c r="E4" s="26" t="s">
        <v>871</v>
      </c>
      <c r="F4" s="58">
        <v>386052.0</v>
      </c>
      <c r="G4" s="58">
        <v>59568.0</v>
      </c>
      <c r="H4" s="90">
        <v>61.1</v>
      </c>
      <c r="I4" s="74" t="s">
        <v>394</v>
      </c>
      <c r="J4" s="58">
        <v>1.1308785E7</v>
      </c>
      <c r="K4" s="71">
        <v>888021.0</v>
      </c>
      <c r="L4" s="58">
        <v>68461.0</v>
      </c>
      <c r="M4" s="106">
        <v>0.07709389755422451</v>
      </c>
      <c r="N4" s="61" t="s">
        <v>394</v>
      </c>
      <c r="O4" s="74">
        <v>12750.893520144551</v>
      </c>
    </row>
    <row r="5" ht="14.25" customHeight="1">
      <c r="A5" s="25"/>
      <c r="B5" s="25"/>
      <c r="C5" s="25"/>
      <c r="F5" s="44"/>
      <c r="G5" s="44"/>
      <c r="H5" s="107"/>
      <c r="J5" s="44"/>
      <c r="K5" s="44"/>
      <c r="L5" s="44"/>
      <c r="M5" s="33"/>
      <c r="O5" s="101"/>
    </row>
    <row r="6" ht="14.25" customHeight="1">
      <c r="A6" s="25"/>
      <c r="B6" s="25"/>
      <c r="C6" s="25"/>
      <c r="F6" s="44"/>
      <c r="G6" s="44"/>
      <c r="H6" s="107"/>
      <c r="J6" s="44"/>
      <c r="K6" s="44"/>
      <c r="L6" s="44"/>
      <c r="M6" s="33"/>
      <c r="O6" s="101"/>
    </row>
    <row r="7" ht="14.25" customHeight="1">
      <c r="A7" s="25"/>
      <c r="B7" s="25"/>
      <c r="C7" s="25"/>
      <c r="F7" s="44"/>
      <c r="G7" s="44"/>
      <c r="H7" s="107"/>
      <c r="J7" s="44"/>
      <c r="K7" s="44"/>
      <c r="L7" s="44"/>
      <c r="M7" s="33"/>
      <c r="O7" s="101"/>
    </row>
    <row r="8" ht="14.25" customHeight="1">
      <c r="A8" s="25"/>
      <c r="B8" s="25"/>
      <c r="C8" s="25"/>
      <c r="F8" s="44"/>
      <c r="G8" s="44"/>
      <c r="H8" s="107"/>
      <c r="J8" s="44"/>
      <c r="K8" s="44"/>
      <c r="L8" s="44"/>
      <c r="M8" s="33"/>
      <c r="O8" s="101"/>
    </row>
    <row r="9" ht="14.25" customHeight="1">
      <c r="A9" s="25"/>
      <c r="B9" s="25"/>
      <c r="C9" s="25"/>
      <c r="F9" s="44"/>
      <c r="G9" s="44"/>
      <c r="H9" s="107"/>
      <c r="J9" s="44"/>
      <c r="K9" s="44"/>
      <c r="L9" s="44"/>
      <c r="M9" s="33"/>
      <c r="O9" s="101"/>
    </row>
    <row r="10" ht="14.25" customHeight="1">
      <c r="A10" s="25"/>
      <c r="B10" s="25"/>
      <c r="C10" s="25"/>
      <c r="F10" s="44"/>
      <c r="G10" s="44"/>
      <c r="H10" s="107"/>
      <c r="J10" s="44"/>
      <c r="K10" s="44"/>
      <c r="L10" s="44"/>
      <c r="M10" s="33"/>
      <c r="O10" s="101"/>
    </row>
    <row r="11" ht="14.25" customHeight="1">
      <c r="A11" s="25"/>
      <c r="B11" s="25"/>
      <c r="C11" s="25"/>
      <c r="F11" s="44"/>
      <c r="G11" s="44"/>
      <c r="H11" s="107"/>
      <c r="J11" s="44"/>
      <c r="K11" s="44"/>
      <c r="L11" s="44"/>
      <c r="M11" s="33"/>
      <c r="O11" s="101"/>
    </row>
    <row r="12" ht="14.25" customHeight="1">
      <c r="A12" s="25"/>
      <c r="B12" s="25"/>
      <c r="C12" s="25"/>
      <c r="F12" s="44"/>
      <c r="G12" s="44"/>
      <c r="H12" s="107"/>
      <c r="J12" s="44"/>
      <c r="K12" s="44"/>
      <c r="L12" s="44"/>
      <c r="M12" s="33"/>
      <c r="O12" s="101"/>
    </row>
    <row r="13" ht="14.25" customHeight="1">
      <c r="A13" s="25"/>
      <c r="B13" s="25"/>
      <c r="C13" s="25"/>
      <c r="F13" s="44"/>
      <c r="G13" s="44"/>
      <c r="H13" s="107"/>
      <c r="J13" s="44"/>
      <c r="K13" s="44"/>
      <c r="L13" s="44"/>
      <c r="M13" s="33"/>
      <c r="O13" s="101"/>
    </row>
    <row r="14" ht="14.25" customHeight="1">
      <c r="A14" s="25"/>
      <c r="B14" s="25"/>
      <c r="C14" s="25"/>
      <c r="F14" s="44"/>
      <c r="G14" s="44"/>
      <c r="H14" s="107"/>
      <c r="J14" s="44"/>
      <c r="K14" s="44"/>
      <c r="L14" s="44"/>
      <c r="M14" s="33"/>
      <c r="O14" s="101"/>
    </row>
    <row r="15" ht="14.25" customHeight="1">
      <c r="A15" s="25"/>
      <c r="B15" s="25"/>
      <c r="C15" s="25"/>
      <c r="F15" s="44"/>
      <c r="G15" s="44"/>
      <c r="H15" s="107"/>
      <c r="J15" s="44"/>
      <c r="K15" s="44"/>
      <c r="L15" s="44"/>
      <c r="M15" s="33"/>
      <c r="O15" s="101"/>
    </row>
    <row r="16" ht="14.25" customHeight="1">
      <c r="A16" s="25"/>
      <c r="B16" s="25"/>
      <c r="C16" s="25"/>
      <c r="F16" s="44"/>
      <c r="G16" s="44"/>
      <c r="H16" s="107"/>
      <c r="J16" s="44"/>
      <c r="K16" s="44"/>
      <c r="L16" s="44"/>
      <c r="M16" s="33"/>
      <c r="O16" s="101"/>
    </row>
    <row r="17" ht="14.25" customHeight="1">
      <c r="A17" s="25"/>
      <c r="B17" s="25"/>
      <c r="C17" s="25"/>
      <c r="F17" s="44"/>
      <c r="G17" s="44"/>
      <c r="H17" s="107"/>
      <c r="J17" s="44"/>
      <c r="K17" s="44"/>
      <c r="L17" s="44"/>
      <c r="M17" s="33"/>
      <c r="O17" s="101"/>
    </row>
    <row r="18" ht="14.25" customHeight="1">
      <c r="A18" s="25"/>
      <c r="B18" s="25"/>
      <c r="C18" s="25"/>
      <c r="F18" s="44"/>
      <c r="G18" s="44"/>
      <c r="H18" s="107"/>
      <c r="J18" s="44"/>
      <c r="K18" s="44"/>
      <c r="L18" s="44"/>
      <c r="M18" s="33"/>
      <c r="O18" s="101"/>
    </row>
    <row r="19" ht="14.25" customHeight="1">
      <c r="A19" s="25"/>
      <c r="B19" s="25"/>
      <c r="C19" s="25"/>
      <c r="F19" s="44"/>
      <c r="G19" s="44"/>
      <c r="H19" s="107"/>
      <c r="J19" s="44"/>
      <c r="K19" s="44"/>
      <c r="L19" s="44"/>
      <c r="M19" s="33"/>
      <c r="O19" s="101"/>
    </row>
    <row r="20" ht="14.25" customHeight="1">
      <c r="A20" s="25"/>
      <c r="B20" s="25"/>
      <c r="C20" s="25"/>
      <c r="F20" s="44"/>
      <c r="G20" s="44"/>
      <c r="H20" s="107"/>
      <c r="J20" s="44"/>
      <c r="K20" s="44"/>
      <c r="L20" s="44"/>
      <c r="M20" s="33"/>
      <c r="O20" s="101"/>
    </row>
    <row r="21" ht="14.25" customHeight="1">
      <c r="A21" s="25"/>
      <c r="B21" s="25"/>
      <c r="C21" s="25"/>
      <c r="F21" s="44"/>
      <c r="G21" s="44"/>
      <c r="H21" s="107"/>
      <c r="J21" s="44"/>
      <c r="K21" s="44"/>
      <c r="L21" s="44"/>
      <c r="M21" s="33"/>
      <c r="O21" s="101"/>
    </row>
    <row r="22" ht="14.25" customHeight="1">
      <c r="A22" s="25"/>
      <c r="B22" s="25"/>
      <c r="C22" s="25"/>
      <c r="F22" s="44"/>
      <c r="G22" s="44"/>
      <c r="H22" s="107"/>
      <c r="J22" s="44"/>
      <c r="K22" s="44"/>
      <c r="L22" s="44"/>
      <c r="M22" s="33"/>
      <c r="O22" s="101"/>
    </row>
    <row r="23" ht="14.25" customHeight="1">
      <c r="A23" s="25"/>
      <c r="B23" s="25"/>
      <c r="C23" s="25"/>
      <c r="F23" s="44"/>
      <c r="G23" s="44"/>
      <c r="H23" s="107"/>
      <c r="J23" s="44"/>
      <c r="K23" s="44"/>
      <c r="L23" s="44"/>
      <c r="M23" s="33"/>
      <c r="O23" s="101"/>
    </row>
    <row r="24" ht="14.25" customHeight="1">
      <c r="A24" s="25"/>
      <c r="B24" s="25"/>
      <c r="C24" s="25"/>
      <c r="F24" s="44"/>
      <c r="G24" s="44"/>
      <c r="H24" s="107"/>
      <c r="J24" s="44"/>
      <c r="K24" s="44"/>
      <c r="L24" s="44"/>
      <c r="M24" s="33"/>
      <c r="O24" s="101"/>
    </row>
    <row r="25" ht="14.25" customHeight="1">
      <c r="A25" s="25"/>
      <c r="B25" s="25"/>
      <c r="C25" s="25"/>
      <c r="F25" s="44"/>
      <c r="G25" s="44"/>
      <c r="H25" s="107"/>
      <c r="J25" s="44"/>
      <c r="K25" s="44"/>
      <c r="L25" s="44"/>
      <c r="M25" s="33"/>
      <c r="O25" s="101"/>
    </row>
    <row r="26" ht="14.25" customHeight="1">
      <c r="A26" s="25"/>
      <c r="B26" s="25"/>
      <c r="C26" s="25"/>
      <c r="F26" s="44"/>
      <c r="G26" s="44"/>
      <c r="H26" s="107"/>
      <c r="J26" s="44"/>
      <c r="K26" s="44"/>
      <c r="L26" s="44"/>
      <c r="M26" s="33"/>
      <c r="O26" s="101"/>
    </row>
    <row r="27" ht="14.25" customHeight="1">
      <c r="A27" s="25"/>
      <c r="B27" s="25"/>
      <c r="C27" s="25"/>
      <c r="F27" s="44"/>
      <c r="G27" s="44"/>
      <c r="H27" s="107"/>
      <c r="J27" s="44"/>
      <c r="K27" s="44"/>
      <c r="L27" s="44"/>
      <c r="M27" s="33"/>
      <c r="O27" s="101"/>
    </row>
    <row r="28" ht="14.25" customHeight="1">
      <c r="A28" s="25"/>
      <c r="B28" s="25"/>
      <c r="C28" s="25"/>
      <c r="F28" s="44"/>
      <c r="G28" s="44"/>
      <c r="H28" s="107"/>
      <c r="J28" s="44"/>
      <c r="K28" s="44"/>
      <c r="L28" s="44"/>
      <c r="M28" s="33"/>
      <c r="O28" s="101"/>
    </row>
    <row r="29" ht="14.25" customHeight="1">
      <c r="A29" s="25"/>
      <c r="B29" s="25"/>
      <c r="C29" s="25"/>
      <c r="F29" s="44"/>
      <c r="G29" s="44"/>
      <c r="H29" s="107"/>
      <c r="J29" s="44"/>
      <c r="K29" s="44"/>
      <c r="L29" s="44"/>
      <c r="M29" s="33"/>
      <c r="O29" s="101"/>
    </row>
    <row r="30" ht="14.25" customHeight="1">
      <c r="A30" s="25"/>
      <c r="B30" s="25"/>
      <c r="C30" s="25"/>
      <c r="F30" s="44"/>
      <c r="G30" s="44"/>
      <c r="H30" s="107"/>
      <c r="J30" s="44"/>
      <c r="K30" s="44"/>
      <c r="L30" s="44"/>
      <c r="M30" s="33"/>
      <c r="O30" s="101"/>
    </row>
    <row r="31" ht="14.25" customHeight="1">
      <c r="A31" s="25"/>
      <c r="B31" s="25"/>
      <c r="C31" s="25"/>
      <c r="F31" s="44"/>
      <c r="G31" s="44"/>
      <c r="H31" s="107"/>
      <c r="J31" s="44"/>
      <c r="K31" s="44"/>
      <c r="L31" s="44"/>
      <c r="M31" s="33"/>
      <c r="O31" s="101"/>
    </row>
    <row r="32" ht="14.25" customHeight="1">
      <c r="A32" s="25"/>
      <c r="B32" s="25"/>
      <c r="C32" s="25"/>
      <c r="F32" s="44"/>
      <c r="G32" s="44"/>
      <c r="H32" s="107"/>
      <c r="J32" s="44"/>
      <c r="K32" s="44"/>
      <c r="L32" s="44"/>
      <c r="M32" s="33"/>
      <c r="O32" s="101"/>
    </row>
    <row r="33" ht="14.25" customHeight="1">
      <c r="A33" s="25"/>
      <c r="B33" s="25"/>
      <c r="C33" s="25"/>
      <c r="F33" s="44"/>
      <c r="G33" s="44"/>
      <c r="H33" s="107"/>
      <c r="J33" s="44"/>
      <c r="K33" s="44"/>
      <c r="L33" s="44"/>
      <c r="M33" s="33"/>
      <c r="O33" s="101"/>
    </row>
    <row r="34" ht="14.25" customHeight="1">
      <c r="A34" s="25"/>
      <c r="B34" s="25"/>
      <c r="C34" s="25"/>
      <c r="F34" s="44"/>
      <c r="G34" s="44"/>
      <c r="H34" s="107"/>
      <c r="J34" s="44"/>
      <c r="K34" s="44"/>
      <c r="L34" s="44"/>
      <c r="M34" s="33"/>
      <c r="O34" s="101"/>
    </row>
    <row r="35" ht="14.25" customHeight="1">
      <c r="A35" s="25"/>
      <c r="B35" s="25"/>
      <c r="C35" s="25"/>
      <c r="F35" s="44"/>
      <c r="G35" s="44"/>
      <c r="H35" s="107"/>
      <c r="J35" s="44"/>
      <c r="K35" s="44"/>
      <c r="L35" s="44"/>
      <c r="M35" s="33"/>
      <c r="O35" s="101"/>
    </row>
    <row r="36" ht="14.25" customHeight="1">
      <c r="A36" s="25"/>
      <c r="B36" s="25"/>
      <c r="C36" s="25"/>
      <c r="F36" s="44"/>
      <c r="G36" s="44"/>
      <c r="H36" s="107"/>
      <c r="J36" s="44"/>
      <c r="K36" s="44"/>
      <c r="L36" s="44"/>
      <c r="M36" s="33"/>
      <c r="O36" s="101"/>
    </row>
    <row r="37" ht="14.25" customHeight="1">
      <c r="A37" s="25"/>
      <c r="B37" s="25"/>
      <c r="C37" s="25"/>
      <c r="F37" s="44"/>
      <c r="G37" s="44"/>
      <c r="H37" s="107"/>
      <c r="J37" s="44"/>
      <c r="K37" s="44"/>
      <c r="L37" s="44"/>
      <c r="M37" s="33"/>
      <c r="O37" s="101"/>
    </row>
    <row r="38" ht="14.25" customHeight="1">
      <c r="A38" s="25"/>
      <c r="B38" s="25"/>
      <c r="C38" s="25"/>
      <c r="F38" s="44"/>
      <c r="G38" s="44"/>
      <c r="H38" s="107"/>
      <c r="J38" s="44"/>
      <c r="K38" s="44"/>
      <c r="L38" s="44"/>
      <c r="M38" s="33"/>
      <c r="O38" s="101"/>
    </row>
    <row r="39" ht="14.25" customHeight="1">
      <c r="A39" s="25"/>
      <c r="B39" s="25"/>
      <c r="C39" s="25"/>
      <c r="F39" s="44"/>
      <c r="G39" s="44"/>
      <c r="H39" s="107"/>
      <c r="J39" s="44"/>
      <c r="K39" s="44"/>
      <c r="L39" s="44"/>
      <c r="M39" s="33"/>
      <c r="O39" s="101"/>
    </row>
    <row r="40" ht="14.25" customHeight="1">
      <c r="A40" s="25"/>
      <c r="B40" s="25"/>
      <c r="C40" s="25"/>
      <c r="F40" s="44"/>
      <c r="G40" s="44"/>
      <c r="H40" s="107"/>
      <c r="J40" s="44"/>
      <c r="K40" s="44"/>
      <c r="L40" s="44"/>
      <c r="M40" s="33"/>
      <c r="O40" s="101"/>
    </row>
    <row r="41" ht="14.25" customHeight="1">
      <c r="A41" s="25"/>
      <c r="B41" s="25"/>
      <c r="C41" s="25"/>
      <c r="F41" s="44"/>
      <c r="G41" s="44"/>
      <c r="H41" s="107"/>
      <c r="J41" s="44"/>
      <c r="K41" s="44"/>
      <c r="L41" s="44"/>
      <c r="M41" s="33"/>
      <c r="O41" s="101"/>
    </row>
    <row r="42" ht="14.25" customHeight="1">
      <c r="A42" s="25"/>
      <c r="B42" s="25"/>
      <c r="C42" s="25"/>
      <c r="F42" s="44"/>
      <c r="G42" s="44"/>
      <c r="H42" s="107"/>
      <c r="J42" s="44"/>
      <c r="K42" s="44"/>
      <c r="L42" s="44"/>
      <c r="M42" s="33"/>
      <c r="O42" s="101"/>
    </row>
    <row r="43" ht="14.25" customHeight="1">
      <c r="A43" s="25"/>
      <c r="B43" s="25"/>
      <c r="C43" s="25"/>
      <c r="F43" s="44"/>
      <c r="G43" s="44"/>
      <c r="H43" s="107"/>
      <c r="J43" s="44"/>
      <c r="K43" s="44"/>
      <c r="L43" s="44"/>
      <c r="M43" s="33"/>
      <c r="O43" s="101"/>
    </row>
    <row r="44" ht="14.25" customHeight="1">
      <c r="A44" s="25"/>
      <c r="B44" s="25"/>
      <c r="C44" s="25"/>
      <c r="F44" s="44"/>
      <c r="G44" s="44"/>
      <c r="H44" s="107"/>
      <c r="J44" s="44"/>
      <c r="K44" s="44"/>
      <c r="L44" s="44"/>
      <c r="M44" s="33"/>
      <c r="O44" s="101"/>
    </row>
    <row r="45" ht="14.25" customHeight="1">
      <c r="A45" s="25"/>
      <c r="B45" s="25"/>
      <c r="C45" s="25"/>
      <c r="F45" s="44"/>
      <c r="G45" s="44"/>
      <c r="H45" s="107"/>
      <c r="J45" s="44"/>
      <c r="K45" s="44"/>
      <c r="L45" s="44"/>
      <c r="M45" s="33"/>
      <c r="O45" s="101"/>
    </row>
    <row r="46" ht="14.25" customHeight="1">
      <c r="A46" s="25"/>
      <c r="B46" s="25"/>
      <c r="C46" s="25"/>
      <c r="F46" s="44"/>
      <c r="G46" s="44"/>
      <c r="H46" s="107"/>
      <c r="J46" s="44"/>
      <c r="K46" s="44"/>
      <c r="L46" s="44"/>
      <c r="M46" s="33"/>
      <c r="O46" s="101"/>
    </row>
    <row r="47" ht="14.25" customHeight="1">
      <c r="A47" s="25"/>
      <c r="B47" s="25"/>
      <c r="C47" s="25"/>
      <c r="F47" s="44"/>
      <c r="G47" s="44"/>
      <c r="H47" s="107"/>
      <c r="J47" s="44"/>
      <c r="K47" s="44"/>
      <c r="L47" s="44"/>
      <c r="M47" s="33"/>
      <c r="O47" s="101"/>
    </row>
    <row r="48" ht="14.25" customHeight="1">
      <c r="A48" s="25"/>
      <c r="B48" s="25"/>
      <c r="C48" s="25"/>
      <c r="F48" s="44"/>
      <c r="G48" s="44"/>
      <c r="H48" s="107"/>
      <c r="J48" s="44"/>
      <c r="K48" s="44"/>
      <c r="L48" s="44"/>
      <c r="M48" s="33"/>
      <c r="O48" s="101"/>
    </row>
    <row r="49" ht="14.25" customHeight="1">
      <c r="A49" s="25"/>
      <c r="B49" s="25"/>
      <c r="C49" s="25"/>
      <c r="F49" s="44"/>
      <c r="G49" s="44"/>
      <c r="H49" s="107"/>
      <c r="J49" s="44"/>
      <c r="K49" s="44"/>
      <c r="L49" s="44"/>
      <c r="M49" s="33"/>
      <c r="O49" s="101"/>
    </row>
    <row r="50" ht="14.25" customHeight="1">
      <c r="A50" s="25"/>
      <c r="B50" s="25"/>
      <c r="C50" s="25"/>
      <c r="F50" s="44"/>
      <c r="G50" s="44"/>
      <c r="H50" s="107"/>
      <c r="J50" s="44"/>
      <c r="K50" s="44"/>
      <c r="L50" s="44"/>
      <c r="M50" s="33"/>
      <c r="O50" s="101"/>
    </row>
    <row r="51" ht="14.25" customHeight="1">
      <c r="A51" s="25"/>
      <c r="B51" s="25"/>
      <c r="C51" s="25"/>
      <c r="F51" s="44"/>
      <c r="G51" s="44"/>
      <c r="H51" s="107"/>
      <c r="J51" s="44"/>
      <c r="K51" s="44"/>
      <c r="L51" s="44"/>
      <c r="M51" s="33"/>
      <c r="O51" s="101"/>
    </row>
    <row r="52" ht="14.25" customHeight="1">
      <c r="A52" s="25"/>
      <c r="B52" s="25"/>
      <c r="C52" s="25"/>
      <c r="F52" s="44"/>
      <c r="G52" s="44"/>
      <c r="H52" s="107"/>
      <c r="J52" s="44"/>
      <c r="K52" s="44"/>
      <c r="L52" s="44"/>
      <c r="M52" s="33"/>
      <c r="O52" s="101"/>
    </row>
    <row r="53" ht="14.25" customHeight="1">
      <c r="A53" s="25"/>
      <c r="B53" s="25"/>
      <c r="C53" s="25"/>
      <c r="F53" s="44"/>
      <c r="G53" s="44"/>
      <c r="H53" s="107"/>
      <c r="J53" s="44"/>
      <c r="K53" s="44"/>
      <c r="L53" s="44"/>
      <c r="M53" s="33"/>
      <c r="O53" s="101"/>
    </row>
    <row r="54" ht="14.25" customHeight="1">
      <c r="A54" s="25"/>
      <c r="B54" s="25"/>
      <c r="C54" s="25"/>
      <c r="F54" s="44"/>
      <c r="G54" s="44"/>
      <c r="H54" s="107"/>
      <c r="J54" s="44"/>
      <c r="K54" s="44"/>
      <c r="L54" s="44"/>
      <c r="M54" s="33"/>
      <c r="O54" s="101"/>
    </row>
    <row r="55" ht="14.25" customHeight="1">
      <c r="A55" s="25"/>
      <c r="B55" s="25"/>
      <c r="C55" s="25"/>
      <c r="F55" s="44"/>
      <c r="G55" s="44"/>
      <c r="H55" s="107"/>
      <c r="J55" s="44"/>
      <c r="K55" s="44"/>
      <c r="L55" s="44"/>
      <c r="M55" s="33"/>
      <c r="O55" s="101"/>
    </row>
    <row r="56" ht="14.25" customHeight="1">
      <c r="A56" s="25"/>
      <c r="B56" s="25"/>
      <c r="C56" s="25"/>
      <c r="F56" s="44"/>
      <c r="G56" s="44"/>
      <c r="H56" s="107"/>
      <c r="J56" s="44"/>
      <c r="K56" s="44"/>
      <c r="L56" s="44"/>
      <c r="M56" s="33"/>
      <c r="O56" s="101"/>
    </row>
    <row r="57" ht="14.25" customHeight="1">
      <c r="A57" s="25"/>
      <c r="B57" s="25"/>
      <c r="C57" s="25"/>
      <c r="F57" s="44"/>
      <c r="G57" s="44"/>
      <c r="H57" s="107"/>
      <c r="J57" s="44"/>
      <c r="K57" s="44"/>
      <c r="L57" s="44"/>
      <c r="M57" s="33"/>
      <c r="O57" s="101"/>
    </row>
    <row r="58" ht="14.25" customHeight="1">
      <c r="A58" s="25"/>
      <c r="B58" s="25"/>
      <c r="C58" s="25"/>
      <c r="F58" s="44"/>
      <c r="G58" s="44"/>
      <c r="H58" s="107"/>
      <c r="J58" s="44"/>
      <c r="K58" s="44"/>
      <c r="L58" s="44"/>
      <c r="M58" s="33"/>
      <c r="O58" s="101"/>
    </row>
    <row r="59" ht="14.25" customHeight="1">
      <c r="A59" s="25"/>
      <c r="B59" s="25"/>
      <c r="C59" s="25"/>
      <c r="F59" s="44"/>
      <c r="G59" s="44"/>
      <c r="H59" s="107"/>
      <c r="J59" s="44"/>
      <c r="K59" s="44"/>
      <c r="L59" s="44"/>
      <c r="M59" s="33"/>
      <c r="O59" s="101"/>
    </row>
    <row r="60" ht="14.25" customHeight="1">
      <c r="A60" s="25"/>
      <c r="B60" s="25"/>
      <c r="C60" s="25"/>
      <c r="F60" s="44"/>
      <c r="G60" s="44"/>
      <c r="H60" s="107"/>
      <c r="J60" s="44"/>
      <c r="K60" s="44"/>
      <c r="L60" s="44"/>
      <c r="M60" s="33"/>
      <c r="O60" s="101"/>
    </row>
    <row r="61" ht="14.25" customHeight="1">
      <c r="A61" s="25"/>
      <c r="B61" s="25"/>
      <c r="C61" s="25"/>
      <c r="F61" s="44"/>
      <c r="G61" s="44"/>
      <c r="H61" s="107"/>
      <c r="J61" s="44"/>
      <c r="K61" s="44"/>
      <c r="L61" s="44"/>
      <c r="M61" s="33"/>
      <c r="O61" s="101"/>
    </row>
    <row r="62" ht="14.25" customHeight="1">
      <c r="A62" s="25"/>
      <c r="B62" s="25"/>
      <c r="C62" s="25"/>
      <c r="F62" s="44"/>
      <c r="G62" s="44"/>
      <c r="H62" s="107"/>
      <c r="J62" s="44"/>
      <c r="K62" s="44"/>
      <c r="L62" s="44"/>
      <c r="M62" s="33"/>
      <c r="O62" s="101"/>
    </row>
    <row r="63" ht="14.25" customHeight="1">
      <c r="A63" s="25"/>
      <c r="B63" s="25"/>
      <c r="C63" s="25"/>
      <c r="F63" s="44"/>
      <c r="G63" s="44"/>
      <c r="H63" s="107"/>
      <c r="J63" s="44"/>
      <c r="K63" s="44"/>
      <c r="L63" s="44"/>
      <c r="M63" s="33"/>
      <c r="O63" s="101"/>
    </row>
    <row r="64" ht="14.25" customHeight="1">
      <c r="A64" s="25"/>
      <c r="B64" s="25"/>
      <c r="C64" s="25"/>
      <c r="F64" s="44"/>
      <c r="G64" s="44"/>
      <c r="H64" s="107"/>
      <c r="J64" s="44"/>
      <c r="K64" s="44"/>
      <c r="L64" s="44"/>
      <c r="M64" s="33"/>
      <c r="O64" s="101"/>
    </row>
    <row r="65" ht="14.25" customHeight="1">
      <c r="A65" s="25"/>
      <c r="B65" s="25"/>
      <c r="C65" s="25"/>
      <c r="F65" s="44"/>
      <c r="G65" s="44"/>
      <c r="H65" s="107"/>
      <c r="J65" s="44"/>
      <c r="K65" s="44"/>
      <c r="L65" s="44"/>
      <c r="M65" s="33"/>
      <c r="O65" s="101"/>
    </row>
    <row r="66" ht="14.25" customHeight="1">
      <c r="A66" s="25"/>
      <c r="B66" s="25"/>
      <c r="C66" s="25"/>
      <c r="F66" s="44"/>
      <c r="G66" s="44"/>
      <c r="H66" s="107"/>
      <c r="J66" s="44"/>
      <c r="K66" s="44"/>
      <c r="L66" s="44"/>
      <c r="M66" s="33"/>
      <c r="O66" s="101"/>
    </row>
    <row r="67" ht="14.25" customHeight="1">
      <c r="A67" s="25"/>
      <c r="B67" s="25"/>
      <c r="C67" s="25"/>
      <c r="F67" s="44"/>
      <c r="G67" s="44"/>
      <c r="H67" s="107"/>
      <c r="J67" s="44"/>
      <c r="K67" s="44"/>
      <c r="L67" s="44"/>
      <c r="M67" s="33"/>
      <c r="O67" s="101"/>
    </row>
    <row r="68" ht="14.25" customHeight="1">
      <c r="A68" s="25"/>
      <c r="B68" s="25"/>
      <c r="C68" s="25"/>
      <c r="F68" s="44"/>
      <c r="G68" s="44"/>
      <c r="H68" s="107"/>
      <c r="J68" s="44"/>
      <c r="K68" s="44"/>
      <c r="L68" s="44"/>
      <c r="M68" s="33"/>
      <c r="O68" s="101"/>
    </row>
    <row r="69" ht="14.25" customHeight="1">
      <c r="A69" s="25"/>
      <c r="B69" s="25"/>
      <c r="C69" s="25"/>
      <c r="F69" s="44"/>
      <c r="G69" s="44"/>
      <c r="H69" s="107"/>
      <c r="J69" s="44"/>
      <c r="K69" s="44"/>
      <c r="L69" s="44"/>
      <c r="M69" s="33"/>
      <c r="O69" s="101"/>
    </row>
    <row r="70" ht="14.25" customHeight="1">
      <c r="A70" s="25"/>
      <c r="B70" s="25"/>
      <c r="C70" s="25"/>
      <c r="F70" s="44"/>
      <c r="G70" s="44"/>
      <c r="H70" s="107"/>
      <c r="J70" s="44"/>
      <c r="K70" s="44"/>
      <c r="L70" s="44"/>
      <c r="M70" s="33"/>
      <c r="O70" s="101"/>
    </row>
    <row r="71" ht="14.25" customHeight="1">
      <c r="A71" s="25"/>
      <c r="B71" s="25"/>
      <c r="C71" s="25"/>
      <c r="F71" s="44"/>
      <c r="G71" s="44"/>
      <c r="H71" s="107"/>
      <c r="J71" s="44"/>
      <c r="K71" s="44"/>
      <c r="L71" s="44"/>
      <c r="M71" s="33"/>
      <c r="O71" s="101"/>
    </row>
    <row r="72" ht="14.25" customHeight="1">
      <c r="A72" s="25"/>
      <c r="B72" s="25"/>
      <c r="C72" s="25"/>
      <c r="F72" s="44"/>
      <c r="G72" s="44"/>
      <c r="H72" s="107"/>
      <c r="J72" s="44"/>
      <c r="K72" s="44"/>
      <c r="L72" s="44"/>
      <c r="M72" s="33"/>
      <c r="O72" s="101"/>
    </row>
    <row r="73" ht="14.25" customHeight="1">
      <c r="A73" s="25"/>
      <c r="B73" s="25"/>
      <c r="C73" s="25"/>
      <c r="F73" s="44"/>
      <c r="G73" s="44"/>
      <c r="H73" s="107"/>
      <c r="J73" s="44"/>
      <c r="K73" s="44"/>
      <c r="L73" s="44"/>
      <c r="M73" s="33"/>
      <c r="O73" s="101"/>
    </row>
    <row r="74" ht="14.25" customHeight="1">
      <c r="A74" s="25"/>
      <c r="B74" s="25"/>
      <c r="C74" s="25"/>
      <c r="F74" s="44"/>
      <c r="G74" s="44"/>
      <c r="H74" s="107"/>
      <c r="J74" s="44"/>
      <c r="K74" s="44"/>
      <c r="L74" s="44"/>
      <c r="M74" s="33"/>
      <c r="O74" s="101"/>
    </row>
    <row r="75" ht="14.25" customHeight="1">
      <c r="A75" s="25"/>
      <c r="B75" s="25"/>
      <c r="C75" s="25"/>
      <c r="F75" s="44"/>
      <c r="G75" s="44"/>
      <c r="H75" s="107"/>
      <c r="J75" s="44"/>
      <c r="K75" s="44"/>
      <c r="L75" s="44"/>
      <c r="M75" s="33"/>
      <c r="O75" s="101"/>
    </row>
    <row r="76" ht="14.25" customHeight="1">
      <c r="A76" s="25"/>
      <c r="B76" s="25"/>
      <c r="C76" s="25"/>
      <c r="F76" s="44"/>
      <c r="G76" s="44"/>
      <c r="H76" s="107"/>
      <c r="J76" s="44"/>
      <c r="K76" s="44"/>
      <c r="L76" s="44"/>
      <c r="M76" s="33"/>
      <c r="O76" s="101"/>
    </row>
    <row r="77" ht="14.25" customHeight="1">
      <c r="A77" s="25"/>
      <c r="B77" s="25"/>
      <c r="C77" s="25"/>
      <c r="F77" s="44"/>
      <c r="G77" s="44"/>
      <c r="H77" s="107"/>
      <c r="J77" s="44"/>
      <c r="K77" s="44"/>
      <c r="L77" s="44"/>
      <c r="M77" s="33"/>
      <c r="O77" s="101"/>
    </row>
    <row r="78" ht="14.25" customHeight="1">
      <c r="A78" s="25"/>
      <c r="B78" s="25"/>
      <c r="C78" s="25"/>
      <c r="F78" s="44"/>
      <c r="G78" s="44"/>
      <c r="H78" s="107"/>
      <c r="J78" s="44"/>
      <c r="K78" s="44"/>
      <c r="L78" s="44"/>
      <c r="M78" s="33"/>
      <c r="O78" s="101"/>
    </row>
    <row r="79" ht="14.25" customHeight="1">
      <c r="A79" s="25"/>
      <c r="B79" s="25"/>
      <c r="C79" s="25"/>
      <c r="F79" s="44"/>
      <c r="G79" s="44"/>
      <c r="H79" s="107"/>
      <c r="J79" s="44"/>
      <c r="K79" s="44"/>
      <c r="L79" s="44"/>
      <c r="M79" s="33"/>
      <c r="O79" s="101"/>
    </row>
    <row r="80" ht="14.25" customHeight="1">
      <c r="A80" s="25"/>
      <c r="B80" s="25"/>
      <c r="C80" s="25"/>
      <c r="F80" s="44"/>
      <c r="G80" s="44"/>
      <c r="H80" s="107"/>
      <c r="J80" s="44"/>
      <c r="K80" s="44"/>
      <c r="L80" s="44"/>
      <c r="M80" s="33"/>
      <c r="O80" s="101"/>
    </row>
    <row r="81" ht="14.25" customHeight="1">
      <c r="A81" s="25"/>
      <c r="B81" s="25"/>
      <c r="C81" s="25"/>
      <c r="F81" s="44"/>
      <c r="G81" s="44"/>
      <c r="H81" s="107"/>
      <c r="J81" s="44"/>
      <c r="K81" s="44"/>
      <c r="L81" s="44"/>
      <c r="M81" s="33"/>
      <c r="O81" s="101"/>
    </row>
    <row r="82" ht="14.25" customHeight="1">
      <c r="A82" s="25"/>
      <c r="B82" s="25"/>
      <c r="C82" s="25"/>
      <c r="F82" s="44"/>
      <c r="G82" s="44"/>
      <c r="H82" s="107"/>
      <c r="J82" s="44"/>
      <c r="K82" s="44"/>
      <c r="L82" s="44"/>
      <c r="M82" s="33"/>
      <c r="O82" s="101"/>
    </row>
    <row r="83" ht="14.25" customHeight="1">
      <c r="A83" s="25"/>
      <c r="B83" s="25"/>
      <c r="C83" s="25"/>
      <c r="F83" s="44"/>
      <c r="G83" s="44"/>
      <c r="H83" s="107"/>
      <c r="J83" s="44"/>
      <c r="K83" s="44"/>
      <c r="L83" s="44"/>
      <c r="M83" s="33"/>
      <c r="O83" s="101"/>
    </row>
    <row r="84" ht="14.25" customHeight="1">
      <c r="A84" s="25"/>
      <c r="B84" s="25"/>
      <c r="C84" s="25"/>
      <c r="F84" s="44"/>
      <c r="G84" s="44"/>
      <c r="H84" s="107"/>
      <c r="J84" s="44"/>
      <c r="K84" s="44"/>
      <c r="L84" s="44"/>
      <c r="M84" s="33"/>
      <c r="O84" s="101"/>
    </row>
    <row r="85" ht="14.25" customHeight="1">
      <c r="A85" s="25"/>
      <c r="B85" s="25"/>
      <c r="C85" s="25"/>
      <c r="F85" s="44"/>
      <c r="G85" s="44"/>
      <c r="H85" s="107"/>
      <c r="J85" s="44"/>
      <c r="K85" s="44"/>
      <c r="L85" s="44"/>
      <c r="M85" s="33"/>
      <c r="O85" s="101"/>
    </row>
    <row r="86" ht="14.25" customHeight="1">
      <c r="A86" s="25"/>
      <c r="B86" s="25"/>
      <c r="C86" s="25"/>
      <c r="F86" s="44"/>
      <c r="G86" s="44"/>
      <c r="H86" s="107"/>
      <c r="J86" s="44"/>
      <c r="K86" s="44"/>
      <c r="L86" s="44"/>
      <c r="M86" s="33"/>
      <c r="O86" s="101"/>
    </row>
    <row r="87" ht="14.25" customHeight="1">
      <c r="A87" s="25"/>
      <c r="B87" s="25"/>
      <c r="C87" s="25"/>
      <c r="F87" s="44"/>
      <c r="G87" s="44"/>
      <c r="H87" s="107"/>
      <c r="J87" s="44"/>
      <c r="K87" s="44"/>
      <c r="L87" s="44"/>
      <c r="M87" s="33"/>
      <c r="O87" s="101"/>
    </row>
    <row r="88" ht="14.25" customHeight="1">
      <c r="A88" s="25"/>
      <c r="B88" s="25"/>
      <c r="C88" s="25"/>
      <c r="F88" s="44"/>
      <c r="G88" s="44"/>
      <c r="H88" s="107"/>
      <c r="J88" s="44"/>
      <c r="K88" s="44"/>
      <c r="L88" s="44"/>
      <c r="M88" s="33"/>
      <c r="O88" s="101"/>
    </row>
    <row r="89" ht="14.25" customHeight="1">
      <c r="A89" s="25"/>
      <c r="B89" s="25"/>
      <c r="C89" s="25"/>
      <c r="F89" s="44"/>
      <c r="G89" s="44"/>
      <c r="H89" s="107"/>
      <c r="J89" s="44"/>
      <c r="K89" s="44"/>
      <c r="L89" s="44"/>
      <c r="M89" s="33"/>
      <c r="O89" s="101"/>
    </row>
    <row r="90" ht="14.25" customHeight="1">
      <c r="A90" s="25"/>
      <c r="B90" s="25"/>
      <c r="C90" s="25"/>
      <c r="F90" s="44"/>
      <c r="G90" s="44"/>
      <c r="H90" s="107"/>
      <c r="J90" s="44"/>
      <c r="K90" s="44"/>
      <c r="L90" s="44"/>
      <c r="M90" s="33"/>
      <c r="O90" s="101"/>
    </row>
    <row r="91" ht="14.25" customHeight="1">
      <c r="A91" s="25"/>
      <c r="B91" s="25"/>
      <c r="C91" s="25"/>
      <c r="F91" s="44"/>
      <c r="G91" s="44"/>
      <c r="H91" s="107"/>
      <c r="J91" s="44"/>
      <c r="K91" s="44"/>
      <c r="L91" s="44"/>
      <c r="M91" s="33"/>
      <c r="O91" s="101"/>
    </row>
    <row r="92" ht="14.25" customHeight="1">
      <c r="A92" s="25"/>
      <c r="B92" s="25"/>
      <c r="C92" s="25"/>
      <c r="F92" s="44"/>
      <c r="G92" s="44"/>
      <c r="H92" s="107"/>
      <c r="J92" s="44"/>
      <c r="K92" s="44"/>
      <c r="L92" s="44"/>
      <c r="M92" s="33"/>
      <c r="O92" s="101"/>
    </row>
    <row r="93" ht="14.25" customHeight="1">
      <c r="A93" s="25"/>
      <c r="B93" s="25"/>
      <c r="C93" s="25"/>
      <c r="F93" s="44"/>
      <c r="G93" s="44"/>
      <c r="H93" s="107"/>
      <c r="J93" s="44"/>
      <c r="K93" s="44"/>
      <c r="L93" s="44"/>
      <c r="M93" s="33"/>
      <c r="O93" s="101"/>
    </row>
    <row r="94" ht="14.25" customHeight="1">
      <c r="A94" s="25"/>
      <c r="B94" s="25"/>
      <c r="C94" s="25"/>
      <c r="F94" s="44"/>
      <c r="G94" s="44"/>
      <c r="H94" s="107"/>
      <c r="J94" s="44"/>
      <c r="K94" s="44"/>
      <c r="L94" s="44"/>
      <c r="M94" s="33"/>
      <c r="O94" s="101"/>
    </row>
    <row r="95" ht="14.25" customHeight="1">
      <c r="A95" s="25"/>
      <c r="B95" s="25"/>
      <c r="C95" s="25"/>
      <c r="F95" s="44"/>
      <c r="G95" s="44"/>
      <c r="H95" s="107"/>
      <c r="J95" s="44"/>
      <c r="K95" s="44"/>
      <c r="L95" s="44"/>
      <c r="M95" s="33"/>
      <c r="O95" s="101"/>
    </row>
    <row r="96" ht="14.25" customHeight="1">
      <c r="A96" s="25"/>
      <c r="B96" s="25"/>
      <c r="C96" s="25"/>
      <c r="F96" s="44"/>
      <c r="G96" s="44"/>
      <c r="H96" s="107"/>
      <c r="J96" s="44"/>
      <c r="K96" s="44"/>
      <c r="L96" s="44"/>
      <c r="M96" s="33"/>
      <c r="O96" s="101"/>
    </row>
    <row r="97" ht="14.25" customHeight="1">
      <c r="A97" s="25"/>
      <c r="B97" s="25"/>
      <c r="C97" s="25"/>
      <c r="F97" s="44"/>
      <c r="G97" s="44"/>
      <c r="H97" s="107"/>
      <c r="J97" s="44"/>
      <c r="K97" s="44"/>
      <c r="L97" s="44"/>
      <c r="M97" s="33"/>
      <c r="O97" s="101"/>
    </row>
    <row r="98" ht="14.25" customHeight="1">
      <c r="A98" s="25"/>
      <c r="B98" s="25"/>
      <c r="C98" s="25"/>
      <c r="F98" s="44"/>
      <c r="G98" s="44"/>
      <c r="H98" s="107"/>
      <c r="J98" s="44"/>
      <c r="K98" s="44"/>
      <c r="L98" s="44"/>
      <c r="M98" s="33"/>
      <c r="O98" s="101"/>
    </row>
    <row r="99" ht="14.25" customHeight="1">
      <c r="A99" s="25"/>
      <c r="B99" s="25"/>
      <c r="C99" s="25"/>
      <c r="F99" s="44"/>
      <c r="G99" s="44"/>
      <c r="H99" s="107"/>
      <c r="J99" s="44"/>
      <c r="K99" s="44"/>
      <c r="L99" s="44"/>
      <c r="M99" s="33"/>
      <c r="O99" s="101"/>
    </row>
    <row r="100" ht="14.25" customHeight="1">
      <c r="A100" s="25"/>
      <c r="B100" s="25"/>
      <c r="C100" s="25"/>
      <c r="F100" s="44"/>
      <c r="G100" s="44"/>
      <c r="H100" s="107"/>
      <c r="J100" s="44"/>
      <c r="K100" s="44"/>
      <c r="L100" s="44"/>
      <c r="M100" s="33"/>
      <c r="O100" s="101"/>
    </row>
    <row r="101" ht="14.25" customHeight="1">
      <c r="A101" s="25"/>
      <c r="B101" s="25"/>
      <c r="C101" s="25"/>
      <c r="F101" s="44"/>
      <c r="G101" s="44"/>
      <c r="H101" s="107"/>
      <c r="J101" s="44"/>
      <c r="K101" s="44"/>
      <c r="L101" s="44"/>
      <c r="M101" s="33"/>
      <c r="O101" s="101"/>
    </row>
    <row r="102" ht="14.25" customHeight="1">
      <c r="A102" s="25"/>
      <c r="B102" s="25"/>
      <c r="C102" s="25"/>
      <c r="F102" s="44"/>
      <c r="G102" s="44"/>
      <c r="H102" s="107"/>
      <c r="J102" s="44"/>
      <c r="K102" s="44"/>
      <c r="L102" s="44"/>
      <c r="M102" s="33"/>
      <c r="O102" s="101"/>
    </row>
    <row r="103" ht="14.25" customHeight="1">
      <c r="A103" s="25"/>
      <c r="B103" s="25"/>
      <c r="C103" s="25"/>
      <c r="F103" s="44"/>
      <c r="G103" s="44"/>
      <c r="H103" s="107"/>
      <c r="J103" s="44"/>
      <c r="K103" s="44"/>
      <c r="L103" s="44"/>
      <c r="M103" s="33"/>
      <c r="O103" s="101"/>
    </row>
    <row r="104" ht="14.25" customHeight="1">
      <c r="A104" s="25"/>
      <c r="B104" s="25"/>
      <c r="C104" s="25"/>
      <c r="F104" s="44"/>
      <c r="G104" s="44"/>
      <c r="H104" s="107"/>
      <c r="J104" s="44"/>
      <c r="K104" s="44"/>
      <c r="L104" s="44"/>
      <c r="M104" s="33"/>
      <c r="O104" s="101"/>
    </row>
    <row r="105" ht="14.25" customHeight="1">
      <c r="A105" s="25"/>
      <c r="B105" s="25"/>
      <c r="C105" s="25"/>
      <c r="F105" s="44"/>
      <c r="G105" s="44"/>
      <c r="H105" s="107"/>
      <c r="J105" s="44"/>
      <c r="K105" s="44"/>
      <c r="L105" s="44"/>
      <c r="M105" s="33"/>
      <c r="O105" s="101"/>
    </row>
    <row r="106" ht="14.25" customHeight="1">
      <c r="A106" s="25"/>
      <c r="B106" s="25"/>
      <c r="C106" s="25"/>
      <c r="F106" s="44"/>
      <c r="G106" s="44"/>
      <c r="H106" s="107"/>
      <c r="J106" s="44"/>
      <c r="K106" s="44"/>
      <c r="L106" s="44"/>
      <c r="M106" s="33"/>
      <c r="O106" s="101"/>
    </row>
    <row r="107" ht="14.25" customHeight="1">
      <c r="A107" s="25"/>
      <c r="B107" s="25"/>
      <c r="C107" s="25"/>
      <c r="F107" s="44"/>
      <c r="G107" s="44"/>
      <c r="H107" s="107"/>
      <c r="J107" s="44"/>
      <c r="K107" s="44"/>
      <c r="L107" s="44"/>
      <c r="M107" s="33"/>
      <c r="O107" s="101"/>
    </row>
    <row r="108" ht="14.25" customHeight="1">
      <c r="A108" s="25"/>
      <c r="B108" s="25"/>
      <c r="C108" s="25"/>
      <c r="F108" s="44"/>
      <c r="G108" s="44"/>
      <c r="H108" s="107"/>
      <c r="J108" s="44"/>
      <c r="K108" s="44"/>
      <c r="L108" s="44"/>
      <c r="M108" s="33"/>
      <c r="O108" s="101"/>
    </row>
    <row r="109" ht="14.25" customHeight="1">
      <c r="A109" s="25"/>
      <c r="B109" s="25"/>
      <c r="C109" s="25"/>
      <c r="F109" s="44"/>
      <c r="G109" s="44"/>
      <c r="H109" s="107"/>
      <c r="J109" s="44"/>
      <c r="K109" s="44"/>
      <c r="L109" s="44"/>
      <c r="M109" s="33"/>
      <c r="O109" s="101"/>
    </row>
    <row r="110" ht="14.25" customHeight="1">
      <c r="A110" s="25"/>
      <c r="B110" s="25"/>
      <c r="C110" s="25"/>
      <c r="F110" s="44"/>
      <c r="G110" s="44"/>
      <c r="H110" s="107"/>
      <c r="J110" s="44"/>
      <c r="K110" s="44"/>
      <c r="L110" s="44"/>
      <c r="M110" s="33"/>
      <c r="O110" s="101"/>
    </row>
    <row r="111" ht="14.25" customHeight="1">
      <c r="A111" s="25"/>
      <c r="B111" s="25"/>
      <c r="C111" s="25"/>
      <c r="F111" s="44"/>
      <c r="G111" s="44"/>
      <c r="H111" s="107"/>
      <c r="J111" s="44"/>
      <c r="K111" s="44"/>
      <c r="L111" s="44"/>
      <c r="M111" s="33"/>
      <c r="O111" s="101"/>
    </row>
    <row r="112" ht="14.25" customHeight="1">
      <c r="A112" s="25"/>
      <c r="B112" s="25"/>
      <c r="C112" s="25"/>
      <c r="F112" s="44"/>
      <c r="G112" s="44"/>
      <c r="H112" s="107"/>
      <c r="J112" s="44"/>
      <c r="K112" s="44"/>
      <c r="L112" s="44"/>
      <c r="M112" s="33"/>
      <c r="O112" s="101"/>
    </row>
    <row r="113" ht="14.25" customHeight="1">
      <c r="A113" s="25"/>
      <c r="B113" s="25"/>
      <c r="C113" s="25"/>
      <c r="F113" s="44"/>
      <c r="G113" s="44"/>
      <c r="H113" s="107"/>
      <c r="J113" s="44"/>
      <c r="K113" s="44"/>
      <c r="L113" s="44"/>
      <c r="M113" s="33"/>
      <c r="O113" s="101"/>
    </row>
    <row r="114" ht="14.25" customHeight="1">
      <c r="A114" s="25"/>
      <c r="B114" s="25"/>
      <c r="C114" s="25"/>
      <c r="F114" s="44"/>
      <c r="G114" s="44"/>
      <c r="H114" s="107"/>
      <c r="J114" s="44"/>
      <c r="K114" s="44"/>
      <c r="L114" s="44"/>
      <c r="M114" s="33"/>
      <c r="O114" s="101"/>
    </row>
    <row r="115" ht="14.25" customHeight="1">
      <c r="A115" s="25"/>
      <c r="B115" s="25"/>
      <c r="C115" s="25"/>
      <c r="F115" s="44"/>
      <c r="G115" s="44"/>
      <c r="H115" s="107"/>
      <c r="J115" s="44"/>
      <c r="K115" s="44"/>
      <c r="L115" s="44"/>
      <c r="M115" s="33"/>
      <c r="O115" s="101"/>
    </row>
    <row r="116" ht="14.25" customHeight="1">
      <c r="A116" s="25"/>
      <c r="B116" s="25"/>
      <c r="C116" s="25"/>
      <c r="F116" s="44"/>
      <c r="G116" s="44"/>
      <c r="H116" s="107"/>
      <c r="J116" s="44"/>
      <c r="K116" s="44"/>
      <c r="L116" s="44"/>
      <c r="M116" s="33"/>
      <c r="O116" s="101"/>
    </row>
    <row r="117" ht="14.25" customHeight="1">
      <c r="A117" s="25"/>
      <c r="B117" s="25"/>
      <c r="C117" s="25"/>
      <c r="F117" s="44"/>
      <c r="G117" s="44"/>
      <c r="H117" s="107"/>
      <c r="J117" s="44"/>
      <c r="K117" s="44"/>
      <c r="L117" s="44"/>
      <c r="M117" s="33"/>
      <c r="O117" s="101"/>
    </row>
    <row r="118" ht="14.25" customHeight="1">
      <c r="A118" s="25"/>
      <c r="B118" s="25"/>
      <c r="C118" s="25"/>
      <c r="F118" s="44"/>
      <c r="G118" s="44"/>
      <c r="H118" s="107"/>
      <c r="J118" s="44"/>
      <c r="K118" s="44"/>
      <c r="L118" s="44"/>
      <c r="M118" s="33"/>
      <c r="O118" s="101"/>
    </row>
    <row r="119" ht="14.25" customHeight="1">
      <c r="A119" s="25"/>
      <c r="B119" s="25"/>
      <c r="C119" s="25"/>
      <c r="F119" s="44"/>
      <c r="G119" s="44"/>
      <c r="H119" s="107"/>
      <c r="J119" s="44"/>
      <c r="K119" s="44"/>
      <c r="L119" s="44"/>
      <c r="M119" s="33"/>
      <c r="O119" s="101"/>
    </row>
    <row r="120" ht="14.25" customHeight="1">
      <c r="A120" s="25"/>
      <c r="B120" s="25"/>
      <c r="C120" s="25"/>
      <c r="F120" s="44"/>
      <c r="G120" s="44"/>
      <c r="H120" s="107"/>
      <c r="J120" s="44"/>
      <c r="K120" s="44"/>
      <c r="L120" s="44"/>
      <c r="M120" s="33"/>
      <c r="O120" s="101"/>
    </row>
    <row r="121" ht="14.25" customHeight="1">
      <c r="A121" s="25"/>
      <c r="B121" s="25"/>
      <c r="C121" s="25"/>
      <c r="F121" s="44"/>
      <c r="G121" s="44"/>
      <c r="H121" s="107"/>
      <c r="J121" s="44"/>
      <c r="K121" s="44"/>
      <c r="L121" s="44"/>
      <c r="M121" s="33"/>
      <c r="O121" s="101"/>
    </row>
    <row r="122" ht="14.25" customHeight="1">
      <c r="A122" s="25"/>
      <c r="B122" s="25"/>
      <c r="C122" s="25"/>
      <c r="F122" s="44"/>
      <c r="G122" s="44"/>
      <c r="H122" s="107"/>
      <c r="J122" s="44"/>
      <c r="K122" s="44"/>
      <c r="L122" s="44"/>
      <c r="M122" s="33"/>
      <c r="O122" s="101"/>
    </row>
    <row r="123" ht="14.25" customHeight="1">
      <c r="A123" s="25"/>
      <c r="B123" s="25"/>
      <c r="C123" s="25"/>
      <c r="F123" s="44"/>
      <c r="G123" s="44"/>
      <c r="H123" s="107"/>
      <c r="J123" s="44"/>
      <c r="K123" s="44"/>
      <c r="L123" s="44"/>
      <c r="M123" s="33"/>
      <c r="O123" s="101"/>
    </row>
    <row r="124" ht="14.25" customHeight="1">
      <c r="A124" s="25"/>
      <c r="B124" s="25"/>
      <c r="C124" s="25"/>
      <c r="F124" s="44"/>
      <c r="G124" s="44"/>
      <c r="H124" s="107"/>
      <c r="J124" s="44"/>
      <c r="K124" s="44"/>
      <c r="L124" s="44"/>
      <c r="M124" s="33"/>
      <c r="O124" s="101"/>
    </row>
    <row r="125" ht="14.25" customHeight="1">
      <c r="A125" s="25"/>
      <c r="B125" s="25"/>
      <c r="C125" s="25"/>
      <c r="F125" s="44"/>
      <c r="G125" s="44"/>
      <c r="H125" s="107"/>
      <c r="J125" s="44"/>
      <c r="K125" s="44"/>
      <c r="L125" s="44"/>
      <c r="M125" s="33"/>
      <c r="O125" s="101"/>
    </row>
    <row r="126" ht="14.25" customHeight="1">
      <c r="A126" s="25"/>
      <c r="B126" s="25"/>
      <c r="C126" s="25"/>
      <c r="F126" s="44"/>
      <c r="G126" s="44"/>
      <c r="H126" s="107"/>
      <c r="J126" s="44"/>
      <c r="K126" s="44"/>
      <c r="L126" s="44"/>
      <c r="M126" s="33"/>
      <c r="O126" s="101"/>
    </row>
    <row r="127" ht="14.25" customHeight="1">
      <c r="A127" s="25"/>
      <c r="B127" s="25"/>
      <c r="C127" s="25"/>
      <c r="F127" s="44"/>
      <c r="G127" s="44"/>
      <c r="H127" s="107"/>
      <c r="J127" s="44"/>
      <c r="K127" s="44"/>
      <c r="L127" s="44"/>
      <c r="M127" s="33"/>
      <c r="O127" s="101"/>
    </row>
    <row r="128" ht="14.25" customHeight="1">
      <c r="A128" s="25"/>
      <c r="B128" s="25"/>
      <c r="C128" s="25"/>
      <c r="F128" s="44"/>
      <c r="G128" s="44"/>
      <c r="H128" s="107"/>
      <c r="J128" s="44"/>
      <c r="K128" s="44"/>
      <c r="L128" s="44"/>
      <c r="M128" s="33"/>
      <c r="O128" s="101"/>
    </row>
    <row r="129" ht="14.25" customHeight="1">
      <c r="A129" s="25"/>
      <c r="B129" s="25"/>
      <c r="C129" s="25"/>
      <c r="F129" s="44"/>
      <c r="G129" s="44"/>
      <c r="H129" s="107"/>
      <c r="J129" s="44"/>
      <c r="K129" s="44"/>
      <c r="L129" s="44"/>
      <c r="M129" s="33"/>
      <c r="O129" s="101"/>
    </row>
    <row r="130" ht="14.25" customHeight="1">
      <c r="A130" s="25"/>
      <c r="B130" s="25"/>
      <c r="C130" s="25"/>
      <c r="F130" s="44"/>
      <c r="G130" s="44"/>
      <c r="H130" s="107"/>
      <c r="J130" s="44"/>
      <c r="K130" s="44"/>
      <c r="L130" s="44"/>
      <c r="M130" s="33"/>
      <c r="O130" s="101"/>
    </row>
    <row r="131" ht="14.25" customHeight="1">
      <c r="A131" s="25"/>
      <c r="B131" s="25"/>
      <c r="C131" s="25"/>
      <c r="F131" s="44"/>
      <c r="G131" s="44"/>
      <c r="H131" s="107"/>
      <c r="J131" s="44"/>
      <c r="K131" s="44"/>
      <c r="L131" s="44"/>
      <c r="M131" s="33"/>
      <c r="O131" s="101"/>
    </row>
    <row r="132" ht="14.25" customHeight="1">
      <c r="A132" s="25"/>
      <c r="B132" s="25"/>
      <c r="C132" s="25"/>
      <c r="F132" s="44"/>
      <c r="G132" s="44"/>
      <c r="H132" s="107"/>
      <c r="J132" s="44"/>
      <c r="K132" s="44"/>
      <c r="L132" s="44"/>
      <c r="M132" s="33"/>
      <c r="O132" s="101"/>
    </row>
    <row r="133" ht="14.25" customHeight="1">
      <c r="A133" s="25"/>
      <c r="B133" s="25"/>
      <c r="C133" s="25"/>
      <c r="F133" s="44"/>
      <c r="G133" s="44"/>
      <c r="H133" s="107"/>
      <c r="J133" s="44"/>
      <c r="K133" s="44"/>
      <c r="L133" s="44"/>
      <c r="M133" s="33"/>
      <c r="O133" s="101"/>
    </row>
    <row r="134" ht="14.25" customHeight="1">
      <c r="A134" s="25"/>
      <c r="B134" s="25"/>
      <c r="C134" s="25"/>
      <c r="F134" s="44"/>
      <c r="G134" s="44"/>
      <c r="H134" s="107"/>
      <c r="J134" s="44"/>
      <c r="K134" s="44"/>
      <c r="L134" s="44"/>
      <c r="M134" s="33"/>
      <c r="O134" s="101"/>
    </row>
    <row r="135" ht="14.25" customHeight="1">
      <c r="A135" s="25"/>
      <c r="B135" s="25"/>
      <c r="C135" s="25"/>
      <c r="F135" s="44"/>
      <c r="G135" s="44"/>
      <c r="H135" s="107"/>
      <c r="J135" s="44"/>
      <c r="K135" s="44"/>
      <c r="L135" s="44"/>
      <c r="M135" s="33"/>
      <c r="O135" s="101"/>
    </row>
    <row r="136" ht="14.25" customHeight="1">
      <c r="A136" s="25"/>
      <c r="B136" s="25"/>
      <c r="C136" s="25"/>
      <c r="F136" s="44"/>
      <c r="G136" s="44"/>
      <c r="H136" s="107"/>
      <c r="J136" s="44"/>
      <c r="K136" s="44"/>
      <c r="L136" s="44"/>
      <c r="M136" s="33"/>
      <c r="O136" s="101"/>
    </row>
    <row r="137" ht="14.25" customHeight="1">
      <c r="A137" s="25"/>
      <c r="B137" s="25"/>
      <c r="C137" s="25"/>
      <c r="F137" s="44"/>
      <c r="G137" s="44"/>
      <c r="H137" s="107"/>
      <c r="J137" s="44"/>
      <c r="K137" s="44"/>
      <c r="L137" s="44"/>
      <c r="M137" s="33"/>
      <c r="O137" s="101"/>
    </row>
    <row r="138" ht="14.25" customHeight="1">
      <c r="A138" s="25"/>
      <c r="B138" s="25"/>
      <c r="C138" s="25"/>
      <c r="F138" s="44"/>
      <c r="G138" s="44"/>
      <c r="H138" s="107"/>
      <c r="J138" s="44"/>
      <c r="K138" s="44"/>
      <c r="L138" s="44"/>
      <c r="M138" s="33"/>
      <c r="O138" s="101"/>
    </row>
    <row r="139" ht="14.25" customHeight="1">
      <c r="A139" s="25"/>
      <c r="B139" s="25"/>
      <c r="C139" s="25"/>
      <c r="F139" s="44"/>
      <c r="G139" s="44"/>
      <c r="H139" s="107"/>
      <c r="J139" s="44"/>
      <c r="K139" s="44"/>
      <c r="L139" s="44"/>
      <c r="M139" s="33"/>
      <c r="O139" s="101"/>
    </row>
    <row r="140" ht="14.25" customHeight="1">
      <c r="A140" s="25"/>
      <c r="B140" s="25"/>
      <c r="C140" s="25"/>
      <c r="F140" s="44"/>
      <c r="G140" s="44"/>
      <c r="H140" s="107"/>
      <c r="J140" s="44"/>
      <c r="K140" s="44"/>
      <c r="L140" s="44"/>
      <c r="M140" s="33"/>
      <c r="O140" s="101"/>
    </row>
    <row r="141" ht="14.25" customHeight="1">
      <c r="A141" s="25"/>
      <c r="B141" s="25"/>
      <c r="C141" s="25"/>
      <c r="F141" s="44"/>
      <c r="G141" s="44"/>
      <c r="H141" s="107"/>
      <c r="J141" s="44"/>
      <c r="K141" s="44"/>
      <c r="L141" s="44"/>
      <c r="M141" s="33"/>
      <c r="O141" s="101"/>
    </row>
    <row r="142" ht="14.25" customHeight="1">
      <c r="A142" s="25"/>
      <c r="B142" s="25"/>
      <c r="C142" s="25"/>
      <c r="F142" s="44"/>
      <c r="G142" s="44"/>
      <c r="H142" s="107"/>
      <c r="J142" s="44"/>
      <c r="K142" s="44"/>
      <c r="L142" s="44"/>
      <c r="M142" s="33"/>
      <c r="O142" s="101"/>
    </row>
    <row r="143" ht="14.25" customHeight="1">
      <c r="A143" s="25"/>
      <c r="B143" s="25"/>
      <c r="C143" s="25"/>
      <c r="F143" s="44"/>
      <c r="G143" s="44"/>
      <c r="H143" s="107"/>
      <c r="J143" s="44"/>
      <c r="K143" s="44"/>
      <c r="L143" s="44"/>
      <c r="M143" s="33"/>
      <c r="O143" s="101"/>
    </row>
    <row r="144" ht="14.25" customHeight="1">
      <c r="A144" s="25"/>
      <c r="B144" s="25"/>
      <c r="C144" s="25"/>
      <c r="F144" s="44"/>
      <c r="G144" s="44"/>
      <c r="H144" s="107"/>
      <c r="J144" s="44"/>
      <c r="K144" s="44"/>
      <c r="L144" s="44"/>
      <c r="M144" s="33"/>
      <c r="O144" s="101"/>
    </row>
    <row r="145" ht="14.25" customHeight="1">
      <c r="A145" s="25"/>
      <c r="B145" s="25"/>
      <c r="C145" s="25"/>
      <c r="F145" s="44"/>
      <c r="G145" s="44"/>
      <c r="H145" s="107"/>
      <c r="J145" s="44"/>
      <c r="K145" s="44"/>
      <c r="L145" s="44"/>
      <c r="M145" s="33"/>
      <c r="O145" s="101"/>
    </row>
    <row r="146" ht="14.25" customHeight="1">
      <c r="A146" s="25"/>
      <c r="B146" s="25"/>
      <c r="C146" s="25"/>
      <c r="F146" s="44"/>
      <c r="G146" s="44"/>
      <c r="H146" s="107"/>
      <c r="J146" s="44"/>
      <c r="K146" s="44"/>
      <c r="L146" s="44"/>
      <c r="M146" s="33"/>
      <c r="O146" s="101"/>
    </row>
    <row r="147" ht="14.25" customHeight="1">
      <c r="A147" s="25"/>
      <c r="B147" s="25"/>
      <c r="C147" s="25"/>
      <c r="F147" s="44"/>
      <c r="G147" s="44"/>
      <c r="H147" s="107"/>
      <c r="J147" s="44"/>
      <c r="K147" s="44"/>
      <c r="L147" s="44"/>
      <c r="M147" s="33"/>
      <c r="O147" s="101"/>
    </row>
    <row r="148" ht="14.25" customHeight="1">
      <c r="A148" s="25"/>
      <c r="B148" s="25"/>
      <c r="C148" s="25"/>
      <c r="F148" s="44"/>
      <c r="G148" s="44"/>
      <c r="H148" s="107"/>
      <c r="J148" s="44"/>
      <c r="K148" s="44"/>
      <c r="L148" s="44"/>
      <c r="M148" s="33"/>
      <c r="O148" s="101"/>
    </row>
    <row r="149" ht="14.25" customHeight="1">
      <c r="A149" s="25"/>
      <c r="B149" s="25"/>
      <c r="C149" s="25"/>
      <c r="F149" s="44"/>
      <c r="G149" s="44"/>
      <c r="H149" s="107"/>
      <c r="J149" s="44"/>
      <c r="K149" s="44"/>
      <c r="L149" s="44"/>
      <c r="M149" s="33"/>
      <c r="O149" s="101"/>
    </row>
    <row r="150" ht="14.25" customHeight="1">
      <c r="A150" s="25"/>
      <c r="B150" s="25"/>
      <c r="C150" s="25"/>
      <c r="F150" s="44"/>
      <c r="G150" s="44"/>
      <c r="H150" s="107"/>
      <c r="J150" s="44"/>
      <c r="K150" s="44"/>
      <c r="L150" s="44"/>
      <c r="M150" s="33"/>
      <c r="O150" s="101"/>
    </row>
    <row r="151" ht="14.25" customHeight="1">
      <c r="A151" s="25"/>
      <c r="B151" s="25"/>
      <c r="C151" s="25"/>
      <c r="F151" s="44"/>
      <c r="G151" s="44"/>
      <c r="H151" s="107"/>
      <c r="J151" s="44"/>
      <c r="K151" s="44"/>
      <c r="L151" s="44"/>
      <c r="M151" s="33"/>
      <c r="O151" s="101"/>
    </row>
    <row r="152" ht="14.25" customHeight="1">
      <c r="A152" s="25"/>
      <c r="B152" s="25"/>
      <c r="C152" s="25"/>
      <c r="F152" s="44"/>
      <c r="G152" s="44"/>
      <c r="H152" s="107"/>
      <c r="J152" s="44"/>
      <c r="K152" s="44"/>
      <c r="L152" s="44"/>
      <c r="M152" s="33"/>
      <c r="O152" s="101"/>
    </row>
    <row r="153" ht="14.25" customHeight="1">
      <c r="A153" s="25"/>
      <c r="B153" s="25"/>
      <c r="C153" s="25"/>
      <c r="F153" s="44"/>
      <c r="G153" s="44"/>
      <c r="H153" s="107"/>
      <c r="J153" s="44"/>
      <c r="K153" s="44"/>
      <c r="L153" s="44"/>
      <c r="M153" s="33"/>
      <c r="O153" s="101"/>
    </row>
    <row r="154" ht="14.25" customHeight="1">
      <c r="A154" s="25"/>
      <c r="B154" s="25"/>
      <c r="C154" s="25"/>
      <c r="F154" s="44"/>
      <c r="G154" s="44"/>
      <c r="H154" s="107"/>
      <c r="J154" s="44"/>
      <c r="K154" s="44"/>
      <c r="L154" s="44"/>
      <c r="M154" s="33"/>
      <c r="O154" s="101"/>
    </row>
    <row r="155" ht="14.25" customHeight="1">
      <c r="A155" s="25"/>
      <c r="B155" s="25"/>
      <c r="C155" s="25"/>
      <c r="F155" s="44"/>
      <c r="G155" s="44"/>
      <c r="H155" s="107"/>
      <c r="J155" s="44"/>
      <c r="K155" s="44"/>
      <c r="L155" s="44"/>
      <c r="M155" s="33"/>
      <c r="O155" s="101"/>
    </row>
    <row r="156" ht="14.25" customHeight="1">
      <c r="A156" s="25"/>
      <c r="B156" s="25"/>
      <c r="C156" s="25"/>
      <c r="F156" s="44"/>
      <c r="G156" s="44"/>
      <c r="H156" s="107"/>
      <c r="J156" s="44"/>
      <c r="K156" s="44"/>
      <c r="L156" s="44"/>
      <c r="M156" s="33"/>
      <c r="O156" s="101"/>
    </row>
    <row r="157" ht="14.25" customHeight="1">
      <c r="A157" s="25"/>
      <c r="B157" s="25"/>
      <c r="C157" s="25"/>
      <c r="F157" s="44"/>
      <c r="G157" s="44"/>
      <c r="H157" s="107"/>
      <c r="J157" s="44"/>
      <c r="K157" s="44"/>
      <c r="L157" s="44"/>
      <c r="M157" s="33"/>
      <c r="O157" s="101"/>
    </row>
    <row r="158" ht="14.25" customHeight="1">
      <c r="A158" s="25"/>
      <c r="B158" s="25"/>
      <c r="C158" s="25"/>
      <c r="F158" s="44"/>
      <c r="G158" s="44"/>
      <c r="H158" s="107"/>
      <c r="J158" s="44"/>
      <c r="K158" s="44"/>
      <c r="L158" s="44"/>
      <c r="M158" s="33"/>
      <c r="O158" s="101"/>
    </row>
    <row r="159" ht="14.25" customHeight="1">
      <c r="A159" s="25"/>
      <c r="B159" s="25"/>
      <c r="C159" s="25"/>
      <c r="F159" s="44"/>
      <c r="G159" s="44"/>
      <c r="H159" s="107"/>
      <c r="J159" s="44"/>
      <c r="K159" s="44"/>
      <c r="L159" s="44"/>
      <c r="M159" s="33"/>
      <c r="O159" s="101"/>
    </row>
    <row r="160" ht="14.25" customHeight="1">
      <c r="A160" s="25"/>
      <c r="B160" s="25"/>
      <c r="C160" s="25"/>
      <c r="F160" s="44"/>
      <c r="G160" s="44"/>
      <c r="H160" s="107"/>
      <c r="J160" s="44"/>
      <c r="K160" s="44"/>
      <c r="L160" s="44"/>
      <c r="M160" s="33"/>
      <c r="O160" s="101"/>
    </row>
    <row r="161" ht="14.25" customHeight="1">
      <c r="A161" s="25"/>
      <c r="B161" s="25"/>
      <c r="C161" s="25"/>
      <c r="F161" s="44"/>
      <c r="G161" s="44"/>
      <c r="H161" s="107"/>
      <c r="J161" s="44"/>
      <c r="K161" s="44"/>
      <c r="L161" s="44"/>
      <c r="M161" s="33"/>
      <c r="O161" s="101"/>
    </row>
    <row r="162" ht="14.25" customHeight="1">
      <c r="A162" s="25"/>
      <c r="B162" s="25"/>
      <c r="C162" s="25"/>
      <c r="F162" s="44"/>
      <c r="G162" s="44"/>
      <c r="H162" s="107"/>
      <c r="J162" s="44"/>
      <c r="K162" s="44"/>
      <c r="L162" s="44"/>
      <c r="M162" s="33"/>
      <c r="O162" s="101"/>
    </row>
    <row r="163" ht="14.25" customHeight="1">
      <c r="A163" s="25"/>
      <c r="B163" s="25"/>
      <c r="C163" s="25"/>
      <c r="F163" s="44"/>
      <c r="G163" s="44"/>
      <c r="H163" s="107"/>
      <c r="J163" s="44"/>
      <c r="K163" s="44"/>
      <c r="L163" s="44"/>
      <c r="M163" s="33"/>
      <c r="O163" s="101"/>
    </row>
    <row r="164" ht="14.25" customHeight="1">
      <c r="A164" s="25"/>
      <c r="B164" s="25"/>
      <c r="C164" s="25"/>
      <c r="F164" s="44"/>
      <c r="G164" s="44"/>
      <c r="H164" s="107"/>
      <c r="J164" s="44"/>
      <c r="K164" s="44"/>
      <c r="L164" s="44"/>
      <c r="M164" s="33"/>
      <c r="O164" s="101"/>
    </row>
    <row r="165" ht="14.25" customHeight="1">
      <c r="A165" s="25"/>
      <c r="B165" s="25"/>
      <c r="C165" s="25"/>
      <c r="F165" s="44"/>
      <c r="G165" s="44"/>
      <c r="H165" s="107"/>
      <c r="J165" s="44"/>
      <c r="K165" s="44"/>
      <c r="L165" s="44"/>
      <c r="M165" s="33"/>
      <c r="O165" s="101"/>
    </row>
    <row r="166" ht="14.25" customHeight="1">
      <c r="A166" s="25"/>
      <c r="B166" s="25"/>
      <c r="C166" s="25"/>
      <c r="F166" s="44"/>
      <c r="G166" s="44"/>
      <c r="H166" s="107"/>
      <c r="J166" s="44"/>
      <c r="K166" s="44"/>
      <c r="L166" s="44"/>
      <c r="M166" s="33"/>
      <c r="O166" s="101"/>
    </row>
    <row r="167" ht="14.25" customHeight="1">
      <c r="A167" s="25"/>
      <c r="B167" s="25"/>
      <c r="C167" s="25"/>
      <c r="F167" s="44"/>
      <c r="G167" s="44"/>
      <c r="H167" s="107"/>
      <c r="J167" s="44"/>
      <c r="K167" s="44"/>
      <c r="L167" s="44"/>
      <c r="M167" s="33"/>
      <c r="O167" s="101"/>
    </row>
    <row r="168" ht="14.25" customHeight="1">
      <c r="A168" s="25"/>
      <c r="B168" s="25"/>
      <c r="C168" s="25"/>
      <c r="F168" s="44"/>
      <c r="G168" s="44"/>
      <c r="H168" s="107"/>
      <c r="J168" s="44"/>
      <c r="K168" s="44"/>
      <c r="L168" s="44"/>
      <c r="M168" s="33"/>
      <c r="O168" s="101"/>
    </row>
    <row r="169" ht="14.25" customHeight="1">
      <c r="A169" s="25"/>
      <c r="B169" s="25"/>
      <c r="C169" s="25"/>
      <c r="F169" s="44"/>
      <c r="G169" s="44"/>
      <c r="H169" s="107"/>
      <c r="J169" s="44"/>
      <c r="K169" s="44"/>
      <c r="L169" s="44"/>
      <c r="M169" s="33"/>
      <c r="O169" s="101"/>
    </row>
    <row r="170" ht="14.25" customHeight="1">
      <c r="A170" s="25"/>
      <c r="B170" s="25"/>
      <c r="C170" s="25"/>
      <c r="F170" s="44"/>
      <c r="G170" s="44"/>
      <c r="H170" s="107"/>
      <c r="J170" s="44"/>
      <c r="K170" s="44"/>
      <c r="L170" s="44"/>
      <c r="M170" s="33"/>
      <c r="O170" s="101"/>
    </row>
    <row r="171" ht="14.25" customHeight="1">
      <c r="A171" s="25"/>
      <c r="B171" s="25"/>
      <c r="C171" s="25"/>
      <c r="F171" s="44"/>
      <c r="G171" s="44"/>
      <c r="H171" s="107"/>
      <c r="J171" s="44"/>
      <c r="K171" s="44"/>
      <c r="L171" s="44"/>
      <c r="M171" s="33"/>
      <c r="O171" s="101"/>
    </row>
    <row r="172" ht="14.25" customHeight="1">
      <c r="A172" s="25"/>
      <c r="B172" s="25"/>
      <c r="C172" s="25"/>
      <c r="F172" s="44"/>
      <c r="G172" s="44"/>
      <c r="H172" s="107"/>
      <c r="J172" s="44"/>
      <c r="K172" s="44"/>
      <c r="L172" s="44"/>
      <c r="M172" s="33"/>
      <c r="O172" s="101"/>
    </row>
    <row r="173" ht="14.25" customHeight="1">
      <c r="A173" s="25"/>
      <c r="B173" s="25"/>
      <c r="C173" s="25"/>
      <c r="F173" s="44"/>
      <c r="G173" s="44"/>
      <c r="H173" s="107"/>
      <c r="J173" s="44"/>
      <c r="K173" s="44"/>
      <c r="L173" s="44"/>
      <c r="M173" s="33"/>
      <c r="O173" s="101"/>
    </row>
    <row r="174" ht="14.25" customHeight="1">
      <c r="A174" s="25"/>
      <c r="B174" s="25"/>
      <c r="C174" s="25"/>
      <c r="F174" s="44"/>
      <c r="G174" s="44"/>
      <c r="H174" s="107"/>
      <c r="J174" s="44"/>
      <c r="K174" s="44"/>
      <c r="L174" s="44"/>
      <c r="M174" s="33"/>
      <c r="O174" s="101"/>
    </row>
    <row r="175" ht="14.25" customHeight="1">
      <c r="A175" s="25"/>
      <c r="B175" s="25"/>
      <c r="C175" s="25"/>
      <c r="F175" s="44"/>
      <c r="G175" s="44"/>
      <c r="H175" s="107"/>
      <c r="J175" s="44"/>
      <c r="K175" s="44"/>
      <c r="L175" s="44"/>
      <c r="M175" s="33"/>
      <c r="O175" s="101"/>
    </row>
    <row r="176" ht="14.25" customHeight="1">
      <c r="A176" s="25"/>
      <c r="B176" s="25"/>
      <c r="C176" s="25"/>
      <c r="F176" s="44"/>
      <c r="G176" s="44"/>
      <c r="H176" s="107"/>
      <c r="J176" s="44"/>
      <c r="K176" s="44"/>
      <c r="L176" s="44"/>
      <c r="M176" s="33"/>
      <c r="O176" s="101"/>
    </row>
    <row r="177" ht="14.25" customHeight="1">
      <c r="A177" s="25"/>
      <c r="B177" s="25"/>
      <c r="C177" s="25"/>
      <c r="F177" s="44"/>
      <c r="G177" s="44"/>
      <c r="H177" s="107"/>
      <c r="J177" s="44"/>
      <c r="K177" s="44"/>
      <c r="L177" s="44"/>
      <c r="M177" s="33"/>
      <c r="O177" s="101"/>
    </row>
    <row r="178" ht="14.25" customHeight="1">
      <c r="A178" s="25"/>
      <c r="B178" s="25"/>
      <c r="C178" s="25"/>
      <c r="F178" s="44"/>
      <c r="G178" s="44"/>
      <c r="H178" s="107"/>
      <c r="J178" s="44"/>
      <c r="K178" s="44"/>
      <c r="L178" s="44"/>
      <c r="M178" s="33"/>
      <c r="O178" s="101"/>
    </row>
    <row r="179" ht="14.25" customHeight="1">
      <c r="A179" s="25"/>
      <c r="B179" s="25"/>
      <c r="C179" s="25"/>
      <c r="F179" s="44"/>
      <c r="G179" s="44"/>
      <c r="H179" s="107"/>
      <c r="J179" s="44"/>
      <c r="K179" s="44"/>
      <c r="L179" s="44"/>
      <c r="M179" s="33"/>
      <c r="O179" s="101"/>
    </row>
    <row r="180" ht="14.25" customHeight="1">
      <c r="A180" s="25"/>
      <c r="B180" s="25"/>
      <c r="C180" s="25"/>
      <c r="F180" s="44"/>
      <c r="G180" s="44"/>
      <c r="H180" s="107"/>
      <c r="J180" s="44"/>
      <c r="K180" s="44"/>
      <c r="L180" s="44"/>
      <c r="M180" s="33"/>
      <c r="O180" s="101"/>
    </row>
    <row r="181" ht="14.25" customHeight="1">
      <c r="A181" s="25"/>
      <c r="B181" s="25"/>
      <c r="C181" s="25"/>
      <c r="F181" s="44"/>
      <c r="G181" s="44"/>
      <c r="H181" s="107"/>
      <c r="J181" s="44"/>
      <c r="K181" s="44"/>
      <c r="L181" s="44"/>
      <c r="M181" s="33"/>
      <c r="O181" s="101"/>
    </row>
    <row r="182" ht="14.25" customHeight="1">
      <c r="A182" s="25"/>
      <c r="B182" s="25"/>
      <c r="C182" s="25"/>
      <c r="F182" s="44"/>
      <c r="G182" s="44"/>
      <c r="H182" s="107"/>
      <c r="J182" s="44"/>
      <c r="K182" s="44"/>
      <c r="L182" s="44"/>
      <c r="M182" s="33"/>
      <c r="O182" s="101"/>
    </row>
    <row r="183" ht="14.25" customHeight="1">
      <c r="A183" s="25"/>
      <c r="B183" s="25"/>
      <c r="C183" s="25"/>
      <c r="F183" s="44"/>
      <c r="G183" s="44"/>
      <c r="H183" s="107"/>
      <c r="J183" s="44"/>
      <c r="K183" s="44"/>
      <c r="L183" s="44"/>
      <c r="M183" s="33"/>
      <c r="O183" s="101"/>
    </row>
    <row r="184" ht="14.25" customHeight="1">
      <c r="A184" s="25"/>
      <c r="B184" s="25"/>
      <c r="C184" s="25"/>
      <c r="F184" s="44"/>
      <c r="G184" s="44"/>
      <c r="H184" s="107"/>
      <c r="J184" s="44"/>
      <c r="K184" s="44"/>
      <c r="L184" s="44"/>
      <c r="M184" s="33"/>
      <c r="O184" s="101"/>
    </row>
    <row r="185" ht="14.25" customHeight="1">
      <c r="A185" s="25"/>
      <c r="B185" s="25"/>
      <c r="C185" s="25"/>
      <c r="F185" s="44"/>
      <c r="G185" s="44"/>
      <c r="H185" s="107"/>
      <c r="J185" s="44"/>
      <c r="K185" s="44"/>
      <c r="L185" s="44"/>
      <c r="M185" s="33"/>
      <c r="O185" s="101"/>
    </row>
    <row r="186" ht="14.25" customHeight="1">
      <c r="A186" s="25"/>
      <c r="B186" s="25"/>
      <c r="C186" s="25"/>
      <c r="F186" s="44"/>
      <c r="G186" s="44"/>
      <c r="H186" s="107"/>
      <c r="J186" s="44"/>
      <c r="K186" s="44"/>
      <c r="L186" s="44"/>
      <c r="M186" s="33"/>
      <c r="O186" s="101"/>
    </row>
    <row r="187" ht="14.25" customHeight="1">
      <c r="A187" s="25"/>
      <c r="B187" s="25"/>
      <c r="C187" s="25"/>
      <c r="F187" s="44"/>
      <c r="G187" s="44"/>
      <c r="H187" s="107"/>
      <c r="J187" s="44"/>
      <c r="K187" s="44"/>
      <c r="L187" s="44"/>
      <c r="M187" s="33"/>
      <c r="O187" s="101"/>
    </row>
    <row r="188" ht="14.25" customHeight="1">
      <c r="A188" s="25"/>
      <c r="B188" s="25"/>
      <c r="C188" s="25"/>
      <c r="F188" s="44"/>
      <c r="G188" s="44"/>
      <c r="H188" s="107"/>
      <c r="J188" s="44"/>
      <c r="K188" s="44"/>
      <c r="L188" s="44"/>
      <c r="M188" s="33"/>
      <c r="O188" s="101"/>
    </row>
    <row r="189" ht="14.25" customHeight="1">
      <c r="A189" s="25"/>
      <c r="B189" s="25"/>
      <c r="C189" s="25"/>
      <c r="F189" s="44"/>
      <c r="G189" s="44"/>
      <c r="H189" s="107"/>
      <c r="J189" s="44"/>
      <c r="K189" s="44"/>
      <c r="L189" s="44"/>
      <c r="M189" s="33"/>
      <c r="O189" s="101"/>
    </row>
    <row r="190" ht="14.25" customHeight="1">
      <c r="A190" s="25"/>
      <c r="B190" s="25"/>
      <c r="C190" s="25"/>
      <c r="F190" s="44"/>
      <c r="G190" s="44"/>
      <c r="H190" s="107"/>
      <c r="J190" s="44"/>
      <c r="K190" s="44"/>
      <c r="L190" s="44"/>
      <c r="M190" s="33"/>
      <c r="O190" s="101"/>
    </row>
    <row r="191" ht="14.25" customHeight="1">
      <c r="A191" s="25"/>
      <c r="B191" s="25"/>
      <c r="C191" s="25"/>
      <c r="F191" s="44"/>
      <c r="G191" s="44"/>
      <c r="H191" s="107"/>
      <c r="J191" s="44"/>
      <c r="K191" s="44"/>
      <c r="L191" s="44"/>
      <c r="M191" s="33"/>
      <c r="O191" s="101"/>
    </row>
    <row r="192" ht="14.25" customHeight="1">
      <c r="A192" s="25"/>
      <c r="B192" s="25"/>
      <c r="C192" s="25"/>
      <c r="F192" s="44"/>
      <c r="G192" s="44"/>
      <c r="H192" s="107"/>
      <c r="J192" s="44"/>
      <c r="K192" s="44"/>
      <c r="L192" s="44"/>
      <c r="M192" s="33"/>
      <c r="O192" s="101"/>
    </row>
    <row r="193" ht="14.25" customHeight="1">
      <c r="A193" s="25"/>
      <c r="B193" s="25"/>
      <c r="C193" s="25"/>
      <c r="F193" s="44"/>
      <c r="G193" s="44"/>
      <c r="H193" s="107"/>
      <c r="J193" s="44"/>
      <c r="K193" s="44"/>
      <c r="L193" s="44"/>
      <c r="M193" s="33"/>
      <c r="O193" s="101"/>
    </row>
    <row r="194" ht="14.25" customHeight="1">
      <c r="A194" s="25"/>
      <c r="B194" s="25"/>
      <c r="C194" s="25"/>
      <c r="F194" s="44"/>
      <c r="G194" s="44"/>
      <c r="H194" s="107"/>
      <c r="J194" s="44"/>
      <c r="K194" s="44"/>
      <c r="L194" s="44"/>
      <c r="M194" s="33"/>
      <c r="O194" s="101"/>
    </row>
    <row r="195" ht="14.25" customHeight="1">
      <c r="A195" s="25"/>
      <c r="B195" s="25"/>
      <c r="C195" s="25"/>
      <c r="F195" s="44"/>
      <c r="G195" s="44"/>
      <c r="H195" s="107"/>
      <c r="J195" s="44"/>
      <c r="K195" s="44"/>
      <c r="L195" s="44"/>
      <c r="M195" s="33"/>
      <c r="O195" s="101"/>
    </row>
    <row r="196" ht="14.25" customHeight="1">
      <c r="A196" s="25"/>
      <c r="B196" s="25"/>
      <c r="C196" s="25"/>
      <c r="F196" s="44"/>
      <c r="G196" s="44"/>
      <c r="H196" s="107"/>
      <c r="J196" s="44"/>
      <c r="K196" s="44"/>
      <c r="L196" s="44"/>
      <c r="M196" s="33"/>
      <c r="O196" s="101"/>
    </row>
    <row r="197" ht="14.25" customHeight="1">
      <c r="A197" s="25"/>
      <c r="B197" s="25"/>
      <c r="C197" s="25"/>
      <c r="F197" s="44"/>
      <c r="G197" s="44"/>
      <c r="H197" s="107"/>
      <c r="J197" s="44"/>
      <c r="K197" s="44"/>
      <c r="L197" s="44"/>
      <c r="M197" s="33"/>
      <c r="O197" s="101"/>
    </row>
    <row r="198" ht="14.25" customHeight="1">
      <c r="A198" s="25"/>
      <c r="B198" s="25"/>
      <c r="C198" s="25"/>
      <c r="F198" s="44"/>
      <c r="G198" s="44"/>
      <c r="H198" s="107"/>
      <c r="J198" s="44"/>
      <c r="K198" s="44"/>
      <c r="L198" s="44"/>
      <c r="M198" s="33"/>
      <c r="O198" s="101"/>
    </row>
    <row r="199" ht="14.25" customHeight="1">
      <c r="A199" s="25"/>
      <c r="B199" s="25"/>
      <c r="C199" s="25"/>
      <c r="F199" s="44"/>
      <c r="G199" s="44"/>
      <c r="H199" s="107"/>
      <c r="J199" s="44"/>
      <c r="K199" s="44"/>
      <c r="L199" s="44"/>
      <c r="M199" s="33"/>
      <c r="O199" s="101"/>
    </row>
    <row r="200" ht="14.25" customHeight="1">
      <c r="A200" s="25"/>
      <c r="B200" s="25"/>
      <c r="C200" s="25"/>
      <c r="F200" s="44"/>
      <c r="G200" s="44"/>
      <c r="H200" s="107"/>
      <c r="J200" s="44"/>
      <c r="K200" s="44"/>
      <c r="L200" s="44"/>
      <c r="M200" s="33"/>
      <c r="O200" s="101"/>
    </row>
    <row r="201" ht="14.25" customHeight="1">
      <c r="A201" s="25"/>
      <c r="B201" s="25"/>
      <c r="C201" s="25"/>
      <c r="F201" s="44"/>
      <c r="G201" s="44"/>
      <c r="H201" s="107"/>
      <c r="J201" s="44"/>
      <c r="K201" s="44"/>
      <c r="L201" s="44"/>
      <c r="M201" s="33"/>
      <c r="O201" s="101"/>
    </row>
    <row r="202" ht="14.25" customHeight="1">
      <c r="A202" s="25"/>
      <c r="B202" s="25"/>
      <c r="C202" s="25"/>
      <c r="F202" s="44"/>
      <c r="G202" s="44"/>
      <c r="H202" s="107"/>
      <c r="J202" s="44"/>
      <c r="K202" s="44"/>
      <c r="L202" s="44"/>
      <c r="M202" s="33"/>
      <c r="O202" s="101"/>
    </row>
    <row r="203" ht="14.25" customHeight="1">
      <c r="A203" s="25"/>
      <c r="B203" s="25"/>
      <c r="C203" s="25"/>
      <c r="F203" s="44"/>
      <c r="G203" s="44"/>
      <c r="H203" s="107"/>
      <c r="J203" s="44"/>
      <c r="K203" s="44"/>
      <c r="L203" s="44"/>
      <c r="M203" s="33"/>
      <c r="O203" s="101"/>
    </row>
    <row r="204" ht="14.25" customHeight="1">
      <c r="A204" s="25"/>
      <c r="B204" s="25"/>
      <c r="C204" s="25"/>
      <c r="F204" s="44"/>
      <c r="G204" s="44"/>
      <c r="H204" s="107"/>
      <c r="J204" s="44"/>
      <c r="K204" s="44"/>
      <c r="L204" s="44"/>
      <c r="M204" s="33"/>
      <c r="O204" s="101"/>
    </row>
    <row r="205" ht="14.25" customHeight="1">
      <c r="A205" s="25"/>
      <c r="B205" s="25"/>
      <c r="C205" s="25"/>
      <c r="F205" s="44"/>
      <c r="G205" s="44"/>
      <c r="H205" s="107"/>
      <c r="J205" s="44"/>
      <c r="K205" s="44"/>
      <c r="L205" s="44"/>
      <c r="M205" s="33"/>
      <c r="O205" s="101"/>
    </row>
    <row r="206" ht="14.25" customHeight="1">
      <c r="A206" s="25"/>
      <c r="B206" s="25"/>
      <c r="C206" s="25"/>
      <c r="F206" s="44"/>
      <c r="G206" s="44"/>
      <c r="H206" s="107"/>
      <c r="J206" s="44"/>
      <c r="K206" s="44"/>
      <c r="L206" s="44"/>
      <c r="M206" s="33"/>
      <c r="O206" s="101"/>
    </row>
    <row r="207" ht="14.25" customHeight="1">
      <c r="A207" s="25"/>
      <c r="B207" s="25"/>
      <c r="C207" s="25"/>
      <c r="F207" s="44"/>
      <c r="G207" s="44"/>
      <c r="H207" s="107"/>
      <c r="J207" s="44"/>
      <c r="K207" s="44"/>
      <c r="L207" s="44"/>
      <c r="M207" s="33"/>
      <c r="O207" s="101"/>
    </row>
    <row r="208" ht="14.25" customHeight="1">
      <c r="A208" s="25"/>
      <c r="B208" s="25"/>
      <c r="C208" s="25"/>
      <c r="F208" s="44"/>
      <c r="G208" s="44"/>
      <c r="H208" s="107"/>
      <c r="J208" s="44"/>
      <c r="K208" s="44"/>
      <c r="L208" s="44"/>
      <c r="M208" s="33"/>
      <c r="O208" s="101"/>
    </row>
    <row r="209" ht="14.25" customHeight="1">
      <c r="A209" s="25"/>
      <c r="B209" s="25"/>
      <c r="C209" s="25"/>
      <c r="F209" s="44"/>
      <c r="G209" s="44"/>
      <c r="H209" s="107"/>
      <c r="J209" s="44"/>
      <c r="K209" s="44"/>
      <c r="L209" s="44"/>
      <c r="M209" s="33"/>
      <c r="O209" s="101"/>
    </row>
    <row r="210" ht="14.25" customHeight="1">
      <c r="A210" s="25"/>
      <c r="B210" s="25"/>
      <c r="C210" s="25"/>
      <c r="F210" s="44"/>
      <c r="G210" s="44"/>
      <c r="H210" s="107"/>
      <c r="J210" s="44"/>
      <c r="K210" s="44"/>
      <c r="L210" s="44"/>
      <c r="M210" s="33"/>
      <c r="O210" s="101"/>
    </row>
    <row r="211" ht="14.25" customHeight="1">
      <c r="A211" s="25"/>
      <c r="B211" s="25"/>
      <c r="C211" s="25"/>
      <c r="F211" s="44"/>
      <c r="G211" s="44"/>
      <c r="H211" s="107"/>
      <c r="J211" s="44"/>
      <c r="K211" s="44"/>
      <c r="L211" s="44"/>
      <c r="M211" s="33"/>
      <c r="O211" s="101"/>
    </row>
    <row r="212" ht="14.25" customHeight="1">
      <c r="A212" s="25"/>
      <c r="B212" s="25"/>
      <c r="C212" s="25"/>
      <c r="F212" s="44"/>
      <c r="G212" s="44"/>
      <c r="H212" s="107"/>
      <c r="J212" s="44"/>
      <c r="K212" s="44"/>
      <c r="L212" s="44"/>
      <c r="M212" s="33"/>
      <c r="O212" s="101"/>
    </row>
    <row r="213" ht="14.25" customHeight="1">
      <c r="A213" s="25"/>
      <c r="B213" s="25"/>
      <c r="C213" s="25"/>
      <c r="F213" s="44"/>
      <c r="G213" s="44"/>
      <c r="H213" s="107"/>
      <c r="J213" s="44"/>
      <c r="K213" s="44"/>
      <c r="L213" s="44"/>
      <c r="M213" s="33"/>
      <c r="O213" s="101"/>
    </row>
    <row r="214" ht="14.25" customHeight="1">
      <c r="A214" s="25"/>
      <c r="B214" s="25"/>
      <c r="C214" s="25"/>
      <c r="F214" s="44"/>
      <c r="G214" s="44"/>
      <c r="H214" s="107"/>
      <c r="J214" s="44"/>
      <c r="K214" s="44"/>
      <c r="L214" s="44"/>
      <c r="M214" s="33"/>
      <c r="O214" s="101"/>
    </row>
    <row r="215" ht="14.25" customHeight="1">
      <c r="A215" s="25"/>
      <c r="B215" s="25"/>
      <c r="C215" s="25"/>
      <c r="F215" s="44"/>
      <c r="G215" s="44"/>
      <c r="H215" s="107"/>
      <c r="J215" s="44"/>
      <c r="K215" s="44"/>
      <c r="L215" s="44"/>
      <c r="M215" s="33"/>
      <c r="O215" s="101"/>
    </row>
    <row r="216" ht="14.25" customHeight="1">
      <c r="A216" s="25"/>
      <c r="B216" s="25"/>
      <c r="C216" s="25"/>
      <c r="F216" s="44"/>
      <c r="G216" s="44"/>
      <c r="H216" s="107"/>
      <c r="J216" s="44"/>
      <c r="K216" s="44"/>
      <c r="L216" s="44"/>
      <c r="M216" s="33"/>
      <c r="O216" s="101"/>
    </row>
    <row r="217" ht="14.25" customHeight="1">
      <c r="A217" s="25"/>
      <c r="B217" s="25"/>
      <c r="C217" s="25"/>
      <c r="F217" s="44"/>
      <c r="G217" s="44"/>
      <c r="H217" s="107"/>
      <c r="J217" s="44"/>
      <c r="K217" s="44"/>
      <c r="L217" s="44"/>
      <c r="M217" s="33"/>
      <c r="O217" s="101"/>
    </row>
    <row r="218" ht="14.25" customHeight="1">
      <c r="A218" s="25"/>
      <c r="B218" s="25"/>
      <c r="C218" s="25"/>
      <c r="F218" s="44"/>
      <c r="G218" s="44"/>
      <c r="H218" s="107"/>
      <c r="J218" s="44"/>
      <c r="K218" s="44"/>
      <c r="L218" s="44"/>
      <c r="M218" s="33"/>
      <c r="O218" s="101"/>
    </row>
    <row r="219" ht="14.25" customHeight="1">
      <c r="A219" s="25"/>
      <c r="B219" s="25"/>
      <c r="C219" s="25"/>
      <c r="F219" s="44"/>
      <c r="G219" s="44"/>
      <c r="H219" s="107"/>
      <c r="J219" s="44"/>
      <c r="K219" s="44"/>
      <c r="L219" s="44"/>
      <c r="M219" s="33"/>
      <c r="O219" s="101"/>
    </row>
    <row r="220" ht="14.25" customHeight="1">
      <c r="A220" s="25"/>
      <c r="B220" s="25"/>
      <c r="C220" s="25"/>
      <c r="F220" s="44"/>
      <c r="G220" s="44"/>
      <c r="H220" s="107"/>
      <c r="J220" s="44"/>
      <c r="K220" s="44"/>
      <c r="L220" s="44"/>
      <c r="M220" s="33"/>
      <c r="O220" s="101"/>
    </row>
    <row r="221" ht="14.25" customHeight="1">
      <c r="A221" s="25"/>
      <c r="B221" s="25"/>
      <c r="C221" s="25"/>
      <c r="F221" s="44"/>
      <c r="G221" s="44"/>
      <c r="H221" s="107"/>
      <c r="J221" s="44"/>
      <c r="K221" s="44"/>
      <c r="L221" s="44"/>
      <c r="M221" s="33"/>
      <c r="O221" s="101"/>
    </row>
    <row r="222" ht="14.25" customHeight="1">
      <c r="A222" s="25"/>
      <c r="B222" s="25"/>
      <c r="C222" s="25"/>
      <c r="F222" s="44"/>
      <c r="G222" s="44"/>
      <c r="H222" s="107"/>
      <c r="J222" s="44"/>
      <c r="K222" s="44"/>
      <c r="L222" s="44"/>
      <c r="M222" s="33"/>
      <c r="O222" s="101"/>
    </row>
    <row r="223" ht="14.25" customHeight="1">
      <c r="A223" s="25"/>
      <c r="B223" s="25"/>
      <c r="C223" s="25"/>
      <c r="F223" s="44"/>
      <c r="G223" s="44"/>
      <c r="H223" s="107"/>
      <c r="J223" s="44"/>
      <c r="K223" s="44"/>
      <c r="L223" s="44"/>
      <c r="M223" s="33"/>
      <c r="O223" s="101"/>
    </row>
    <row r="224" ht="14.25" customHeight="1">
      <c r="A224" s="25"/>
      <c r="B224" s="25"/>
      <c r="C224" s="25"/>
      <c r="F224" s="44"/>
      <c r="G224" s="44"/>
      <c r="H224" s="107"/>
      <c r="J224" s="44"/>
      <c r="K224" s="44"/>
      <c r="L224" s="44"/>
      <c r="M224" s="33"/>
      <c r="O224" s="101"/>
    </row>
    <row r="225" ht="14.25" customHeight="1">
      <c r="A225" s="25"/>
      <c r="B225" s="25"/>
      <c r="C225" s="25"/>
      <c r="F225" s="44"/>
      <c r="G225" s="44"/>
      <c r="H225" s="107"/>
      <c r="J225" s="44"/>
      <c r="K225" s="44"/>
      <c r="L225" s="44"/>
      <c r="M225" s="33"/>
      <c r="O225" s="101"/>
    </row>
    <row r="226" ht="14.25" customHeight="1">
      <c r="A226" s="25"/>
      <c r="B226" s="25"/>
      <c r="C226" s="25"/>
      <c r="F226" s="44"/>
      <c r="G226" s="44"/>
      <c r="H226" s="107"/>
      <c r="J226" s="44"/>
      <c r="K226" s="44"/>
      <c r="L226" s="44"/>
      <c r="M226" s="33"/>
      <c r="O226" s="101"/>
    </row>
    <row r="227" ht="14.25" customHeight="1">
      <c r="A227" s="25"/>
      <c r="B227" s="25"/>
      <c r="C227" s="25"/>
      <c r="F227" s="44"/>
      <c r="G227" s="44"/>
      <c r="H227" s="107"/>
      <c r="J227" s="44"/>
      <c r="K227" s="44"/>
      <c r="L227" s="44"/>
      <c r="M227" s="33"/>
      <c r="O227" s="101"/>
    </row>
    <row r="228" ht="14.25" customHeight="1">
      <c r="A228" s="25"/>
      <c r="B228" s="25"/>
      <c r="C228" s="25"/>
      <c r="F228" s="44"/>
      <c r="G228" s="44"/>
      <c r="H228" s="107"/>
      <c r="J228" s="44"/>
      <c r="K228" s="44"/>
      <c r="L228" s="44"/>
      <c r="M228" s="33"/>
      <c r="O228" s="101"/>
    </row>
    <row r="229" ht="14.25" customHeight="1">
      <c r="A229" s="25"/>
      <c r="B229" s="25"/>
      <c r="C229" s="25"/>
      <c r="F229" s="44"/>
      <c r="G229" s="44"/>
      <c r="H229" s="107"/>
      <c r="J229" s="44"/>
      <c r="K229" s="44"/>
      <c r="L229" s="44"/>
      <c r="M229" s="33"/>
      <c r="O229" s="101"/>
    </row>
    <row r="230" ht="14.25" customHeight="1">
      <c r="A230" s="25"/>
      <c r="B230" s="25"/>
      <c r="C230" s="25"/>
      <c r="F230" s="44"/>
      <c r="G230" s="44"/>
      <c r="H230" s="107"/>
      <c r="J230" s="44"/>
      <c r="K230" s="44"/>
      <c r="L230" s="44"/>
      <c r="M230" s="33"/>
      <c r="O230" s="101"/>
    </row>
    <row r="231" ht="14.25" customHeight="1">
      <c r="A231" s="25"/>
      <c r="B231" s="25"/>
      <c r="C231" s="25"/>
      <c r="F231" s="44"/>
      <c r="G231" s="44"/>
      <c r="H231" s="107"/>
      <c r="J231" s="44"/>
      <c r="K231" s="44"/>
      <c r="L231" s="44"/>
      <c r="M231" s="33"/>
      <c r="O231" s="101"/>
    </row>
    <row r="232" ht="14.25" customHeight="1">
      <c r="A232" s="25"/>
      <c r="B232" s="25"/>
      <c r="C232" s="25"/>
      <c r="F232" s="44"/>
      <c r="G232" s="44"/>
      <c r="H232" s="107"/>
      <c r="J232" s="44"/>
      <c r="K232" s="44"/>
      <c r="L232" s="44"/>
      <c r="M232" s="33"/>
      <c r="O232" s="101"/>
    </row>
    <row r="233" ht="14.25" customHeight="1">
      <c r="A233" s="25"/>
      <c r="B233" s="25"/>
      <c r="C233" s="25"/>
      <c r="F233" s="44"/>
      <c r="G233" s="44"/>
      <c r="H233" s="107"/>
      <c r="J233" s="44"/>
      <c r="K233" s="44"/>
      <c r="L233" s="44"/>
      <c r="M233" s="33"/>
      <c r="O233" s="101"/>
    </row>
    <row r="234" ht="14.25" customHeight="1">
      <c r="A234" s="25"/>
      <c r="B234" s="25"/>
      <c r="C234" s="25"/>
      <c r="F234" s="44"/>
      <c r="G234" s="44"/>
      <c r="H234" s="107"/>
      <c r="J234" s="44"/>
      <c r="K234" s="44"/>
      <c r="L234" s="44"/>
      <c r="M234" s="33"/>
      <c r="O234" s="101"/>
    </row>
    <row r="235" ht="14.25" customHeight="1">
      <c r="A235" s="25"/>
      <c r="B235" s="25"/>
      <c r="C235" s="25"/>
      <c r="F235" s="44"/>
      <c r="G235" s="44"/>
      <c r="H235" s="107"/>
      <c r="J235" s="44"/>
      <c r="K235" s="44"/>
      <c r="L235" s="44"/>
      <c r="M235" s="33"/>
      <c r="O235" s="101"/>
    </row>
    <row r="236" ht="14.25" customHeight="1">
      <c r="A236" s="25"/>
      <c r="B236" s="25"/>
      <c r="C236" s="25"/>
      <c r="F236" s="44"/>
      <c r="G236" s="44"/>
      <c r="H236" s="107"/>
      <c r="J236" s="44"/>
      <c r="K236" s="44"/>
      <c r="L236" s="44"/>
      <c r="M236" s="33"/>
      <c r="O236" s="101"/>
    </row>
    <row r="237" ht="14.25" customHeight="1">
      <c r="A237" s="25"/>
      <c r="B237" s="25"/>
      <c r="C237" s="25"/>
      <c r="F237" s="44"/>
      <c r="G237" s="44"/>
      <c r="H237" s="107"/>
      <c r="J237" s="44"/>
      <c r="K237" s="44"/>
      <c r="L237" s="44"/>
      <c r="M237" s="33"/>
      <c r="O237" s="101"/>
    </row>
    <row r="238" ht="14.25" customHeight="1">
      <c r="A238" s="25"/>
      <c r="B238" s="25"/>
      <c r="C238" s="25"/>
      <c r="F238" s="44"/>
      <c r="G238" s="44"/>
      <c r="H238" s="107"/>
      <c r="J238" s="44"/>
      <c r="K238" s="44"/>
      <c r="L238" s="44"/>
      <c r="M238" s="33"/>
      <c r="O238" s="101"/>
    </row>
    <row r="239" ht="14.25" customHeight="1">
      <c r="A239" s="25"/>
      <c r="B239" s="25"/>
      <c r="C239" s="25"/>
      <c r="F239" s="44"/>
      <c r="G239" s="44"/>
      <c r="H239" s="107"/>
      <c r="J239" s="44"/>
      <c r="K239" s="44"/>
      <c r="L239" s="44"/>
      <c r="M239" s="33"/>
      <c r="O239" s="101"/>
    </row>
    <row r="240" ht="14.25" customHeight="1">
      <c r="A240" s="25"/>
      <c r="B240" s="25"/>
      <c r="C240" s="25"/>
      <c r="F240" s="44"/>
      <c r="G240" s="44"/>
      <c r="H240" s="107"/>
      <c r="J240" s="44"/>
      <c r="K240" s="44"/>
      <c r="L240" s="44"/>
      <c r="M240" s="33"/>
      <c r="O240" s="101"/>
    </row>
    <row r="241" ht="14.25" customHeight="1">
      <c r="A241" s="25"/>
      <c r="B241" s="25"/>
      <c r="C241" s="25"/>
      <c r="F241" s="44"/>
      <c r="G241" s="44"/>
      <c r="H241" s="107"/>
      <c r="J241" s="44"/>
      <c r="K241" s="44"/>
      <c r="L241" s="44"/>
      <c r="M241" s="33"/>
      <c r="O241" s="101"/>
    </row>
    <row r="242" ht="14.25" customHeight="1">
      <c r="A242" s="25"/>
      <c r="B242" s="25"/>
      <c r="C242" s="25"/>
      <c r="F242" s="44"/>
      <c r="G242" s="44"/>
      <c r="H242" s="107"/>
      <c r="J242" s="44"/>
      <c r="K242" s="44"/>
      <c r="L242" s="44"/>
      <c r="M242" s="33"/>
      <c r="O242" s="101"/>
    </row>
    <row r="243" ht="14.25" customHeight="1">
      <c r="A243" s="25"/>
      <c r="B243" s="25"/>
      <c r="C243" s="25"/>
      <c r="F243" s="44"/>
      <c r="G243" s="44"/>
      <c r="H243" s="107"/>
      <c r="J243" s="44"/>
      <c r="K243" s="44"/>
      <c r="L243" s="44"/>
      <c r="M243" s="33"/>
      <c r="O243" s="101"/>
    </row>
    <row r="244" ht="14.25" customHeight="1">
      <c r="A244" s="25"/>
      <c r="B244" s="25"/>
      <c r="C244" s="25"/>
      <c r="F244" s="44"/>
      <c r="G244" s="44"/>
      <c r="H244" s="107"/>
      <c r="J244" s="44"/>
      <c r="K244" s="44"/>
      <c r="L244" s="44"/>
      <c r="M244" s="33"/>
      <c r="O244" s="101"/>
    </row>
    <row r="245" ht="14.25" customHeight="1">
      <c r="A245" s="25"/>
      <c r="B245" s="25"/>
      <c r="C245" s="25"/>
      <c r="F245" s="44"/>
      <c r="G245" s="44"/>
      <c r="H245" s="107"/>
      <c r="J245" s="44"/>
      <c r="K245" s="44"/>
      <c r="L245" s="44"/>
      <c r="M245" s="33"/>
      <c r="O245" s="101"/>
    </row>
    <row r="246" ht="14.25" customHeight="1">
      <c r="A246" s="25"/>
      <c r="B246" s="25"/>
      <c r="C246" s="25"/>
      <c r="F246" s="44"/>
      <c r="G246" s="44"/>
      <c r="H246" s="107"/>
      <c r="J246" s="44"/>
      <c r="K246" s="44"/>
      <c r="L246" s="44"/>
      <c r="M246" s="33"/>
      <c r="O246" s="101"/>
    </row>
    <row r="247" ht="14.25" customHeight="1">
      <c r="A247" s="25"/>
      <c r="B247" s="25"/>
      <c r="C247" s="25"/>
      <c r="F247" s="44"/>
      <c r="G247" s="44"/>
      <c r="H247" s="107"/>
      <c r="J247" s="44"/>
      <c r="K247" s="44"/>
      <c r="L247" s="44"/>
      <c r="M247" s="33"/>
      <c r="O247" s="101"/>
    </row>
    <row r="248" ht="14.25" customHeight="1">
      <c r="A248" s="25"/>
      <c r="B248" s="25"/>
      <c r="C248" s="25"/>
      <c r="F248" s="44"/>
      <c r="G248" s="44"/>
      <c r="H248" s="107"/>
      <c r="J248" s="44"/>
      <c r="K248" s="44"/>
      <c r="L248" s="44"/>
      <c r="M248" s="33"/>
      <c r="O248" s="101"/>
    </row>
    <row r="249" ht="14.25" customHeight="1">
      <c r="A249" s="25"/>
      <c r="B249" s="25"/>
      <c r="C249" s="25"/>
      <c r="F249" s="44"/>
      <c r="G249" s="44"/>
      <c r="H249" s="107"/>
      <c r="J249" s="44"/>
      <c r="K249" s="44"/>
      <c r="L249" s="44"/>
      <c r="M249" s="33"/>
      <c r="O249" s="101"/>
    </row>
    <row r="250" ht="14.25" customHeight="1">
      <c r="A250" s="25"/>
      <c r="B250" s="25"/>
      <c r="C250" s="25"/>
      <c r="F250" s="44"/>
      <c r="G250" s="44"/>
      <c r="H250" s="107"/>
      <c r="J250" s="44"/>
      <c r="K250" s="44"/>
      <c r="L250" s="44"/>
      <c r="M250" s="33"/>
      <c r="O250" s="101"/>
    </row>
    <row r="251" ht="14.25" customHeight="1">
      <c r="A251" s="25"/>
      <c r="B251" s="25"/>
      <c r="C251" s="25"/>
      <c r="F251" s="44"/>
      <c r="G251" s="44"/>
      <c r="H251" s="107"/>
      <c r="J251" s="44"/>
      <c r="K251" s="44"/>
      <c r="L251" s="44"/>
      <c r="M251" s="33"/>
      <c r="O251" s="101"/>
    </row>
    <row r="252" ht="14.25" customHeight="1">
      <c r="A252" s="25"/>
      <c r="B252" s="25"/>
      <c r="C252" s="25"/>
      <c r="F252" s="44"/>
      <c r="G252" s="44"/>
      <c r="H252" s="107"/>
      <c r="J252" s="44"/>
      <c r="K252" s="44"/>
      <c r="L252" s="44"/>
      <c r="M252" s="33"/>
      <c r="O252" s="101"/>
    </row>
    <row r="253" ht="14.25" customHeight="1">
      <c r="A253" s="25"/>
      <c r="B253" s="25"/>
      <c r="C253" s="25"/>
      <c r="F253" s="44"/>
      <c r="G253" s="44"/>
      <c r="H253" s="107"/>
      <c r="J253" s="44"/>
      <c r="K253" s="44"/>
      <c r="L253" s="44"/>
      <c r="M253" s="33"/>
      <c r="O253" s="101"/>
    </row>
    <row r="254" ht="14.25" customHeight="1">
      <c r="A254" s="25"/>
      <c r="B254" s="25"/>
      <c r="C254" s="25"/>
      <c r="F254" s="44"/>
      <c r="G254" s="44"/>
      <c r="H254" s="107"/>
      <c r="J254" s="44"/>
      <c r="K254" s="44"/>
      <c r="L254" s="44"/>
      <c r="M254" s="33"/>
      <c r="O254" s="101"/>
    </row>
    <row r="255" ht="14.25" customHeight="1">
      <c r="A255" s="25"/>
      <c r="B255" s="25"/>
      <c r="C255" s="25"/>
      <c r="F255" s="44"/>
      <c r="G255" s="44"/>
      <c r="H255" s="107"/>
      <c r="J255" s="44"/>
      <c r="K255" s="44"/>
      <c r="L255" s="44"/>
      <c r="M255" s="33"/>
      <c r="O255" s="101"/>
    </row>
    <row r="256" ht="14.25" customHeight="1">
      <c r="A256" s="25"/>
      <c r="B256" s="25"/>
      <c r="C256" s="25"/>
      <c r="F256" s="44"/>
      <c r="G256" s="44"/>
      <c r="H256" s="107"/>
      <c r="J256" s="44"/>
      <c r="K256" s="44"/>
      <c r="L256" s="44"/>
      <c r="M256" s="33"/>
      <c r="O256" s="101"/>
    </row>
    <row r="257" ht="14.25" customHeight="1">
      <c r="A257" s="25"/>
      <c r="B257" s="25"/>
      <c r="C257" s="25"/>
      <c r="F257" s="44"/>
      <c r="G257" s="44"/>
      <c r="H257" s="107"/>
      <c r="J257" s="44"/>
      <c r="K257" s="44"/>
      <c r="L257" s="44"/>
      <c r="M257" s="33"/>
      <c r="O257" s="101"/>
    </row>
    <row r="258" ht="14.25" customHeight="1">
      <c r="A258" s="25"/>
      <c r="B258" s="25"/>
      <c r="C258" s="25"/>
      <c r="F258" s="44"/>
      <c r="G258" s="44"/>
      <c r="H258" s="107"/>
      <c r="J258" s="44"/>
      <c r="K258" s="44"/>
      <c r="L258" s="44"/>
      <c r="M258" s="33"/>
      <c r="O258" s="101"/>
    </row>
    <row r="259" ht="14.25" customHeight="1">
      <c r="A259" s="25"/>
      <c r="B259" s="25"/>
      <c r="C259" s="25"/>
      <c r="F259" s="44"/>
      <c r="G259" s="44"/>
      <c r="H259" s="107"/>
      <c r="J259" s="44"/>
      <c r="K259" s="44"/>
      <c r="L259" s="44"/>
      <c r="M259" s="33"/>
      <c r="O259" s="101"/>
    </row>
    <row r="260" ht="14.25" customHeight="1">
      <c r="A260" s="25"/>
      <c r="B260" s="25"/>
      <c r="C260" s="25"/>
      <c r="F260" s="44"/>
      <c r="G260" s="44"/>
      <c r="H260" s="107"/>
      <c r="J260" s="44"/>
      <c r="K260" s="44"/>
      <c r="L260" s="44"/>
      <c r="M260" s="33"/>
      <c r="O260" s="101"/>
    </row>
    <row r="261" ht="14.25" customHeight="1">
      <c r="A261" s="25"/>
      <c r="B261" s="25"/>
      <c r="C261" s="25"/>
      <c r="F261" s="44"/>
      <c r="G261" s="44"/>
      <c r="H261" s="107"/>
      <c r="J261" s="44"/>
      <c r="K261" s="44"/>
      <c r="L261" s="44"/>
      <c r="M261" s="33"/>
      <c r="O261" s="101"/>
    </row>
    <row r="262" ht="14.25" customHeight="1">
      <c r="A262" s="25"/>
      <c r="B262" s="25"/>
      <c r="C262" s="25"/>
      <c r="F262" s="44"/>
      <c r="G262" s="44"/>
      <c r="H262" s="107"/>
      <c r="J262" s="44"/>
      <c r="K262" s="44"/>
      <c r="L262" s="44"/>
      <c r="M262" s="33"/>
      <c r="O262" s="101"/>
    </row>
    <row r="263" ht="14.25" customHeight="1">
      <c r="A263" s="25"/>
      <c r="B263" s="25"/>
      <c r="C263" s="25"/>
      <c r="F263" s="44"/>
      <c r="G263" s="44"/>
      <c r="H263" s="107"/>
      <c r="J263" s="44"/>
      <c r="K263" s="44"/>
      <c r="L263" s="44"/>
      <c r="M263" s="33"/>
      <c r="O263" s="101"/>
    </row>
    <row r="264" ht="14.25" customHeight="1">
      <c r="A264" s="25"/>
      <c r="B264" s="25"/>
      <c r="C264" s="25"/>
      <c r="F264" s="44"/>
      <c r="G264" s="44"/>
      <c r="H264" s="107"/>
      <c r="J264" s="44"/>
      <c r="K264" s="44"/>
      <c r="L264" s="44"/>
      <c r="M264" s="33"/>
      <c r="O264" s="101"/>
    </row>
    <row r="265" ht="14.25" customHeight="1">
      <c r="A265" s="25"/>
      <c r="B265" s="25"/>
      <c r="C265" s="25"/>
      <c r="F265" s="44"/>
      <c r="G265" s="44"/>
      <c r="H265" s="107"/>
      <c r="J265" s="44"/>
      <c r="K265" s="44"/>
      <c r="L265" s="44"/>
      <c r="M265" s="33"/>
      <c r="O265" s="101"/>
    </row>
    <row r="266" ht="14.25" customHeight="1">
      <c r="A266" s="25"/>
      <c r="B266" s="25"/>
      <c r="C266" s="25"/>
      <c r="F266" s="44"/>
      <c r="G266" s="44"/>
      <c r="H266" s="107"/>
      <c r="J266" s="44"/>
      <c r="K266" s="44"/>
      <c r="L266" s="44"/>
      <c r="M266" s="33"/>
      <c r="O266" s="101"/>
    </row>
    <row r="267" ht="14.25" customHeight="1">
      <c r="A267" s="25"/>
      <c r="B267" s="25"/>
      <c r="C267" s="25"/>
      <c r="F267" s="44"/>
      <c r="G267" s="44"/>
      <c r="H267" s="107"/>
      <c r="J267" s="44"/>
      <c r="K267" s="44"/>
      <c r="L267" s="44"/>
      <c r="M267" s="33"/>
      <c r="O267" s="101"/>
    </row>
    <row r="268" ht="14.25" customHeight="1">
      <c r="A268" s="25"/>
      <c r="B268" s="25"/>
      <c r="C268" s="25"/>
      <c r="F268" s="44"/>
      <c r="G268" s="44"/>
      <c r="H268" s="107"/>
      <c r="J268" s="44"/>
      <c r="K268" s="44"/>
      <c r="L268" s="44"/>
      <c r="M268" s="33"/>
      <c r="O268" s="101"/>
    </row>
    <row r="269" ht="14.25" customHeight="1">
      <c r="A269" s="25"/>
      <c r="B269" s="25"/>
      <c r="C269" s="25"/>
      <c r="F269" s="44"/>
      <c r="G269" s="44"/>
      <c r="H269" s="107"/>
      <c r="J269" s="44"/>
      <c r="K269" s="44"/>
      <c r="L269" s="44"/>
      <c r="M269" s="33"/>
      <c r="O269" s="101"/>
    </row>
    <row r="270" ht="14.25" customHeight="1">
      <c r="A270" s="25"/>
      <c r="B270" s="25"/>
      <c r="C270" s="25"/>
      <c r="F270" s="44"/>
      <c r="G270" s="44"/>
      <c r="H270" s="107"/>
      <c r="J270" s="44"/>
      <c r="K270" s="44"/>
      <c r="L270" s="44"/>
      <c r="M270" s="33"/>
      <c r="O270" s="101"/>
    </row>
    <row r="271" ht="14.25" customHeight="1">
      <c r="A271" s="25"/>
      <c r="B271" s="25"/>
      <c r="C271" s="25"/>
      <c r="F271" s="44"/>
      <c r="G271" s="44"/>
      <c r="H271" s="107"/>
      <c r="J271" s="44"/>
      <c r="K271" s="44"/>
      <c r="L271" s="44"/>
      <c r="M271" s="33"/>
      <c r="O271" s="101"/>
    </row>
    <row r="272" ht="14.25" customHeight="1">
      <c r="A272" s="25"/>
      <c r="B272" s="25"/>
      <c r="C272" s="25"/>
      <c r="F272" s="44"/>
      <c r="G272" s="44"/>
      <c r="H272" s="107"/>
      <c r="J272" s="44"/>
      <c r="K272" s="44"/>
      <c r="L272" s="44"/>
      <c r="M272" s="33"/>
      <c r="O272" s="101"/>
    </row>
    <row r="273" ht="14.25" customHeight="1">
      <c r="A273" s="25"/>
      <c r="B273" s="25"/>
      <c r="C273" s="25"/>
      <c r="F273" s="44"/>
      <c r="G273" s="44"/>
      <c r="H273" s="107"/>
      <c r="J273" s="44"/>
      <c r="K273" s="44"/>
      <c r="L273" s="44"/>
      <c r="M273" s="33"/>
      <c r="O273" s="101"/>
    </row>
    <row r="274" ht="14.25" customHeight="1">
      <c r="A274" s="25"/>
      <c r="B274" s="25"/>
      <c r="C274" s="25"/>
      <c r="F274" s="44"/>
      <c r="G274" s="44"/>
      <c r="H274" s="107"/>
      <c r="J274" s="44"/>
      <c r="K274" s="44"/>
      <c r="L274" s="44"/>
      <c r="M274" s="33"/>
      <c r="O274" s="101"/>
    </row>
    <row r="275" ht="14.25" customHeight="1">
      <c r="A275" s="25"/>
      <c r="B275" s="25"/>
      <c r="C275" s="25"/>
      <c r="F275" s="44"/>
      <c r="G275" s="44"/>
      <c r="H275" s="107"/>
      <c r="J275" s="44"/>
      <c r="K275" s="44"/>
      <c r="L275" s="44"/>
      <c r="M275" s="33"/>
      <c r="O275" s="101"/>
    </row>
    <row r="276" ht="14.25" customHeight="1">
      <c r="A276" s="25"/>
      <c r="B276" s="25"/>
      <c r="C276" s="25"/>
      <c r="F276" s="44"/>
      <c r="G276" s="44"/>
      <c r="H276" s="107"/>
      <c r="J276" s="44"/>
      <c r="K276" s="44"/>
      <c r="L276" s="44"/>
      <c r="M276" s="33"/>
      <c r="O276" s="101"/>
    </row>
    <row r="277" ht="14.25" customHeight="1">
      <c r="A277" s="25"/>
      <c r="B277" s="25"/>
      <c r="C277" s="25"/>
      <c r="F277" s="44"/>
      <c r="G277" s="44"/>
      <c r="H277" s="107"/>
      <c r="J277" s="44"/>
      <c r="K277" s="44"/>
      <c r="L277" s="44"/>
      <c r="M277" s="33"/>
      <c r="O277" s="101"/>
    </row>
    <row r="278" ht="14.25" customHeight="1">
      <c r="A278" s="25"/>
      <c r="B278" s="25"/>
      <c r="C278" s="25"/>
      <c r="F278" s="44"/>
      <c r="G278" s="44"/>
      <c r="H278" s="107"/>
      <c r="J278" s="44"/>
      <c r="K278" s="44"/>
      <c r="L278" s="44"/>
      <c r="M278" s="33"/>
      <c r="O278" s="101"/>
    </row>
    <row r="279" ht="14.25" customHeight="1">
      <c r="A279" s="25"/>
      <c r="B279" s="25"/>
      <c r="C279" s="25"/>
      <c r="F279" s="44"/>
      <c r="G279" s="44"/>
      <c r="H279" s="107"/>
      <c r="J279" s="44"/>
      <c r="K279" s="44"/>
      <c r="L279" s="44"/>
      <c r="M279" s="33"/>
      <c r="O279" s="101"/>
    </row>
    <row r="280" ht="14.25" customHeight="1">
      <c r="A280" s="25"/>
      <c r="B280" s="25"/>
      <c r="C280" s="25"/>
      <c r="F280" s="44"/>
      <c r="G280" s="44"/>
      <c r="H280" s="107"/>
      <c r="J280" s="44"/>
      <c r="K280" s="44"/>
      <c r="L280" s="44"/>
      <c r="M280" s="33"/>
      <c r="O280" s="101"/>
    </row>
    <row r="281" ht="14.25" customHeight="1">
      <c r="A281" s="25"/>
      <c r="B281" s="25"/>
      <c r="C281" s="25"/>
      <c r="F281" s="44"/>
      <c r="G281" s="44"/>
      <c r="H281" s="107"/>
      <c r="J281" s="44"/>
      <c r="K281" s="44"/>
      <c r="L281" s="44"/>
      <c r="M281" s="33"/>
      <c r="O281" s="101"/>
    </row>
    <row r="282" ht="14.25" customHeight="1">
      <c r="A282" s="25"/>
      <c r="B282" s="25"/>
      <c r="C282" s="25"/>
      <c r="F282" s="44"/>
      <c r="G282" s="44"/>
      <c r="H282" s="107"/>
      <c r="J282" s="44"/>
      <c r="K282" s="44"/>
      <c r="L282" s="44"/>
      <c r="M282" s="33"/>
      <c r="O282" s="101"/>
    </row>
    <row r="283" ht="14.25" customHeight="1">
      <c r="A283" s="25"/>
      <c r="B283" s="25"/>
      <c r="C283" s="25"/>
      <c r="F283" s="44"/>
      <c r="G283" s="44"/>
      <c r="H283" s="107"/>
      <c r="J283" s="44"/>
      <c r="K283" s="44"/>
      <c r="L283" s="44"/>
      <c r="M283" s="33"/>
      <c r="O283" s="101"/>
    </row>
    <row r="284" ht="14.25" customHeight="1">
      <c r="A284" s="25"/>
      <c r="B284" s="25"/>
      <c r="C284" s="25"/>
      <c r="F284" s="44"/>
      <c r="G284" s="44"/>
      <c r="H284" s="107"/>
      <c r="J284" s="44"/>
      <c r="K284" s="44"/>
      <c r="L284" s="44"/>
      <c r="M284" s="33"/>
      <c r="O284" s="101"/>
    </row>
    <row r="285" ht="14.25" customHeight="1">
      <c r="A285" s="25"/>
      <c r="B285" s="25"/>
      <c r="C285" s="25"/>
      <c r="F285" s="44"/>
      <c r="G285" s="44"/>
      <c r="H285" s="107"/>
      <c r="J285" s="44"/>
      <c r="K285" s="44"/>
      <c r="L285" s="44"/>
      <c r="M285" s="33"/>
      <c r="O285" s="101"/>
    </row>
    <row r="286" ht="14.25" customHeight="1">
      <c r="A286" s="25"/>
      <c r="B286" s="25"/>
      <c r="C286" s="25"/>
      <c r="F286" s="44"/>
      <c r="G286" s="44"/>
      <c r="H286" s="107"/>
      <c r="J286" s="44"/>
      <c r="K286" s="44"/>
      <c r="L286" s="44"/>
      <c r="M286" s="33"/>
      <c r="O286" s="101"/>
    </row>
    <row r="287" ht="14.25" customHeight="1">
      <c r="A287" s="25"/>
      <c r="B287" s="25"/>
      <c r="C287" s="25"/>
      <c r="F287" s="44"/>
      <c r="G287" s="44"/>
      <c r="H287" s="107"/>
      <c r="J287" s="44"/>
      <c r="K287" s="44"/>
      <c r="L287" s="44"/>
      <c r="M287" s="33"/>
      <c r="O287" s="101"/>
    </row>
    <row r="288" ht="14.25" customHeight="1">
      <c r="A288" s="25"/>
      <c r="B288" s="25"/>
      <c r="C288" s="25"/>
      <c r="F288" s="44"/>
      <c r="G288" s="44"/>
      <c r="H288" s="107"/>
      <c r="J288" s="44"/>
      <c r="K288" s="44"/>
      <c r="L288" s="44"/>
      <c r="M288" s="33"/>
      <c r="O288" s="101"/>
    </row>
    <row r="289" ht="14.25" customHeight="1">
      <c r="A289" s="25"/>
      <c r="B289" s="25"/>
      <c r="C289" s="25"/>
      <c r="F289" s="44"/>
      <c r="G289" s="44"/>
      <c r="H289" s="107"/>
      <c r="J289" s="44"/>
      <c r="K289" s="44"/>
      <c r="L289" s="44"/>
      <c r="M289" s="33"/>
      <c r="O289" s="101"/>
    </row>
    <row r="290" ht="14.25" customHeight="1">
      <c r="A290" s="25"/>
      <c r="B290" s="25"/>
      <c r="C290" s="25"/>
      <c r="F290" s="44"/>
      <c r="G290" s="44"/>
      <c r="H290" s="107"/>
      <c r="J290" s="44"/>
      <c r="K290" s="44"/>
      <c r="L290" s="44"/>
      <c r="M290" s="33"/>
      <c r="O290" s="101"/>
    </row>
    <row r="291" ht="14.25" customHeight="1">
      <c r="A291" s="25"/>
      <c r="B291" s="25"/>
      <c r="C291" s="25"/>
      <c r="F291" s="44"/>
      <c r="G291" s="44"/>
      <c r="H291" s="107"/>
      <c r="J291" s="44"/>
      <c r="K291" s="44"/>
      <c r="L291" s="44"/>
      <c r="M291" s="33"/>
      <c r="O291" s="101"/>
    </row>
    <row r="292" ht="14.25" customHeight="1">
      <c r="A292" s="25"/>
      <c r="B292" s="25"/>
      <c r="C292" s="25"/>
      <c r="F292" s="44"/>
      <c r="G292" s="44"/>
      <c r="H292" s="107"/>
      <c r="J292" s="44"/>
      <c r="K292" s="44"/>
      <c r="L292" s="44"/>
      <c r="M292" s="33"/>
      <c r="O292" s="101"/>
    </row>
    <row r="293" ht="14.25" customHeight="1">
      <c r="A293" s="25"/>
      <c r="B293" s="25"/>
      <c r="C293" s="25"/>
      <c r="F293" s="44"/>
      <c r="G293" s="44"/>
      <c r="H293" s="107"/>
      <c r="J293" s="44"/>
      <c r="K293" s="44"/>
      <c r="L293" s="44"/>
      <c r="M293" s="33"/>
      <c r="O293" s="101"/>
    </row>
    <row r="294" ht="14.25" customHeight="1">
      <c r="A294" s="25"/>
      <c r="B294" s="25"/>
      <c r="C294" s="25"/>
      <c r="F294" s="44"/>
      <c r="G294" s="44"/>
      <c r="H294" s="107"/>
      <c r="J294" s="44"/>
      <c r="K294" s="44"/>
      <c r="L294" s="44"/>
      <c r="M294" s="33"/>
      <c r="O294" s="101"/>
    </row>
    <row r="295" ht="14.25" customHeight="1">
      <c r="A295" s="25"/>
      <c r="B295" s="25"/>
      <c r="C295" s="25"/>
      <c r="F295" s="44"/>
      <c r="G295" s="44"/>
      <c r="H295" s="107"/>
      <c r="J295" s="44"/>
      <c r="K295" s="44"/>
      <c r="L295" s="44"/>
      <c r="M295" s="33"/>
      <c r="O295" s="101"/>
    </row>
    <row r="296" ht="14.25" customHeight="1">
      <c r="A296" s="25"/>
      <c r="B296" s="25"/>
      <c r="C296" s="25"/>
      <c r="F296" s="44"/>
      <c r="G296" s="44"/>
      <c r="H296" s="107"/>
      <c r="J296" s="44"/>
      <c r="K296" s="44"/>
      <c r="L296" s="44"/>
      <c r="M296" s="33"/>
      <c r="O296" s="101"/>
    </row>
    <row r="297" ht="14.25" customHeight="1">
      <c r="A297" s="25"/>
      <c r="B297" s="25"/>
      <c r="C297" s="25"/>
      <c r="F297" s="44"/>
      <c r="G297" s="44"/>
      <c r="H297" s="107"/>
      <c r="J297" s="44"/>
      <c r="K297" s="44"/>
      <c r="L297" s="44"/>
      <c r="M297" s="33"/>
      <c r="O297" s="101"/>
    </row>
    <row r="298" ht="14.25" customHeight="1">
      <c r="A298" s="25"/>
      <c r="B298" s="25"/>
      <c r="C298" s="25"/>
      <c r="F298" s="44"/>
      <c r="G298" s="44"/>
      <c r="H298" s="107"/>
      <c r="J298" s="44"/>
      <c r="K298" s="44"/>
      <c r="L298" s="44"/>
      <c r="M298" s="33"/>
      <c r="O298" s="101"/>
    </row>
    <row r="299" ht="14.25" customHeight="1">
      <c r="A299" s="25"/>
      <c r="B299" s="25"/>
      <c r="C299" s="25"/>
      <c r="F299" s="44"/>
      <c r="G299" s="44"/>
      <c r="H299" s="107"/>
      <c r="J299" s="44"/>
      <c r="K299" s="44"/>
      <c r="L299" s="44"/>
      <c r="M299" s="33"/>
      <c r="O299" s="101"/>
    </row>
    <row r="300" ht="14.25" customHeight="1">
      <c r="A300" s="25"/>
      <c r="B300" s="25"/>
      <c r="C300" s="25"/>
      <c r="F300" s="44"/>
      <c r="G300" s="44"/>
      <c r="H300" s="107"/>
      <c r="J300" s="44"/>
      <c r="K300" s="44"/>
      <c r="L300" s="44"/>
      <c r="M300" s="33"/>
      <c r="O300" s="101"/>
    </row>
    <row r="301" ht="14.25" customHeight="1">
      <c r="A301" s="25"/>
      <c r="B301" s="25"/>
      <c r="C301" s="25"/>
      <c r="F301" s="44"/>
      <c r="G301" s="44"/>
      <c r="H301" s="107"/>
      <c r="J301" s="44"/>
      <c r="K301" s="44"/>
      <c r="L301" s="44"/>
      <c r="M301" s="33"/>
      <c r="O301" s="101"/>
    </row>
    <row r="302" ht="14.25" customHeight="1">
      <c r="A302" s="25"/>
      <c r="B302" s="25"/>
      <c r="C302" s="25"/>
      <c r="F302" s="44"/>
      <c r="G302" s="44"/>
      <c r="H302" s="107"/>
      <c r="J302" s="44"/>
      <c r="K302" s="44"/>
      <c r="L302" s="44"/>
      <c r="M302" s="33"/>
      <c r="O302" s="101"/>
    </row>
    <row r="303" ht="14.25" customHeight="1">
      <c r="A303" s="25"/>
      <c r="B303" s="25"/>
      <c r="C303" s="25"/>
      <c r="F303" s="44"/>
      <c r="G303" s="44"/>
      <c r="H303" s="107"/>
      <c r="J303" s="44"/>
      <c r="K303" s="44"/>
      <c r="L303" s="44"/>
      <c r="M303" s="33"/>
      <c r="O303" s="101"/>
    </row>
    <row r="304" ht="14.25" customHeight="1">
      <c r="A304" s="25"/>
      <c r="B304" s="25"/>
      <c r="C304" s="25"/>
      <c r="F304" s="44"/>
      <c r="G304" s="44"/>
      <c r="H304" s="107"/>
      <c r="J304" s="44"/>
      <c r="K304" s="44"/>
      <c r="L304" s="44"/>
      <c r="M304" s="33"/>
      <c r="O304" s="101"/>
    </row>
    <row r="305" ht="14.25" customHeight="1">
      <c r="A305" s="25"/>
      <c r="B305" s="25"/>
      <c r="C305" s="25"/>
      <c r="F305" s="44"/>
      <c r="G305" s="44"/>
      <c r="H305" s="107"/>
      <c r="J305" s="44"/>
      <c r="K305" s="44"/>
      <c r="L305" s="44"/>
      <c r="M305" s="33"/>
      <c r="O305" s="101"/>
    </row>
    <row r="306" ht="14.25" customHeight="1">
      <c r="A306" s="25"/>
      <c r="B306" s="25"/>
      <c r="C306" s="25"/>
      <c r="F306" s="44"/>
      <c r="G306" s="44"/>
      <c r="H306" s="107"/>
      <c r="J306" s="44"/>
      <c r="K306" s="44"/>
      <c r="L306" s="44"/>
      <c r="M306" s="33"/>
      <c r="O306" s="101"/>
    </row>
    <row r="307" ht="14.25" customHeight="1">
      <c r="A307" s="25"/>
      <c r="B307" s="25"/>
      <c r="C307" s="25"/>
      <c r="F307" s="44"/>
      <c r="G307" s="44"/>
      <c r="H307" s="107"/>
      <c r="J307" s="44"/>
      <c r="K307" s="44"/>
      <c r="L307" s="44"/>
      <c r="M307" s="33"/>
      <c r="O307" s="101"/>
    </row>
    <row r="308" ht="14.25" customHeight="1">
      <c r="A308" s="25"/>
      <c r="B308" s="25"/>
      <c r="C308" s="25"/>
      <c r="F308" s="44"/>
      <c r="G308" s="44"/>
      <c r="H308" s="107"/>
      <c r="J308" s="44"/>
      <c r="K308" s="44"/>
      <c r="L308" s="44"/>
      <c r="M308" s="33"/>
      <c r="O308" s="101"/>
    </row>
    <row r="309" ht="14.25" customHeight="1">
      <c r="A309" s="25"/>
      <c r="B309" s="25"/>
      <c r="C309" s="25"/>
      <c r="F309" s="44"/>
      <c r="G309" s="44"/>
      <c r="H309" s="107"/>
      <c r="J309" s="44"/>
      <c r="K309" s="44"/>
      <c r="L309" s="44"/>
      <c r="M309" s="33"/>
      <c r="O309" s="101"/>
    </row>
    <row r="310" ht="14.25" customHeight="1">
      <c r="A310" s="25"/>
      <c r="B310" s="25"/>
      <c r="C310" s="25"/>
      <c r="F310" s="44"/>
      <c r="G310" s="44"/>
      <c r="H310" s="107"/>
      <c r="J310" s="44"/>
      <c r="K310" s="44"/>
      <c r="L310" s="44"/>
      <c r="M310" s="33"/>
      <c r="O310" s="101"/>
    </row>
    <row r="311" ht="14.25" customHeight="1">
      <c r="A311" s="25"/>
      <c r="B311" s="25"/>
      <c r="C311" s="25"/>
      <c r="F311" s="44"/>
      <c r="G311" s="44"/>
      <c r="H311" s="107"/>
      <c r="J311" s="44"/>
      <c r="K311" s="44"/>
      <c r="L311" s="44"/>
      <c r="M311" s="33"/>
      <c r="O311" s="101"/>
    </row>
    <row r="312" ht="14.25" customHeight="1">
      <c r="A312" s="25"/>
      <c r="B312" s="25"/>
      <c r="C312" s="25"/>
      <c r="F312" s="44"/>
      <c r="G312" s="44"/>
      <c r="H312" s="107"/>
      <c r="J312" s="44"/>
      <c r="K312" s="44"/>
      <c r="L312" s="44"/>
      <c r="M312" s="33"/>
      <c r="O312" s="101"/>
    </row>
    <row r="313" ht="14.25" customHeight="1">
      <c r="A313" s="25"/>
      <c r="B313" s="25"/>
      <c r="C313" s="25"/>
      <c r="F313" s="44"/>
      <c r="G313" s="44"/>
      <c r="H313" s="107"/>
      <c r="J313" s="44"/>
      <c r="K313" s="44"/>
      <c r="L313" s="44"/>
      <c r="M313" s="33"/>
      <c r="O313" s="101"/>
    </row>
    <row r="314" ht="14.25" customHeight="1">
      <c r="A314" s="25"/>
      <c r="B314" s="25"/>
      <c r="C314" s="25"/>
      <c r="F314" s="44"/>
      <c r="G314" s="44"/>
      <c r="H314" s="107"/>
      <c r="J314" s="44"/>
      <c r="K314" s="44"/>
      <c r="L314" s="44"/>
      <c r="M314" s="33"/>
      <c r="O314" s="101"/>
    </row>
    <row r="315" ht="14.25" customHeight="1">
      <c r="A315" s="25"/>
      <c r="B315" s="25"/>
      <c r="C315" s="25"/>
      <c r="F315" s="44"/>
      <c r="G315" s="44"/>
      <c r="H315" s="107"/>
      <c r="J315" s="44"/>
      <c r="K315" s="44"/>
      <c r="L315" s="44"/>
      <c r="M315" s="33"/>
      <c r="O315" s="101"/>
    </row>
    <row r="316" ht="14.25" customHeight="1">
      <c r="A316" s="25"/>
      <c r="B316" s="25"/>
      <c r="C316" s="25"/>
      <c r="F316" s="44"/>
      <c r="G316" s="44"/>
      <c r="H316" s="107"/>
      <c r="J316" s="44"/>
      <c r="K316" s="44"/>
      <c r="L316" s="44"/>
      <c r="M316" s="33"/>
      <c r="O316" s="101"/>
    </row>
    <row r="317" ht="14.25" customHeight="1">
      <c r="A317" s="25"/>
      <c r="B317" s="25"/>
      <c r="C317" s="25"/>
      <c r="F317" s="44"/>
      <c r="G317" s="44"/>
      <c r="H317" s="107"/>
      <c r="J317" s="44"/>
      <c r="K317" s="44"/>
      <c r="L317" s="44"/>
      <c r="M317" s="33"/>
      <c r="O317" s="101"/>
    </row>
    <row r="318" ht="14.25" customHeight="1">
      <c r="A318" s="25"/>
      <c r="B318" s="25"/>
      <c r="C318" s="25"/>
      <c r="F318" s="44"/>
      <c r="G318" s="44"/>
      <c r="H318" s="107"/>
      <c r="J318" s="44"/>
      <c r="K318" s="44"/>
      <c r="L318" s="44"/>
      <c r="M318" s="33"/>
      <c r="O318" s="101"/>
    </row>
    <row r="319" ht="14.25" customHeight="1">
      <c r="A319" s="25"/>
      <c r="B319" s="25"/>
      <c r="C319" s="25"/>
      <c r="F319" s="44"/>
      <c r="G319" s="44"/>
      <c r="H319" s="107"/>
      <c r="J319" s="44"/>
      <c r="K319" s="44"/>
      <c r="L319" s="44"/>
      <c r="M319" s="33"/>
      <c r="O319" s="101"/>
    </row>
    <row r="320" ht="14.25" customHeight="1">
      <c r="A320" s="25"/>
      <c r="B320" s="25"/>
      <c r="C320" s="25"/>
      <c r="F320" s="44"/>
      <c r="G320" s="44"/>
      <c r="H320" s="107"/>
      <c r="J320" s="44"/>
      <c r="K320" s="44"/>
      <c r="L320" s="44"/>
      <c r="M320" s="33"/>
      <c r="O320" s="101"/>
    </row>
    <row r="321" ht="14.25" customHeight="1">
      <c r="A321" s="25"/>
      <c r="B321" s="25"/>
      <c r="C321" s="25"/>
      <c r="F321" s="44"/>
      <c r="G321" s="44"/>
      <c r="H321" s="107"/>
      <c r="J321" s="44"/>
      <c r="K321" s="44"/>
      <c r="L321" s="44"/>
      <c r="M321" s="33"/>
      <c r="O321" s="101"/>
    </row>
    <row r="322" ht="14.25" customHeight="1">
      <c r="A322" s="25"/>
      <c r="B322" s="25"/>
      <c r="C322" s="25"/>
      <c r="F322" s="44"/>
      <c r="G322" s="44"/>
      <c r="H322" s="107"/>
      <c r="J322" s="44"/>
      <c r="K322" s="44"/>
      <c r="L322" s="44"/>
      <c r="M322" s="33"/>
      <c r="O322" s="101"/>
    </row>
    <row r="323" ht="14.25" customHeight="1">
      <c r="A323" s="25"/>
      <c r="B323" s="25"/>
      <c r="C323" s="25"/>
      <c r="F323" s="44"/>
      <c r="G323" s="44"/>
      <c r="H323" s="107"/>
      <c r="J323" s="44"/>
      <c r="K323" s="44"/>
      <c r="L323" s="44"/>
      <c r="M323" s="33"/>
      <c r="O323" s="101"/>
    </row>
    <row r="324" ht="14.25" customHeight="1">
      <c r="A324" s="25"/>
      <c r="B324" s="25"/>
      <c r="C324" s="25"/>
      <c r="F324" s="44"/>
      <c r="G324" s="44"/>
      <c r="H324" s="107"/>
      <c r="J324" s="44"/>
      <c r="K324" s="44"/>
      <c r="L324" s="44"/>
      <c r="M324" s="33"/>
      <c r="O324" s="101"/>
    </row>
    <row r="325" ht="14.25" customHeight="1">
      <c r="A325" s="25"/>
      <c r="B325" s="25"/>
      <c r="C325" s="25"/>
      <c r="F325" s="44"/>
      <c r="G325" s="44"/>
      <c r="H325" s="107"/>
      <c r="J325" s="44"/>
      <c r="K325" s="44"/>
      <c r="L325" s="44"/>
      <c r="M325" s="33"/>
      <c r="O325" s="101"/>
    </row>
    <row r="326" ht="14.25" customHeight="1">
      <c r="A326" s="25"/>
      <c r="B326" s="25"/>
      <c r="C326" s="25"/>
      <c r="F326" s="44"/>
      <c r="G326" s="44"/>
      <c r="H326" s="107"/>
      <c r="J326" s="44"/>
      <c r="K326" s="44"/>
      <c r="L326" s="44"/>
      <c r="M326" s="33"/>
      <c r="O326" s="101"/>
    </row>
    <row r="327" ht="14.25" customHeight="1">
      <c r="A327" s="25"/>
      <c r="B327" s="25"/>
      <c r="C327" s="25"/>
      <c r="F327" s="44"/>
      <c r="G327" s="44"/>
      <c r="H327" s="107"/>
      <c r="J327" s="44"/>
      <c r="K327" s="44"/>
      <c r="L327" s="44"/>
      <c r="M327" s="33"/>
      <c r="O327" s="101"/>
    </row>
    <row r="328" ht="14.25" customHeight="1">
      <c r="A328" s="25"/>
      <c r="B328" s="25"/>
      <c r="C328" s="25"/>
      <c r="F328" s="44"/>
      <c r="G328" s="44"/>
      <c r="H328" s="107"/>
      <c r="J328" s="44"/>
      <c r="K328" s="44"/>
      <c r="L328" s="44"/>
      <c r="M328" s="33"/>
      <c r="O328" s="101"/>
    </row>
    <row r="329" ht="14.25" customHeight="1">
      <c r="A329" s="25"/>
      <c r="B329" s="25"/>
      <c r="C329" s="25"/>
      <c r="F329" s="44"/>
      <c r="G329" s="44"/>
      <c r="H329" s="107"/>
      <c r="J329" s="44"/>
      <c r="K329" s="44"/>
      <c r="L329" s="44"/>
      <c r="M329" s="33"/>
      <c r="O329" s="101"/>
    </row>
    <row r="330" ht="14.25" customHeight="1">
      <c r="A330" s="25"/>
      <c r="B330" s="25"/>
      <c r="C330" s="25"/>
      <c r="F330" s="44"/>
      <c r="G330" s="44"/>
      <c r="H330" s="107"/>
      <c r="J330" s="44"/>
      <c r="K330" s="44"/>
      <c r="L330" s="44"/>
      <c r="M330" s="33"/>
      <c r="O330" s="101"/>
    </row>
    <row r="331" ht="14.25" customHeight="1">
      <c r="A331" s="25"/>
      <c r="B331" s="25"/>
      <c r="C331" s="25"/>
      <c r="F331" s="44"/>
      <c r="G331" s="44"/>
      <c r="H331" s="107"/>
      <c r="J331" s="44"/>
      <c r="K331" s="44"/>
      <c r="L331" s="44"/>
      <c r="M331" s="33"/>
      <c r="O331" s="101"/>
    </row>
    <row r="332" ht="14.25" customHeight="1">
      <c r="A332" s="25"/>
      <c r="B332" s="25"/>
      <c r="C332" s="25"/>
      <c r="F332" s="44"/>
      <c r="G332" s="44"/>
      <c r="H332" s="107"/>
      <c r="J332" s="44"/>
      <c r="K332" s="44"/>
      <c r="L332" s="44"/>
      <c r="M332" s="33"/>
      <c r="O332" s="101"/>
    </row>
    <row r="333" ht="14.25" customHeight="1">
      <c r="A333" s="25"/>
      <c r="B333" s="25"/>
      <c r="C333" s="25"/>
      <c r="F333" s="44"/>
      <c r="G333" s="44"/>
      <c r="H333" s="107"/>
      <c r="J333" s="44"/>
      <c r="K333" s="44"/>
      <c r="L333" s="44"/>
      <c r="M333" s="33"/>
      <c r="O333" s="101"/>
    </row>
    <row r="334" ht="14.25" customHeight="1">
      <c r="A334" s="25"/>
      <c r="B334" s="25"/>
      <c r="C334" s="25"/>
      <c r="F334" s="44"/>
      <c r="G334" s="44"/>
      <c r="H334" s="107"/>
      <c r="J334" s="44"/>
      <c r="K334" s="44"/>
      <c r="L334" s="44"/>
      <c r="M334" s="33"/>
      <c r="O334" s="101"/>
    </row>
    <row r="335" ht="14.25" customHeight="1">
      <c r="A335" s="25"/>
      <c r="B335" s="25"/>
      <c r="C335" s="25"/>
      <c r="F335" s="44"/>
      <c r="G335" s="44"/>
      <c r="H335" s="107"/>
      <c r="J335" s="44"/>
      <c r="K335" s="44"/>
      <c r="L335" s="44"/>
      <c r="M335" s="33"/>
      <c r="O335" s="101"/>
    </row>
    <row r="336" ht="14.25" customHeight="1">
      <c r="A336" s="25"/>
      <c r="B336" s="25"/>
      <c r="C336" s="25"/>
      <c r="F336" s="44"/>
      <c r="G336" s="44"/>
      <c r="H336" s="107"/>
      <c r="J336" s="44"/>
      <c r="K336" s="44"/>
      <c r="L336" s="44"/>
      <c r="M336" s="33"/>
      <c r="O336" s="101"/>
    </row>
    <row r="337" ht="14.25" customHeight="1">
      <c r="A337" s="25"/>
      <c r="B337" s="25"/>
      <c r="C337" s="25"/>
      <c r="F337" s="44"/>
      <c r="G337" s="44"/>
      <c r="H337" s="107"/>
      <c r="J337" s="44"/>
      <c r="K337" s="44"/>
      <c r="L337" s="44"/>
      <c r="M337" s="33"/>
      <c r="O337" s="101"/>
    </row>
    <row r="338" ht="14.25" customHeight="1">
      <c r="A338" s="25"/>
      <c r="B338" s="25"/>
      <c r="C338" s="25"/>
      <c r="F338" s="44"/>
      <c r="G338" s="44"/>
      <c r="H338" s="107"/>
      <c r="J338" s="44"/>
      <c r="K338" s="44"/>
      <c r="L338" s="44"/>
      <c r="M338" s="33"/>
      <c r="O338" s="101"/>
    </row>
    <row r="339" ht="14.25" customHeight="1">
      <c r="A339" s="25"/>
      <c r="B339" s="25"/>
      <c r="C339" s="25"/>
      <c r="F339" s="44"/>
      <c r="G339" s="44"/>
      <c r="H339" s="107"/>
      <c r="J339" s="44"/>
      <c r="K339" s="44"/>
      <c r="L339" s="44"/>
      <c r="M339" s="33"/>
      <c r="O339" s="101"/>
    </row>
    <row r="340" ht="14.25" customHeight="1">
      <c r="A340" s="25"/>
      <c r="B340" s="25"/>
      <c r="C340" s="25"/>
      <c r="F340" s="44"/>
      <c r="G340" s="44"/>
      <c r="H340" s="107"/>
      <c r="J340" s="44"/>
      <c r="K340" s="44"/>
      <c r="L340" s="44"/>
      <c r="M340" s="33"/>
      <c r="O340" s="101"/>
    </row>
    <row r="341" ht="14.25" customHeight="1">
      <c r="A341" s="25"/>
      <c r="B341" s="25"/>
      <c r="C341" s="25"/>
      <c r="F341" s="44"/>
      <c r="G341" s="44"/>
      <c r="H341" s="107"/>
      <c r="J341" s="44"/>
      <c r="K341" s="44"/>
      <c r="L341" s="44"/>
      <c r="M341" s="33"/>
      <c r="O341" s="101"/>
    </row>
    <row r="342" ht="14.25" customHeight="1">
      <c r="A342" s="25"/>
      <c r="B342" s="25"/>
      <c r="C342" s="25"/>
      <c r="F342" s="44"/>
      <c r="G342" s="44"/>
      <c r="H342" s="107"/>
      <c r="J342" s="44"/>
      <c r="K342" s="44"/>
      <c r="L342" s="44"/>
      <c r="M342" s="33"/>
      <c r="O342" s="101"/>
    </row>
    <row r="343" ht="14.25" customHeight="1">
      <c r="A343" s="25"/>
      <c r="B343" s="25"/>
      <c r="C343" s="25"/>
      <c r="F343" s="44"/>
      <c r="G343" s="44"/>
      <c r="H343" s="107"/>
      <c r="J343" s="44"/>
      <c r="K343" s="44"/>
      <c r="L343" s="44"/>
      <c r="M343" s="33"/>
      <c r="O343" s="101"/>
    </row>
    <row r="344" ht="14.25" customHeight="1">
      <c r="A344" s="25"/>
      <c r="B344" s="25"/>
      <c r="C344" s="25"/>
      <c r="F344" s="44"/>
      <c r="G344" s="44"/>
      <c r="H344" s="107"/>
      <c r="J344" s="44"/>
      <c r="K344" s="44"/>
      <c r="L344" s="44"/>
      <c r="M344" s="33"/>
      <c r="O344" s="101"/>
    </row>
    <row r="345" ht="14.25" customHeight="1">
      <c r="A345" s="25"/>
      <c r="B345" s="25"/>
      <c r="C345" s="25"/>
      <c r="F345" s="44"/>
      <c r="G345" s="44"/>
      <c r="H345" s="107"/>
      <c r="J345" s="44"/>
      <c r="K345" s="44"/>
      <c r="L345" s="44"/>
      <c r="M345" s="33"/>
      <c r="O345" s="101"/>
    </row>
    <row r="346" ht="14.25" customHeight="1">
      <c r="A346" s="25"/>
      <c r="B346" s="25"/>
      <c r="C346" s="25"/>
      <c r="F346" s="44"/>
      <c r="G346" s="44"/>
      <c r="H346" s="107"/>
      <c r="J346" s="44"/>
      <c r="K346" s="44"/>
      <c r="L346" s="44"/>
      <c r="M346" s="33"/>
      <c r="O346" s="101"/>
    </row>
    <row r="347" ht="14.25" customHeight="1">
      <c r="A347" s="25"/>
      <c r="B347" s="25"/>
      <c r="C347" s="25"/>
      <c r="F347" s="44"/>
      <c r="G347" s="44"/>
      <c r="H347" s="107"/>
      <c r="J347" s="44"/>
      <c r="K347" s="44"/>
      <c r="L347" s="44"/>
      <c r="M347" s="33"/>
      <c r="O347" s="101"/>
    </row>
    <row r="348" ht="14.25" customHeight="1">
      <c r="A348" s="25"/>
      <c r="B348" s="25"/>
      <c r="C348" s="25"/>
      <c r="F348" s="44"/>
      <c r="G348" s="44"/>
      <c r="H348" s="107"/>
      <c r="J348" s="44"/>
      <c r="K348" s="44"/>
      <c r="L348" s="44"/>
      <c r="M348" s="33"/>
      <c r="O348" s="101"/>
    </row>
    <row r="349" ht="14.25" customHeight="1">
      <c r="A349" s="25"/>
      <c r="B349" s="25"/>
      <c r="C349" s="25"/>
      <c r="F349" s="44"/>
      <c r="G349" s="44"/>
      <c r="H349" s="107"/>
      <c r="J349" s="44"/>
      <c r="K349" s="44"/>
      <c r="L349" s="44"/>
      <c r="M349" s="33"/>
      <c r="O349" s="101"/>
    </row>
    <row r="350" ht="14.25" customHeight="1">
      <c r="A350" s="25"/>
      <c r="B350" s="25"/>
      <c r="C350" s="25"/>
      <c r="F350" s="44"/>
      <c r="G350" s="44"/>
      <c r="H350" s="107"/>
      <c r="J350" s="44"/>
      <c r="K350" s="44"/>
      <c r="L350" s="44"/>
      <c r="M350" s="33"/>
      <c r="O350" s="101"/>
    </row>
    <row r="351" ht="14.25" customHeight="1">
      <c r="A351" s="25"/>
      <c r="B351" s="25"/>
      <c r="C351" s="25"/>
      <c r="F351" s="44"/>
      <c r="G351" s="44"/>
      <c r="H351" s="107"/>
      <c r="J351" s="44"/>
      <c r="K351" s="44"/>
      <c r="L351" s="44"/>
      <c r="M351" s="33"/>
      <c r="O351" s="101"/>
    </row>
    <row r="352" ht="14.25" customHeight="1">
      <c r="A352" s="25"/>
      <c r="B352" s="25"/>
      <c r="C352" s="25"/>
      <c r="F352" s="44"/>
      <c r="G352" s="44"/>
      <c r="H352" s="107"/>
      <c r="J352" s="44"/>
      <c r="K352" s="44"/>
      <c r="L352" s="44"/>
      <c r="M352" s="33"/>
      <c r="O352" s="101"/>
    </row>
    <row r="353" ht="14.25" customHeight="1">
      <c r="A353" s="25"/>
      <c r="B353" s="25"/>
      <c r="C353" s="25"/>
      <c r="F353" s="44"/>
      <c r="G353" s="44"/>
      <c r="H353" s="107"/>
      <c r="J353" s="44"/>
      <c r="K353" s="44"/>
      <c r="L353" s="44"/>
      <c r="M353" s="33"/>
      <c r="O353" s="101"/>
    </row>
    <row r="354" ht="14.25" customHeight="1">
      <c r="A354" s="25"/>
      <c r="B354" s="25"/>
      <c r="C354" s="25"/>
      <c r="F354" s="44"/>
      <c r="G354" s="44"/>
      <c r="H354" s="107"/>
      <c r="J354" s="44"/>
      <c r="K354" s="44"/>
      <c r="L354" s="44"/>
      <c r="M354" s="33"/>
      <c r="O354" s="101"/>
    </row>
    <row r="355" ht="14.25" customHeight="1">
      <c r="A355" s="25"/>
      <c r="B355" s="25"/>
      <c r="C355" s="25"/>
      <c r="F355" s="44"/>
      <c r="G355" s="44"/>
      <c r="H355" s="107"/>
      <c r="J355" s="44"/>
      <c r="K355" s="44"/>
      <c r="L355" s="44"/>
      <c r="M355" s="33"/>
      <c r="O355" s="101"/>
    </row>
    <row r="356" ht="14.25" customHeight="1">
      <c r="A356" s="25"/>
      <c r="B356" s="25"/>
      <c r="C356" s="25"/>
      <c r="F356" s="44"/>
      <c r="G356" s="44"/>
      <c r="H356" s="107"/>
      <c r="J356" s="44"/>
      <c r="K356" s="44"/>
      <c r="L356" s="44"/>
      <c r="M356" s="33"/>
      <c r="O356" s="101"/>
    </row>
    <row r="357" ht="14.25" customHeight="1">
      <c r="A357" s="25"/>
      <c r="B357" s="25"/>
      <c r="C357" s="25"/>
      <c r="F357" s="44"/>
      <c r="G357" s="44"/>
      <c r="H357" s="107"/>
      <c r="J357" s="44"/>
      <c r="K357" s="44"/>
      <c r="L357" s="44"/>
      <c r="M357" s="33"/>
      <c r="O357" s="101"/>
    </row>
    <row r="358" ht="14.25" customHeight="1">
      <c r="A358" s="25"/>
      <c r="B358" s="25"/>
      <c r="C358" s="25"/>
      <c r="F358" s="44"/>
      <c r="G358" s="44"/>
      <c r="H358" s="107"/>
      <c r="J358" s="44"/>
      <c r="K358" s="44"/>
      <c r="L358" s="44"/>
      <c r="M358" s="33"/>
      <c r="O358" s="101"/>
    </row>
    <row r="359" ht="14.25" customHeight="1">
      <c r="A359" s="25"/>
      <c r="B359" s="25"/>
      <c r="C359" s="25"/>
      <c r="F359" s="44"/>
      <c r="G359" s="44"/>
      <c r="H359" s="107"/>
      <c r="J359" s="44"/>
      <c r="K359" s="44"/>
      <c r="L359" s="44"/>
      <c r="M359" s="33"/>
      <c r="O359" s="101"/>
    </row>
    <row r="360" ht="14.25" customHeight="1">
      <c r="A360" s="25"/>
      <c r="B360" s="25"/>
      <c r="C360" s="25"/>
      <c r="F360" s="44"/>
      <c r="G360" s="44"/>
      <c r="H360" s="107"/>
      <c r="J360" s="44"/>
      <c r="K360" s="44"/>
      <c r="L360" s="44"/>
      <c r="M360" s="33"/>
      <c r="O360" s="101"/>
    </row>
    <row r="361" ht="14.25" customHeight="1">
      <c r="A361" s="25"/>
      <c r="B361" s="25"/>
      <c r="C361" s="25"/>
      <c r="F361" s="44"/>
      <c r="G361" s="44"/>
      <c r="H361" s="107"/>
      <c r="J361" s="44"/>
      <c r="K361" s="44"/>
      <c r="L361" s="44"/>
      <c r="M361" s="33"/>
      <c r="O361" s="101"/>
    </row>
    <row r="362" ht="14.25" customHeight="1">
      <c r="A362" s="25"/>
      <c r="B362" s="25"/>
      <c r="C362" s="25"/>
      <c r="F362" s="44"/>
      <c r="G362" s="44"/>
      <c r="H362" s="107"/>
      <c r="J362" s="44"/>
      <c r="K362" s="44"/>
      <c r="L362" s="44"/>
      <c r="M362" s="33"/>
      <c r="O362" s="101"/>
    </row>
    <row r="363" ht="14.25" customHeight="1">
      <c r="A363" s="25"/>
      <c r="B363" s="25"/>
      <c r="C363" s="25"/>
      <c r="F363" s="44"/>
      <c r="G363" s="44"/>
      <c r="H363" s="107"/>
      <c r="J363" s="44"/>
      <c r="K363" s="44"/>
      <c r="L363" s="44"/>
      <c r="M363" s="33"/>
      <c r="O363" s="101"/>
    </row>
    <row r="364" ht="14.25" customHeight="1">
      <c r="A364" s="25"/>
      <c r="B364" s="25"/>
      <c r="C364" s="25"/>
      <c r="F364" s="44"/>
      <c r="G364" s="44"/>
      <c r="H364" s="107"/>
      <c r="J364" s="44"/>
      <c r="K364" s="44"/>
      <c r="L364" s="44"/>
      <c r="M364" s="33"/>
      <c r="O364" s="101"/>
    </row>
    <row r="365" ht="14.25" customHeight="1">
      <c r="A365" s="25"/>
      <c r="B365" s="25"/>
      <c r="C365" s="25"/>
      <c r="F365" s="44"/>
      <c r="G365" s="44"/>
      <c r="H365" s="107"/>
      <c r="J365" s="44"/>
      <c r="K365" s="44"/>
      <c r="L365" s="44"/>
      <c r="M365" s="33"/>
      <c r="O365" s="101"/>
    </row>
    <row r="366" ht="14.25" customHeight="1">
      <c r="A366" s="25"/>
      <c r="B366" s="25"/>
      <c r="C366" s="25"/>
      <c r="F366" s="44"/>
      <c r="G366" s="44"/>
      <c r="H366" s="107"/>
      <c r="J366" s="44"/>
      <c r="K366" s="44"/>
      <c r="L366" s="44"/>
      <c r="M366" s="33"/>
      <c r="O366" s="101"/>
    </row>
    <row r="367" ht="14.25" customHeight="1">
      <c r="A367" s="25"/>
      <c r="B367" s="25"/>
      <c r="C367" s="25"/>
      <c r="F367" s="44"/>
      <c r="G367" s="44"/>
      <c r="H367" s="107"/>
      <c r="J367" s="44"/>
      <c r="K367" s="44"/>
      <c r="L367" s="44"/>
      <c r="M367" s="33"/>
      <c r="O367" s="101"/>
    </row>
    <row r="368" ht="14.25" customHeight="1">
      <c r="A368" s="25"/>
      <c r="B368" s="25"/>
      <c r="C368" s="25"/>
      <c r="F368" s="44"/>
      <c r="G368" s="44"/>
      <c r="H368" s="107"/>
      <c r="J368" s="44"/>
      <c r="K368" s="44"/>
      <c r="L368" s="44"/>
      <c r="M368" s="33"/>
      <c r="O368" s="101"/>
    </row>
    <row r="369" ht="14.25" customHeight="1">
      <c r="A369" s="25"/>
      <c r="B369" s="25"/>
      <c r="C369" s="25"/>
      <c r="F369" s="44"/>
      <c r="G369" s="44"/>
      <c r="H369" s="107"/>
      <c r="J369" s="44"/>
      <c r="K369" s="44"/>
      <c r="L369" s="44"/>
      <c r="M369" s="33"/>
      <c r="O369" s="101"/>
    </row>
    <row r="370" ht="14.25" customHeight="1">
      <c r="A370" s="25"/>
      <c r="B370" s="25"/>
      <c r="C370" s="25"/>
      <c r="F370" s="44"/>
      <c r="G370" s="44"/>
      <c r="H370" s="107"/>
      <c r="J370" s="44"/>
      <c r="K370" s="44"/>
      <c r="L370" s="44"/>
      <c r="M370" s="33"/>
      <c r="O370" s="101"/>
    </row>
    <row r="371" ht="14.25" customHeight="1">
      <c r="A371" s="25"/>
      <c r="B371" s="25"/>
      <c r="C371" s="25"/>
      <c r="F371" s="44"/>
      <c r="G371" s="44"/>
      <c r="H371" s="107"/>
      <c r="J371" s="44"/>
      <c r="K371" s="44"/>
      <c r="L371" s="44"/>
      <c r="M371" s="33"/>
      <c r="O371" s="101"/>
    </row>
    <row r="372" ht="14.25" customHeight="1">
      <c r="A372" s="25"/>
      <c r="B372" s="25"/>
      <c r="C372" s="25"/>
      <c r="F372" s="44"/>
      <c r="G372" s="44"/>
      <c r="H372" s="107"/>
      <c r="J372" s="44"/>
      <c r="K372" s="44"/>
      <c r="L372" s="44"/>
      <c r="M372" s="33"/>
      <c r="O372" s="101"/>
    </row>
    <row r="373" ht="14.25" customHeight="1">
      <c r="A373" s="25"/>
      <c r="B373" s="25"/>
      <c r="C373" s="25"/>
      <c r="F373" s="44"/>
      <c r="G373" s="44"/>
      <c r="H373" s="107"/>
      <c r="J373" s="44"/>
      <c r="K373" s="44"/>
      <c r="L373" s="44"/>
      <c r="M373" s="33"/>
      <c r="O373" s="101"/>
    </row>
    <row r="374" ht="14.25" customHeight="1">
      <c r="A374" s="25"/>
      <c r="B374" s="25"/>
      <c r="C374" s="25"/>
      <c r="F374" s="44"/>
      <c r="G374" s="44"/>
      <c r="H374" s="107"/>
      <c r="J374" s="44"/>
      <c r="K374" s="44"/>
      <c r="L374" s="44"/>
      <c r="M374" s="33"/>
      <c r="O374" s="101"/>
    </row>
    <row r="375" ht="14.25" customHeight="1">
      <c r="A375" s="25"/>
      <c r="B375" s="25"/>
      <c r="C375" s="25"/>
      <c r="F375" s="44"/>
      <c r="G375" s="44"/>
      <c r="H375" s="107"/>
      <c r="J375" s="44"/>
      <c r="K375" s="44"/>
      <c r="L375" s="44"/>
      <c r="M375" s="33"/>
      <c r="O375" s="101"/>
    </row>
    <row r="376" ht="14.25" customHeight="1">
      <c r="A376" s="25"/>
      <c r="B376" s="25"/>
      <c r="C376" s="25"/>
      <c r="F376" s="44"/>
      <c r="G376" s="44"/>
      <c r="H376" s="107"/>
      <c r="J376" s="44"/>
      <c r="K376" s="44"/>
      <c r="L376" s="44"/>
      <c r="M376" s="33"/>
      <c r="O376" s="101"/>
    </row>
    <row r="377" ht="14.25" customHeight="1">
      <c r="A377" s="25"/>
      <c r="B377" s="25"/>
      <c r="C377" s="25"/>
      <c r="F377" s="44"/>
      <c r="G377" s="44"/>
      <c r="H377" s="107"/>
      <c r="J377" s="44"/>
      <c r="K377" s="44"/>
      <c r="L377" s="44"/>
      <c r="M377" s="33"/>
      <c r="O377" s="101"/>
    </row>
    <row r="378" ht="14.25" customHeight="1">
      <c r="A378" s="25"/>
      <c r="B378" s="25"/>
      <c r="C378" s="25"/>
      <c r="F378" s="44"/>
      <c r="G378" s="44"/>
      <c r="H378" s="107"/>
      <c r="J378" s="44"/>
      <c r="K378" s="44"/>
      <c r="L378" s="44"/>
      <c r="M378" s="33"/>
      <c r="O378" s="101"/>
    </row>
    <row r="379" ht="14.25" customHeight="1">
      <c r="A379" s="25"/>
      <c r="B379" s="25"/>
      <c r="C379" s="25"/>
      <c r="F379" s="44"/>
      <c r="G379" s="44"/>
      <c r="H379" s="107"/>
      <c r="J379" s="44"/>
      <c r="K379" s="44"/>
      <c r="L379" s="44"/>
      <c r="M379" s="33"/>
      <c r="O379" s="101"/>
    </row>
    <row r="380" ht="14.25" customHeight="1">
      <c r="A380" s="25"/>
      <c r="B380" s="25"/>
      <c r="C380" s="25"/>
      <c r="F380" s="44"/>
      <c r="G380" s="44"/>
      <c r="H380" s="107"/>
      <c r="J380" s="44"/>
      <c r="K380" s="44"/>
      <c r="L380" s="44"/>
      <c r="M380" s="33"/>
      <c r="O380" s="101"/>
    </row>
    <row r="381" ht="14.25" customHeight="1">
      <c r="A381" s="25"/>
      <c r="B381" s="25"/>
      <c r="C381" s="25"/>
      <c r="F381" s="44"/>
      <c r="G381" s="44"/>
      <c r="H381" s="107"/>
      <c r="J381" s="44"/>
      <c r="K381" s="44"/>
      <c r="L381" s="44"/>
      <c r="M381" s="33"/>
      <c r="O381" s="101"/>
    </row>
    <row r="382" ht="14.25" customHeight="1">
      <c r="A382" s="25"/>
      <c r="B382" s="25"/>
      <c r="C382" s="25"/>
      <c r="F382" s="44"/>
      <c r="G382" s="44"/>
      <c r="H382" s="107"/>
      <c r="J382" s="44"/>
      <c r="K382" s="44"/>
      <c r="L382" s="44"/>
      <c r="M382" s="33"/>
      <c r="O382" s="101"/>
    </row>
    <row r="383" ht="14.25" customHeight="1">
      <c r="A383" s="25"/>
      <c r="B383" s="25"/>
      <c r="C383" s="25"/>
      <c r="F383" s="44"/>
      <c r="G383" s="44"/>
      <c r="H383" s="107"/>
      <c r="J383" s="44"/>
      <c r="K383" s="44"/>
      <c r="L383" s="44"/>
      <c r="M383" s="33"/>
      <c r="O383" s="101"/>
    </row>
    <row r="384" ht="14.25" customHeight="1">
      <c r="A384" s="25"/>
      <c r="B384" s="25"/>
      <c r="C384" s="25"/>
      <c r="F384" s="44"/>
      <c r="G384" s="44"/>
      <c r="H384" s="107"/>
      <c r="J384" s="44"/>
      <c r="K384" s="44"/>
      <c r="L384" s="44"/>
      <c r="M384" s="33"/>
      <c r="O384" s="101"/>
    </row>
    <row r="385" ht="14.25" customHeight="1">
      <c r="A385" s="25"/>
      <c r="B385" s="25"/>
      <c r="C385" s="25"/>
      <c r="F385" s="44"/>
      <c r="G385" s="44"/>
      <c r="H385" s="107"/>
      <c r="J385" s="44"/>
      <c r="K385" s="44"/>
      <c r="L385" s="44"/>
      <c r="M385" s="33"/>
      <c r="O385" s="101"/>
    </row>
    <row r="386" ht="14.25" customHeight="1">
      <c r="A386" s="25"/>
      <c r="B386" s="25"/>
      <c r="C386" s="25"/>
      <c r="F386" s="44"/>
      <c r="G386" s="44"/>
      <c r="H386" s="107"/>
      <c r="J386" s="44"/>
      <c r="K386" s="44"/>
      <c r="L386" s="44"/>
      <c r="M386" s="33"/>
      <c r="O386" s="101"/>
    </row>
    <row r="387" ht="14.25" customHeight="1">
      <c r="A387" s="25"/>
      <c r="B387" s="25"/>
      <c r="C387" s="25"/>
      <c r="F387" s="44"/>
      <c r="G387" s="44"/>
      <c r="H387" s="107"/>
      <c r="J387" s="44"/>
      <c r="K387" s="44"/>
      <c r="L387" s="44"/>
      <c r="M387" s="33"/>
      <c r="O387" s="101"/>
    </row>
    <row r="388" ht="14.25" customHeight="1">
      <c r="A388" s="25"/>
      <c r="B388" s="25"/>
      <c r="C388" s="25"/>
      <c r="F388" s="44"/>
      <c r="G388" s="44"/>
      <c r="H388" s="107"/>
      <c r="J388" s="44"/>
      <c r="K388" s="44"/>
      <c r="L388" s="44"/>
      <c r="M388" s="33"/>
      <c r="O388" s="101"/>
    </row>
    <row r="389" ht="14.25" customHeight="1">
      <c r="A389" s="25"/>
      <c r="B389" s="25"/>
      <c r="C389" s="25"/>
      <c r="F389" s="44"/>
      <c r="G389" s="44"/>
      <c r="H389" s="107"/>
      <c r="J389" s="44"/>
      <c r="K389" s="44"/>
      <c r="L389" s="44"/>
      <c r="M389" s="33"/>
      <c r="O389" s="101"/>
    </row>
    <row r="390" ht="14.25" customHeight="1">
      <c r="A390" s="25"/>
      <c r="B390" s="25"/>
      <c r="C390" s="25"/>
      <c r="F390" s="44"/>
      <c r="G390" s="44"/>
      <c r="H390" s="107"/>
      <c r="J390" s="44"/>
      <c r="K390" s="44"/>
      <c r="L390" s="44"/>
      <c r="M390" s="33"/>
      <c r="O390" s="101"/>
    </row>
    <row r="391" ht="14.25" customHeight="1">
      <c r="A391" s="25"/>
      <c r="B391" s="25"/>
      <c r="C391" s="25"/>
      <c r="F391" s="44"/>
      <c r="G391" s="44"/>
      <c r="H391" s="107"/>
      <c r="J391" s="44"/>
      <c r="K391" s="44"/>
      <c r="L391" s="44"/>
      <c r="M391" s="33"/>
      <c r="O391" s="101"/>
    </row>
    <row r="392" ht="14.25" customHeight="1">
      <c r="A392" s="25"/>
      <c r="B392" s="25"/>
      <c r="C392" s="25"/>
      <c r="F392" s="44"/>
      <c r="G392" s="44"/>
      <c r="H392" s="107"/>
      <c r="J392" s="44"/>
      <c r="K392" s="44"/>
      <c r="L392" s="44"/>
      <c r="M392" s="33"/>
      <c r="O392" s="101"/>
    </row>
    <row r="393" ht="14.25" customHeight="1">
      <c r="A393" s="25"/>
      <c r="B393" s="25"/>
      <c r="C393" s="25"/>
      <c r="F393" s="44"/>
      <c r="G393" s="44"/>
      <c r="H393" s="107"/>
      <c r="J393" s="44"/>
      <c r="K393" s="44"/>
      <c r="L393" s="44"/>
      <c r="M393" s="33"/>
      <c r="O393" s="101"/>
    </row>
    <row r="394" ht="14.25" customHeight="1">
      <c r="A394" s="25"/>
      <c r="B394" s="25"/>
      <c r="C394" s="25"/>
      <c r="F394" s="44"/>
      <c r="G394" s="44"/>
      <c r="H394" s="107"/>
      <c r="J394" s="44"/>
      <c r="K394" s="44"/>
      <c r="L394" s="44"/>
      <c r="M394" s="33"/>
      <c r="O394" s="101"/>
    </row>
    <row r="395" ht="14.25" customHeight="1">
      <c r="A395" s="25"/>
      <c r="B395" s="25"/>
      <c r="C395" s="25"/>
      <c r="F395" s="44"/>
      <c r="G395" s="44"/>
      <c r="H395" s="107"/>
      <c r="J395" s="44"/>
      <c r="K395" s="44"/>
      <c r="L395" s="44"/>
      <c r="M395" s="33"/>
      <c r="O395" s="101"/>
    </row>
    <row r="396" ht="14.25" customHeight="1">
      <c r="A396" s="25"/>
      <c r="B396" s="25"/>
      <c r="C396" s="25"/>
      <c r="F396" s="44"/>
      <c r="G396" s="44"/>
      <c r="H396" s="107"/>
      <c r="J396" s="44"/>
      <c r="K396" s="44"/>
      <c r="L396" s="44"/>
      <c r="M396" s="33"/>
      <c r="O396" s="101"/>
    </row>
    <row r="397" ht="14.25" customHeight="1">
      <c r="A397" s="25"/>
      <c r="B397" s="25"/>
      <c r="C397" s="25"/>
      <c r="F397" s="44"/>
      <c r="G397" s="44"/>
      <c r="H397" s="107"/>
      <c r="J397" s="44"/>
      <c r="K397" s="44"/>
      <c r="L397" s="44"/>
      <c r="M397" s="33"/>
      <c r="O397" s="101"/>
    </row>
    <row r="398" ht="14.25" customHeight="1">
      <c r="A398" s="25"/>
      <c r="B398" s="25"/>
      <c r="C398" s="25"/>
      <c r="F398" s="44"/>
      <c r="G398" s="44"/>
      <c r="H398" s="107"/>
      <c r="J398" s="44"/>
      <c r="K398" s="44"/>
      <c r="L398" s="44"/>
      <c r="M398" s="33"/>
      <c r="O398" s="101"/>
    </row>
    <row r="399" ht="14.25" customHeight="1">
      <c r="A399" s="25"/>
      <c r="B399" s="25"/>
      <c r="C399" s="25"/>
      <c r="F399" s="44"/>
      <c r="G399" s="44"/>
      <c r="H399" s="107"/>
      <c r="J399" s="44"/>
      <c r="K399" s="44"/>
      <c r="L399" s="44"/>
      <c r="M399" s="33"/>
      <c r="O399" s="101"/>
    </row>
    <row r="400" ht="14.25" customHeight="1">
      <c r="A400" s="25"/>
      <c r="B400" s="25"/>
      <c r="C400" s="25"/>
      <c r="F400" s="44"/>
      <c r="G400" s="44"/>
      <c r="H400" s="107"/>
      <c r="J400" s="44"/>
      <c r="K400" s="44"/>
      <c r="L400" s="44"/>
      <c r="M400" s="33"/>
      <c r="O400" s="101"/>
    </row>
    <row r="401" ht="14.25" customHeight="1">
      <c r="A401" s="25"/>
      <c r="B401" s="25"/>
      <c r="C401" s="25"/>
      <c r="F401" s="44"/>
      <c r="G401" s="44"/>
      <c r="H401" s="107"/>
      <c r="J401" s="44"/>
      <c r="K401" s="44"/>
      <c r="L401" s="44"/>
      <c r="M401" s="33"/>
      <c r="O401" s="101"/>
    </row>
    <row r="402" ht="14.25" customHeight="1">
      <c r="A402" s="25"/>
      <c r="B402" s="25"/>
      <c r="C402" s="25"/>
      <c r="F402" s="44"/>
      <c r="G402" s="44"/>
      <c r="H402" s="107"/>
      <c r="J402" s="44"/>
      <c r="K402" s="44"/>
      <c r="L402" s="44"/>
      <c r="M402" s="33"/>
      <c r="O402" s="101"/>
    </row>
    <row r="403" ht="14.25" customHeight="1">
      <c r="A403" s="25"/>
      <c r="B403" s="25"/>
      <c r="C403" s="25"/>
      <c r="F403" s="44"/>
      <c r="G403" s="44"/>
      <c r="H403" s="107"/>
      <c r="J403" s="44"/>
      <c r="K403" s="44"/>
      <c r="L403" s="44"/>
      <c r="M403" s="33"/>
      <c r="O403" s="101"/>
    </row>
    <row r="404" ht="14.25" customHeight="1">
      <c r="A404" s="25"/>
      <c r="B404" s="25"/>
      <c r="C404" s="25"/>
      <c r="F404" s="44"/>
      <c r="G404" s="44"/>
      <c r="H404" s="107"/>
      <c r="J404" s="44"/>
      <c r="K404" s="44"/>
      <c r="L404" s="44"/>
      <c r="M404" s="33"/>
      <c r="O404" s="101"/>
    </row>
    <row r="405" ht="14.25" customHeight="1">
      <c r="A405" s="25"/>
      <c r="B405" s="25"/>
      <c r="C405" s="25"/>
      <c r="F405" s="44"/>
      <c r="G405" s="44"/>
      <c r="H405" s="107"/>
      <c r="J405" s="44"/>
      <c r="K405" s="44"/>
      <c r="L405" s="44"/>
      <c r="M405" s="33"/>
      <c r="O405" s="101"/>
    </row>
    <row r="406" ht="14.25" customHeight="1">
      <c r="A406" s="25"/>
      <c r="B406" s="25"/>
      <c r="C406" s="25"/>
      <c r="F406" s="44"/>
      <c r="G406" s="44"/>
      <c r="H406" s="107"/>
      <c r="J406" s="44"/>
      <c r="K406" s="44"/>
      <c r="L406" s="44"/>
      <c r="M406" s="33"/>
      <c r="O406" s="101"/>
    </row>
    <row r="407" ht="14.25" customHeight="1">
      <c r="A407" s="25"/>
      <c r="B407" s="25"/>
      <c r="C407" s="25"/>
      <c r="F407" s="44"/>
      <c r="G407" s="44"/>
      <c r="H407" s="107"/>
      <c r="J407" s="44"/>
      <c r="K407" s="44"/>
      <c r="L407" s="44"/>
      <c r="M407" s="33"/>
      <c r="O407" s="101"/>
    </row>
    <row r="408" ht="14.25" customHeight="1">
      <c r="A408" s="25"/>
      <c r="B408" s="25"/>
      <c r="C408" s="25"/>
      <c r="F408" s="44"/>
      <c r="G408" s="44"/>
      <c r="H408" s="107"/>
      <c r="J408" s="44"/>
      <c r="K408" s="44"/>
      <c r="L408" s="44"/>
      <c r="M408" s="33"/>
      <c r="O408" s="101"/>
    </row>
    <row r="409" ht="14.25" customHeight="1">
      <c r="A409" s="25"/>
      <c r="B409" s="25"/>
      <c r="C409" s="25"/>
      <c r="F409" s="44"/>
      <c r="G409" s="44"/>
      <c r="H409" s="107"/>
      <c r="J409" s="44"/>
      <c r="K409" s="44"/>
      <c r="L409" s="44"/>
      <c r="M409" s="33"/>
      <c r="O409" s="101"/>
    </row>
    <row r="410" ht="14.25" customHeight="1">
      <c r="A410" s="25"/>
      <c r="B410" s="25"/>
      <c r="C410" s="25"/>
      <c r="F410" s="44"/>
      <c r="G410" s="44"/>
      <c r="H410" s="107"/>
      <c r="J410" s="44"/>
      <c r="K410" s="44"/>
      <c r="L410" s="44"/>
      <c r="M410" s="33"/>
      <c r="O410" s="101"/>
    </row>
    <row r="411" ht="14.25" customHeight="1">
      <c r="A411" s="25"/>
      <c r="B411" s="25"/>
      <c r="C411" s="25"/>
      <c r="F411" s="44"/>
      <c r="G411" s="44"/>
      <c r="H411" s="107"/>
      <c r="J411" s="44"/>
      <c r="K411" s="44"/>
      <c r="L411" s="44"/>
      <c r="M411" s="33"/>
      <c r="O411" s="101"/>
    </row>
    <row r="412" ht="14.25" customHeight="1">
      <c r="A412" s="25"/>
      <c r="B412" s="25"/>
      <c r="C412" s="25"/>
      <c r="F412" s="44"/>
      <c r="G412" s="44"/>
      <c r="H412" s="107"/>
      <c r="J412" s="44"/>
      <c r="K412" s="44"/>
      <c r="L412" s="44"/>
      <c r="M412" s="33"/>
      <c r="O412" s="101"/>
    </row>
    <row r="413" ht="14.25" customHeight="1">
      <c r="A413" s="25"/>
      <c r="B413" s="25"/>
      <c r="C413" s="25"/>
      <c r="F413" s="44"/>
      <c r="G413" s="44"/>
      <c r="H413" s="107"/>
      <c r="J413" s="44"/>
      <c r="K413" s="44"/>
      <c r="L413" s="44"/>
      <c r="M413" s="33"/>
      <c r="O413" s="101"/>
    </row>
    <row r="414" ht="14.25" customHeight="1">
      <c r="A414" s="25"/>
      <c r="B414" s="25"/>
      <c r="C414" s="25"/>
      <c r="F414" s="44"/>
      <c r="G414" s="44"/>
      <c r="H414" s="107"/>
      <c r="J414" s="44"/>
      <c r="K414" s="44"/>
      <c r="L414" s="44"/>
      <c r="M414" s="33"/>
      <c r="O414" s="101"/>
    </row>
    <row r="415" ht="14.25" customHeight="1">
      <c r="A415" s="25"/>
      <c r="B415" s="25"/>
      <c r="C415" s="25"/>
      <c r="F415" s="44"/>
      <c r="G415" s="44"/>
      <c r="H415" s="107"/>
      <c r="J415" s="44"/>
      <c r="K415" s="44"/>
      <c r="L415" s="44"/>
      <c r="M415" s="33"/>
      <c r="O415" s="101"/>
    </row>
    <row r="416" ht="14.25" customHeight="1">
      <c r="A416" s="25"/>
      <c r="B416" s="25"/>
      <c r="C416" s="25"/>
      <c r="F416" s="44"/>
      <c r="G416" s="44"/>
      <c r="H416" s="107"/>
      <c r="J416" s="44"/>
      <c r="K416" s="44"/>
      <c r="L416" s="44"/>
      <c r="M416" s="33"/>
      <c r="O416" s="101"/>
    </row>
    <row r="417" ht="14.25" customHeight="1">
      <c r="A417" s="25"/>
      <c r="B417" s="25"/>
      <c r="C417" s="25"/>
      <c r="F417" s="44"/>
      <c r="G417" s="44"/>
      <c r="H417" s="107"/>
      <c r="J417" s="44"/>
      <c r="K417" s="44"/>
      <c r="L417" s="44"/>
      <c r="M417" s="33"/>
      <c r="O417" s="101"/>
    </row>
    <row r="418" ht="14.25" customHeight="1">
      <c r="A418" s="25"/>
      <c r="B418" s="25"/>
      <c r="C418" s="25"/>
      <c r="F418" s="44"/>
      <c r="G418" s="44"/>
      <c r="H418" s="107"/>
      <c r="J418" s="44"/>
      <c r="K418" s="44"/>
      <c r="L418" s="44"/>
      <c r="M418" s="33"/>
      <c r="O418" s="101"/>
    </row>
    <row r="419" ht="14.25" customHeight="1">
      <c r="A419" s="25"/>
      <c r="B419" s="25"/>
      <c r="C419" s="25"/>
      <c r="F419" s="44"/>
      <c r="G419" s="44"/>
      <c r="H419" s="107"/>
      <c r="J419" s="44"/>
      <c r="K419" s="44"/>
      <c r="L419" s="44"/>
      <c r="M419" s="33"/>
      <c r="O419" s="101"/>
    </row>
    <row r="420" ht="14.25" customHeight="1">
      <c r="A420" s="25"/>
      <c r="B420" s="25"/>
      <c r="C420" s="25"/>
      <c r="F420" s="44"/>
      <c r="G420" s="44"/>
      <c r="H420" s="107"/>
      <c r="J420" s="44"/>
      <c r="K420" s="44"/>
      <c r="L420" s="44"/>
      <c r="M420" s="33"/>
      <c r="O420" s="101"/>
    </row>
    <row r="421" ht="14.25" customHeight="1">
      <c r="A421" s="25"/>
      <c r="B421" s="25"/>
      <c r="C421" s="25"/>
      <c r="F421" s="44"/>
      <c r="G421" s="44"/>
      <c r="H421" s="107"/>
      <c r="J421" s="44"/>
      <c r="K421" s="44"/>
      <c r="L421" s="44"/>
      <c r="M421" s="33"/>
      <c r="O421" s="101"/>
    </row>
    <row r="422" ht="14.25" customHeight="1">
      <c r="A422" s="25"/>
      <c r="B422" s="25"/>
      <c r="C422" s="25"/>
      <c r="F422" s="44"/>
      <c r="G422" s="44"/>
      <c r="H422" s="107"/>
      <c r="J422" s="44"/>
      <c r="K422" s="44"/>
      <c r="L422" s="44"/>
      <c r="M422" s="33"/>
      <c r="O422" s="101"/>
    </row>
    <row r="423" ht="14.25" customHeight="1">
      <c r="A423" s="25"/>
      <c r="B423" s="25"/>
      <c r="C423" s="25"/>
      <c r="F423" s="44"/>
      <c r="G423" s="44"/>
      <c r="H423" s="107"/>
      <c r="J423" s="44"/>
      <c r="K423" s="44"/>
      <c r="L423" s="44"/>
      <c r="M423" s="33"/>
      <c r="O423" s="101"/>
    </row>
    <row r="424" ht="14.25" customHeight="1">
      <c r="A424" s="25"/>
      <c r="B424" s="25"/>
      <c r="C424" s="25"/>
      <c r="F424" s="44"/>
      <c r="G424" s="44"/>
      <c r="H424" s="107"/>
      <c r="J424" s="44"/>
      <c r="K424" s="44"/>
      <c r="L424" s="44"/>
      <c r="M424" s="33"/>
      <c r="O424" s="101"/>
    </row>
    <row r="425" ht="14.25" customHeight="1">
      <c r="A425" s="25"/>
      <c r="B425" s="25"/>
      <c r="C425" s="25"/>
      <c r="F425" s="44"/>
      <c r="G425" s="44"/>
      <c r="H425" s="107"/>
      <c r="J425" s="44"/>
      <c r="K425" s="44"/>
      <c r="L425" s="44"/>
      <c r="M425" s="33"/>
      <c r="O425" s="101"/>
    </row>
    <row r="426" ht="14.25" customHeight="1">
      <c r="A426" s="25"/>
      <c r="B426" s="25"/>
      <c r="C426" s="25"/>
      <c r="F426" s="44"/>
      <c r="G426" s="44"/>
      <c r="H426" s="107"/>
      <c r="J426" s="44"/>
      <c r="K426" s="44"/>
      <c r="L426" s="44"/>
      <c r="M426" s="33"/>
      <c r="O426" s="101"/>
    </row>
    <row r="427" ht="14.25" customHeight="1">
      <c r="A427" s="25"/>
      <c r="B427" s="25"/>
      <c r="C427" s="25"/>
      <c r="F427" s="44"/>
      <c r="G427" s="44"/>
      <c r="H427" s="107"/>
      <c r="J427" s="44"/>
      <c r="K427" s="44"/>
      <c r="L427" s="44"/>
      <c r="M427" s="33"/>
      <c r="O427" s="101"/>
    </row>
    <row r="428" ht="14.25" customHeight="1">
      <c r="A428" s="25"/>
      <c r="B428" s="25"/>
      <c r="C428" s="25"/>
      <c r="F428" s="44"/>
      <c r="G428" s="44"/>
      <c r="H428" s="107"/>
      <c r="J428" s="44"/>
      <c r="K428" s="44"/>
      <c r="L428" s="44"/>
      <c r="M428" s="33"/>
      <c r="O428" s="101"/>
    </row>
    <row r="429" ht="14.25" customHeight="1">
      <c r="A429" s="25"/>
      <c r="B429" s="25"/>
      <c r="C429" s="25"/>
      <c r="F429" s="44"/>
      <c r="G429" s="44"/>
      <c r="H429" s="107"/>
      <c r="J429" s="44"/>
      <c r="K429" s="44"/>
      <c r="L429" s="44"/>
      <c r="M429" s="33"/>
      <c r="O429" s="101"/>
    </row>
    <row r="430" ht="14.25" customHeight="1">
      <c r="A430" s="25"/>
      <c r="B430" s="25"/>
      <c r="C430" s="25"/>
      <c r="F430" s="44"/>
      <c r="G430" s="44"/>
      <c r="H430" s="107"/>
      <c r="J430" s="44"/>
      <c r="K430" s="44"/>
      <c r="L430" s="44"/>
      <c r="M430" s="33"/>
      <c r="O430" s="101"/>
    </row>
    <row r="431" ht="14.25" customHeight="1">
      <c r="A431" s="25"/>
      <c r="B431" s="25"/>
      <c r="C431" s="25"/>
      <c r="F431" s="44"/>
      <c r="G431" s="44"/>
      <c r="H431" s="107"/>
      <c r="J431" s="44"/>
      <c r="K431" s="44"/>
      <c r="L431" s="44"/>
      <c r="M431" s="33"/>
      <c r="O431" s="101"/>
    </row>
    <row r="432" ht="14.25" customHeight="1">
      <c r="A432" s="25"/>
      <c r="B432" s="25"/>
      <c r="C432" s="25"/>
      <c r="F432" s="44"/>
      <c r="G432" s="44"/>
      <c r="H432" s="107"/>
      <c r="J432" s="44"/>
      <c r="K432" s="44"/>
      <c r="L432" s="44"/>
      <c r="M432" s="33"/>
      <c r="O432" s="101"/>
    </row>
    <row r="433" ht="14.25" customHeight="1">
      <c r="A433" s="25"/>
      <c r="B433" s="25"/>
      <c r="C433" s="25"/>
      <c r="F433" s="44"/>
      <c r="G433" s="44"/>
      <c r="H433" s="107"/>
      <c r="J433" s="44"/>
      <c r="K433" s="44"/>
      <c r="L433" s="44"/>
      <c r="M433" s="33"/>
      <c r="O433" s="101"/>
    </row>
    <row r="434" ht="14.25" customHeight="1">
      <c r="A434" s="25"/>
      <c r="B434" s="25"/>
      <c r="C434" s="25"/>
      <c r="F434" s="44"/>
      <c r="G434" s="44"/>
      <c r="H434" s="107"/>
      <c r="J434" s="44"/>
      <c r="K434" s="44"/>
      <c r="L434" s="44"/>
      <c r="M434" s="33"/>
      <c r="O434" s="101"/>
    </row>
    <row r="435" ht="14.25" customHeight="1">
      <c r="A435" s="25"/>
      <c r="B435" s="25"/>
      <c r="C435" s="25"/>
      <c r="F435" s="44"/>
      <c r="G435" s="44"/>
      <c r="H435" s="107"/>
      <c r="J435" s="44"/>
      <c r="K435" s="44"/>
      <c r="L435" s="44"/>
      <c r="M435" s="33"/>
      <c r="O435" s="101"/>
    </row>
    <row r="436" ht="14.25" customHeight="1">
      <c r="A436" s="25"/>
      <c r="B436" s="25"/>
      <c r="C436" s="25"/>
      <c r="F436" s="44"/>
      <c r="G436" s="44"/>
      <c r="H436" s="107"/>
      <c r="J436" s="44"/>
      <c r="K436" s="44"/>
      <c r="L436" s="44"/>
      <c r="M436" s="33"/>
      <c r="O436" s="101"/>
    </row>
    <row r="437" ht="14.25" customHeight="1">
      <c r="A437" s="25"/>
      <c r="B437" s="25"/>
      <c r="C437" s="25"/>
      <c r="F437" s="44"/>
      <c r="G437" s="44"/>
      <c r="H437" s="107"/>
      <c r="J437" s="44"/>
      <c r="K437" s="44"/>
      <c r="L437" s="44"/>
      <c r="M437" s="33"/>
      <c r="O437" s="101"/>
    </row>
    <row r="438" ht="14.25" customHeight="1">
      <c r="A438" s="25"/>
      <c r="B438" s="25"/>
      <c r="C438" s="25"/>
      <c r="F438" s="44"/>
      <c r="G438" s="44"/>
      <c r="H438" s="107"/>
      <c r="J438" s="44"/>
      <c r="K438" s="44"/>
      <c r="L438" s="44"/>
      <c r="M438" s="33"/>
      <c r="O438" s="101"/>
    </row>
    <row r="439" ht="14.25" customHeight="1">
      <c r="A439" s="25"/>
      <c r="B439" s="25"/>
      <c r="C439" s="25"/>
      <c r="F439" s="44"/>
      <c r="G439" s="44"/>
      <c r="H439" s="107"/>
      <c r="J439" s="44"/>
      <c r="K439" s="44"/>
      <c r="L439" s="44"/>
      <c r="M439" s="33"/>
      <c r="O439" s="101"/>
    </row>
    <row r="440" ht="14.25" customHeight="1">
      <c r="A440" s="25"/>
      <c r="B440" s="25"/>
      <c r="C440" s="25"/>
      <c r="F440" s="44"/>
      <c r="G440" s="44"/>
      <c r="H440" s="107"/>
      <c r="J440" s="44"/>
      <c r="K440" s="44"/>
      <c r="L440" s="44"/>
      <c r="M440" s="33"/>
      <c r="O440" s="101"/>
    </row>
    <row r="441" ht="14.25" customHeight="1">
      <c r="A441" s="25"/>
      <c r="B441" s="25"/>
      <c r="C441" s="25"/>
      <c r="F441" s="44"/>
      <c r="G441" s="44"/>
      <c r="H441" s="107"/>
      <c r="J441" s="44"/>
      <c r="K441" s="44"/>
      <c r="L441" s="44"/>
      <c r="M441" s="33"/>
      <c r="O441" s="101"/>
    </row>
    <row r="442" ht="14.25" customHeight="1">
      <c r="A442" s="25"/>
      <c r="B442" s="25"/>
      <c r="C442" s="25"/>
      <c r="F442" s="44"/>
      <c r="G442" s="44"/>
      <c r="H442" s="107"/>
      <c r="J442" s="44"/>
      <c r="K442" s="44"/>
      <c r="L442" s="44"/>
      <c r="M442" s="33"/>
      <c r="O442" s="101"/>
    </row>
    <row r="443" ht="14.25" customHeight="1">
      <c r="A443" s="25"/>
      <c r="B443" s="25"/>
      <c r="C443" s="25"/>
      <c r="F443" s="44"/>
      <c r="G443" s="44"/>
      <c r="H443" s="107"/>
      <c r="J443" s="44"/>
      <c r="K443" s="44"/>
      <c r="L443" s="44"/>
      <c r="M443" s="33"/>
      <c r="O443" s="101"/>
    </row>
    <row r="444" ht="14.25" customHeight="1">
      <c r="A444" s="25"/>
      <c r="B444" s="25"/>
      <c r="C444" s="25"/>
      <c r="F444" s="44"/>
      <c r="G444" s="44"/>
      <c r="H444" s="107"/>
      <c r="J444" s="44"/>
      <c r="K444" s="44"/>
      <c r="L444" s="44"/>
      <c r="M444" s="33"/>
      <c r="O444" s="101"/>
    </row>
    <row r="445" ht="14.25" customHeight="1">
      <c r="A445" s="25"/>
      <c r="B445" s="25"/>
      <c r="C445" s="25"/>
      <c r="F445" s="44"/>
      <c r="G445" s="44"/>
      <c r="H445" s="107"/>
      <c r="J445" s="44"/>
      <c r="K445" s="44"/>
      <c r="L445" s="44"/>
      <c r="M445" s="33"/>
      <c r="O445" s="101"/>
    </row>
    <row r="446" ht="14.25" customHeight="1">
      <c r="A446" s="25"/>
      <c r="B446" s="25"/>
      <c r="C446" s="25"/>
      <c r="F446" s="44"/>
      <c r="G446" s="44"/>
      <c r="H446" s="107"/>
      <c r="J446" s="44"/>
      <c r="K446" s="44"/>
      <c r="L446" s="44"/>
      <c r="M446" s="33"/>
      <c r="O446" s="101"/>
    </row>
    <row r="447" ht="14.25" customHeight="1">
      <c r="A447" s="25"/>
      <c r="B447" s="25"/>
      <c r="C447" s="25"/>
      <c r="F447" s="44"/>
      <c r="G447" s="44"/>
      <c r="H447" s="107"/>
      <c r="J447" s="44"/>
      <c r="K447" s="44"/>
      <c r="L447" s="44"/>
      <c r="M447" s="33"/>
      <c r="O447" s="101"/>
    </row>
    <row r="448" ht="14.25" customHeight="1">
      <c r="A448" s="25"/>
      <c r="B448" s="25"/>
      <c r="C448" s="25"/>
      <c r="F448" s="44"/>
      <c r="G448" s="44"/>
      <c r="H448" s="107"/>
      <c r="J448" s="44"/>
      <c r="K448" s="44"/>
      <c r="L448" s="44"/>
      <c r="M448" s="33"/>
      <c r="O448" s="101"/>
    </row>
    <row r="449" ht="14.25" customHeight="1">
      <c r="A449" s="25"/>
      <c r="B449" s="25"/>
      <c r="C449" s="25"/>
      <c r="F449" s="44"/>
      <c r="G449" s="44"/>
      <c r="H449" s="107"/>
      <c r="J449" s="44"/>
      <c r="K449" s="44"/>
      <c r="L449" s="44"/>
      <c r="M449" s="33"/>
      <c r="O449" s="101"/>
    </row>
    <row r="450" ht="14.25" customHeight="1">
      <c r="A450" s="25"/>
      <c r="B450" s="25"/>
      <c r="C450" s="25"/>
      <c r="F450" s="44"/>
      <c r="G450" s="44"/>
      <c r="H450" s="107"/>
      <c r="J450" s="44"/>
      <c r="K450" s="44"/>
      <c r="L450" s="44"/>
      <c r="M450" s="33"/>
      <c r="O450" s="101"/>
    </row>
    <row r="451" ht="14.25" customHeight="1">
      <c r="A451" s="25"/>
      <c r="B451" s="25"/>
      <c r="C451" s="25"/>
      <c r="F451" s="44"/>
      <c r="G451" s="44"/>
      <c r="H451" s="107"/>
      <c r="J451" s="44"/>
      <c r="K451" s="44"/>
      <c r="L451" s="44"/>
      <c r="M451" s="33"/>
      <c r="O451" s="101"/>
    </row>
    <row r="452" ht="14.25" customHeight="1">
      <c r="A452" s="25"/>
      <c r="B452" s="25"/>
      <c r="C452" s="25"/>
      <c r="F452" s="44"/>
      <c r="G452" s="44"/>
      <c r="H452" s="107"/>
      <c r="J452" s="44"/>
      <c r="K452" s="44"/>
      <c r="L452" s="44"/>
      <c r="M452" s="33"/>
      <c r="O452" s="101"/>
    </row>
    <row r="453" ht="14.25" customHeight="1">
      <c r="A453" s="25"/>
      <c r="B453" s="25"/>
      <c r="C453" s="25"/>
      <c r="F453" s="44"/>
      <c r="G453" s="44"/>
      <c r="H453" s="107"/>
      <c r="J453" s="44"/>
      <c r="K453" s="44"/>
      <c r="L453" s="44"/>
      <c r="M453" s="33"/>
      <c r="O453" s="101"/>
    </row>
    <row r="454" ht="14.25" customHeight="1">
      <c r="A454" s="25"/>
      <c r="B454" s="25"/>
      <c r="C454" s="25"/>
      <c r="F454" s="44"/>
      <c r="G454" s="44"/>
      <c r="H454" s="107"/>
      <c r="J454" s="44"/>
      <c r="K454" s="44"/>
      <c r="L454" s="44"/>
      <c r="M454" s="33"/>
      <c r="O454" s="101"/>
    </row>
    <row r="455" ht="14.25" customHeight="1">
      <c r="A455" s="25"/>
      <c r="B455" s="25"/>
      <c r="C455" s="25"/>
      <c r="F455" s="44"/>
      <c r="G455" s="44"/>
      <c r="H455" s="107"/>
      <c r="J455" s="44"/>
      <c r="K455" s="44"/>
      <c r="L455" s="44"/>
      <c r="M455" s="33"/>
      <c r="O455" s="101"/>
    </row>
    <row r="456" ht="14.25" customHeight="1">
      <c r="A456" s="25"/>
      <c r="B456" s="25"/>
      <c r="C456" s="25"/>
      <c r="F456" s="44"/>
      <c r="G456" s="44"/>
      <c r="H456" s="107"/>
      <c r="J456" s="44"/>
      <c r="K456" s="44"/>
      <c r="L456" s="44"/>
      <c r="M456" s="33"/>
      <c r="O456" s="101"/>
    </row>
    <row r="457" ht="14.25" customHeight="1">
      <c r="A457" s="25"/>
      <c r="B457" s="25"/>
      <c r="C457" s="25"/>
      <c r="F457" s="44"/>
      <c r="G457" s="44"/>
      <c r="H457" s="107"/>
      <c r="J457" s="44"/>
      <c r="K457" s="44"/>
      <c r="L457" s="44"/>
      <c r="M457" s="33"/>
      <c r="O457" s="101"/>
    </row>
    <row r="458" ht="14.25" customHeight="1">
      <c r="A458" s="25"/>
      <c r="B458" s="25"/>
      <c r="C458" s="25"/>
      <c r="F458" s="44"/>
      <c r="G458" s="44"/>
      <c r="H458" s="107"/>
      <c r="J458" s="44"/>
      <c r="K458" s="44"/>
      <c r="L458" s="44"/>
      <c r="M458" s="33"/>
      <c r="O458" s="101"/>
    </row>
    <row r="459" ht="14.25" customHeight="1">
      <c r="A459" s="25"/>
      <c r="B459" s="25"/>
      <c r="C459" s="25"/>
      <c r="F459" s="44"/>
      <c r="G459" s="44"/>
      <c r="H459" s="107"/>
      <c r="J459" s="44"/>
      <c r="K459" s="44"/>
      <c r="L459" s="44"/>
      <c r="M459" s="33"/>
      <c r="O459" s="101"/>
    </row>
    <row r="460" ht="14.25" customHeight="1">
      <c r="A460" s="25"/>
      <c r="B460" s="25"/>
      <c r="C460" s="25"/>
      <c r="F460" s="44"/>
      <c r="G460" s="44"/>
      <c r="H460" s="107"/>
      <c r="J460" s="44"/>
      <c r="K460" s="44"/>
      <c r="L460" s="44"/>
      <c r="M460" s="33"/>
      <c r="O460" s="101"/>
    </row>
    <row r="461" ht="14.25" customHeight="1">
      <c r="A461" s="25"/>
      <c r="B461" s="25"/>
      <c r="C461" s="25"/>
      <c r="F461" s="44"/>
      <c r="G461" s="44"/>
      <c r="H461" s="107"/>
      <c r="J461" s="44"/>
      <c r="K461" s="44"/>
      <c r="L461" s="44"/>
      <c r="M461" s="33"/>
      <c r="O461" s="101"/>
    </row>
    <row r="462" ht="14.25" customHeight="1">
      <c r="A462" s="25"/>
      <c r="B462" s="25"/>
      <c r="C462" s="25"/>
      <c r="F462" s="44"/>
      <c r="G462" s="44"/>
      <c r="H462" s="107"/>
      <c r="J462" s="44"/>
      <c r="K462" s="44"/>
      <c r="L462" s="44"/>
      <c r="M462" s="33"/>
      <c r="O462" s="101"/>
    </row>
    <row r="463" ht="14.25" customHeight="1">
      <c r="A463" s="25"/>
      <c r="B463" s="25"/>
      <c r="C463" s="25"/>
      <c r="F463" s="44"/>
      <c r="G463" s="44"/>
      <c r="H463" s="107"/>
      <c r="J463" s="44"/>
      <c r="K463" s="44"/>
      <c r="L463" s="44"/>
      <c r="M463" s="33"/>
      <c r="O463" s="101"/>
    </row>
    <row r="464" ht="14.25" customHeight="1">
      <c r="A464" s="25"/>
      <c r="B464" s="25"/>
      <c r="C464" s="25"/>
      <c r="F464" s="44"/>
      <c r="G464" s="44"/>
      <c r="H464" s="107"/>
      <c r="J464" s="44"/>
      <c r="K464" s="44"/>
      <c r="L464" s="44"/>
      <c r="M464" s="33"/>
      <c r="O464" s="101"/>
    </row>
    <row r="465" ht="14.25" customHeight="1">
      <c r="A465" s="25"/>
      <c r="B465" s="25"/>
      <c r="C465" s="25"/>
      <c r="F465" s="44"/>
      <c r="G465" s="44"/>
      <c r="H465" s="107"/>
      <c r="J465" s="44"/>
      <c r="K465" s="44"/>
      <c r="L465" s="44"/>
      <c r="M465" s="33"/>
      <c r="O465" s="101"/>
    </row>
    <row r="466" ht="14.25" customHeight="1">
      <c r="A466" s="25"/>
      <c r="B466" s="25"/>
      <c r="C466" s="25"/>
      <c r="F466" s="44"/>
      <c r="G466" s="44"/>
      <c r="H466" s="107"/>
      <c r="J466" s="44"/>
      <c r="K466" s="44"/>
      <c r="L466" s="44"/>
      <c r="M466" s="33"/>
      <c r="O466" s="101"/>
    </row>
    <row r="467" ht="14.25" customHeight="1">
      <c r="A467" s="25"/>
      <c r="B467" s="25"/>
      <c r="C467" s="25"/>
      <c r="F467" s="44"/>
      <c r="G467" s="44"/>
      <c r="H467" s="107"/>
      <c r="J467" s="44"/>
      <c r="K467" s="44"/>
      <c r="L467" s="44"/>
      <c r="M467" s="33"/>
      <c r="O467" s="101"/>
    </row>
    <row r="468" ht="14.25" customHeight="1">
      <c r="A468" s="25"/>
      <c r="B468" s="25"/>
      <c r="C468" s="25"/>
      <c r="F468" s="44"/>
      <c r="G468" s="44"/>
      <c r="H468" s="107"/>
      <c r="J468" s="44"/>
      <c r="K468" s="44"/>
      <c r="L468" s="44"/>
      <c r="M468" s="33"/>
      <c r="O468" s="101"/>
    </row>
    <row r="469" ht="14.25" customHeight="1">
      <c r="A469" s="25"/>
      <c r="B469" s="25"/>
      <c r="C469" s="25"/>
      <c r="F469" s="44"/>
      <c r="G469" s="44"/>
      <c r="H469" s="107"/>
      <c r="J469" s="44"/>
      <c r="K469" s="44"/>
      <c r="L469" s="44"/>
      <c r="M469" s="33"/>
      <c r="O469" s="101"/>
    </row>
    <row r="470" ht="14.25" customHeight="1">
      <c r="A470" s="25"/>
      <c r="B470" s="25"/>
      <c r="C470" s="25"/>
      <c r="F470" s="44"/>
      <c r="G470" s="44"/>
      <c r="H470" s="107"/>
      <c r="J470" s="44"/>
      <c r="K470" s="44"/>
      <c r="L470" s="44"/>
      <c r="M470" s="33"/>
      <c r="O470" s="101"/>
    </row>
    <row r="471" ht="14.25" customHeight="1">
      <c r="A471" s="25"/>
      <c r="B471" s="25"/>
      <c r="C471" s="25"/>
      <c r="F471" s="44"/>
      <c r="G471" s="44"/>
      <c r="H471" s="107"/>
      <c r="J471" s="44"/>
      <c r="K471" s="44"/>
      <c r="L471" s="44"/>
      <c r="M471" s="33"/>
      <c r="O471" s="101"/>
    </row>
    <row r="472" ht="14.25" customHeight="1">
      <c r="A472" s="25"/>
      <c r="B472" s="25"/>
      <c r="C472" s="25"/>
      <c r="F472" s="44"/>
      <c r="G472" s="44"/>
      <c r="H472" s="107"/>
      <c r="J472" s="44"/>
      <c r="K472" s="44"/>
      <c r="L472" s="44"/>
      <c r="M472" s="33"/>
      <c r="O472" s="101"/>
    </row>
    <row r="473" ht="14.25" customHeight="1">
      <c r="A473" s="25"/>
      <c r="B473" s="25"/>
      <c r="C473" s="25"/>
      <c r="F473" s="44"/>
      <c r="G473" s="44"/>
      <c r="H473" s="107"/>
      <c r="J473" s="44"/>
      <c r="K473" s="44"/>
      <c r="L473" s="44"/>
      <c r="M473" s="33"/>
      <c r="O473" s="101"/>
    </row>
    <row r="474" ht="14.25" customHeight="1">
      <c r="A474" s="25"/>
      <c r="B474" s="25"/>
      <c r="C474" s="25"/>
      <c r="F474" s="44"/>
      <c r="G474" s="44"/>
      <c r="H474" s="107"/>
      <c r="J474" s="44"/>
      <c r="K474" s="44"/>
      <c r="L474" s="44"/>
      <c r="M474" s="33"/>
      <c r="O474" s="101"/>
    </row>
    <row r="475" ht="14.25" customHeight="1">
      <c r="A475" s="25"/>
      <c r="B475" s="25"/>
      <c r="C475" s="25"/>
      <c r="F475" s="44"/>
      <c r="G475" s="44"/>
      <c r="H475" s="107"/>
      <c r="J475" s="44"/>
      <c r="K475" s="44"/>
      <c r="L475" s="44"/>
      <c r="M475" s="33"/>
      <c r="O475" s="101"/>
    </row>
    <row r="476" ht="14.25" customHeight="1">
      <c r="A476" s="25"/>
      <c r="B476" s="25"/>
      <c r="C476" s="25"/>
      <c r="F476" s="44"/>
      <c r="G476" s="44"/>
      <c r="H476" s="107"/>
      <c r="J476" s="44"/>
      <c r="K476" s="44"/>
      <c r="L476" s="44"/>
      <c r="M476" s="33"/>
      <c r="O476" s="101"/>
    </row>
    <row r="477" ht="14.25" customHeight="1">
      <c r="A477" s="25"/>
      <c r="B477" s="25"/>
      <c r="C477" s="25"/>
      <c r="F477" s="44"/>
      <c r="G477" s="44"/>
      <c r="H477" s="107"/>
      <c r="J477" s="44"/>
      <c r="K477" s="44"/>
      <c r="L477" s="44"/>
      <c r="M477" s="33"/>
      <c r="O477" s="101"/>
    </row>
    <row r="478" ht="14.25" customHeight="1">
      <c r="A478" s="25"/>
      <c r="B478" s="25"/>
      <c r="C478" s="25"/>
      <c r="F478" s="44"/>
      <c r="G478" s="44"/>
      <c r="H478" s="107"/>
      <c r="J478" s="44"/>
      <c r="K478" s="44"/>
      <c r="L478" s="44"/>
      <c r="M478" s="33"/>
      <c r="O478" s="101"/>
    </row>
    <row r="479" ht="14.25" customHeight="1">
      <c r="A479" s="25"/>
      <c r="B479" s="25"/>
      <c r="C479" s="25"/>
      <c r="F479" s="44"/>
      <c r="G479" s="44"/>
      <c r="H479" s="107"/>
      <c r="J479" s="44"/>
      <c r="K479" s="44"/>
      <c r="L479" s="44"/>
      <c r="M479" s="33"/>
      <c r="O479" s="101"/>
    </row>
    <row r="480" ht="14.25" customHeight="1">
      <c r="A480" s="25"/>
      <c r="B480" s="25"/>
      <c r="C480" s="25"/>
      <c r="F480" s="44"/>
      <c r="G480" s="44"/>
      <c r="H480" s="107"/>
      <c r="J480" s="44"/>
      <c r="K480" s="44"/>
      <c r="L480" s="44"/>
      <c r="M480" s="33"/>
      <c r="O480" s="101"/>
    </row>
    <row r="481" ht="14.25" customHeight="1">
      <c r="A481" s="25"/>
      <c r="B481" s="25"/>
      <c r="C481" s="25"/>
      <c r="F481" s="44"/>
      <c r="G481" s="44"/>
      <c r="H481" s="107"/>
      <c r="J481" s="44"/>
      <c r="K481" s="44"/>
      <c r="L481" s="44"/>
      <c r="M481" s="33"/>
      <c r="O481" s="101"/>
    </row>
    <row r="482" ht="14.25" customHeight="1">
      <c r="A482" s="25"/>
      <c r="B482" s="25"/>
      <c r="C482" s="25"/>
      <c r="F482" s="44"/>
      <c r="G482" s="44"/>
      <c r="H482" s="107"/>
      <c r="J482" s="44"/>
      <c r="K482" s="44"/>
      <c r="L482" s="44"/>
      <c r="M482" s="33"/>
      <c r="O482" s="101"/>
    </row>
    <row r="483" ht="14.25" customHeight="1">
      <c r="A483" s="25"/>
      <c r="B483" s="25"/>
      <c r="C483" s="25"/>
      <c r="F483" s="44"/>
      <c r="G483" s="44"/>
      <c r="H483" s="107"/>
      <c r="J483" s="44"/>
      <c r="K483" s="44"/>
      <c r="L483" s="44"/>
      <c r="M483" s="33"/>
      <c r="O483" s="101"/>
    </row>
    <row r="484" ht="14.25" customHeight="1">
      <c r="A484" s="25"/>
      <c r="B484" s="25"/>
      <c r="C484" s="25"/>
      <c r="F484" s="44"/>
      <c r="G484" s="44"/>
      <c r="H484" s="107"/>
      <c r="J484" s="44"/>
      <c r="K484" s="44"/>
      <c r="L484" s="44"/>
      <c r="M484" s="33"/>
      <c r="O484" s="101"/>
    </row>
    <row r="485" ht="14.25" customHeight="1">
      <c r="A485" s="25"/>
      <c r="B485" s="25"/>
      <c r="C485" s="25"/>
      <c r="F485" s="44"/>
      <c r="G485" s="44"/>
      <c r="H485" s="107"/>
      <c r="J485" s="44"/>
      <c r="K485" s="44"/>
      <c r="L485" s="44"/>
      <c r="M485" s="33"/>
      <c r="O485" s="101"/>
    </row>
    <row r="486" ht="14.25" customHeight="1">
      <c r="A486" s="25"/>
      <c r="B486" s="25"/>
      <c r="C486" s="25"/>
      <c r="F486" s="44"/>
      <c r="G486" s="44"/>
      <c r="H486" s="107"/>
      <c r="J486" s="44"/>
      <c r="K486" s="44"/>
      <c r="L486" s="44"/>
      <c r="M486" s="33"/>
      <c r="O486" s="101"/>
    </row>
    <row r="487" ht="14.25" customHeight="1">
      <c r="A487" s="25"/>
      <c r="B487" s="25"/>
      <c r="C487" s="25"/>
      <c r="F487" s="44"/>
      <c r="G487" s="44"/>
      <c r="H487" s="107"/>
      <c r="J487" s="44"/>
      <c r="K487" s="44"/>
      <c r="L487" s="44"/>
      <c r="M487" s="33"/>
      <c r="O487" s="101"/>
    </row>
    <row r="488" ht="14.25" customHeight="1">
      <c r="A488" s="25"/>
      <c r="B488" s="25"/>
      <c r="C488" s="25"/>
      <c r="F488" s="44"/>
      <c r="G488" s="44"/>
      <c r="H488" s="107"/>
      <c r="J488" s="44"/>
      <c r="K488" s="44"/>
      <c r="L488" s="44"/>
      <c r="M488" s="33"/>
      <c r="O488" s="101"/>
    </row>
    <row r="489" ht="14.25" customHeight="1">
      <c r="A489" s="25"/>
      <c r="B489" s="25"/>
      <c r="C489" s="25"/>
      <c r="F489" s="44"/>
      <c r="G489" s="44"/>
      <c r="H489" s="107"/>
      <c r="J489" s="44"/>
      <c r="K489" s="44"/>
      <c r="L489" s="44"/>
      <c r="M489" s="33"/>
      <c r="O489" s="101"/>
    </row>
    <row r="490" ht="14.25" customHeight="1">
      <c r="A490" s="25"/>
      <c r="B490" s="25"/>
      <c r="C490" s="25"/>
      <c r="F490" s="44"/>
      <c r="G490" s="44"/>
      <c r="H490" s="107"/>
      <c r="J490" s="44"/>
      <c r="K490" s="44"/>
      <c r="L490" s="44"/>
      <c r="M490" s="33"/>
      <c r="O490" s="101"/>
    </row>
    <row r="491" ht="14.25" customHeight="1">
      <c r="A491" s="25"/>
      <c r="B491" s="25"/>
      <c r="C491" s="25"/>
      <c r="F491" s="44"/>
      <c r="G491" s="44"/>
      <c r="H491" s="107"/>
      <c r="J491" s="44"/>
      <c r="K491" s="44"/>
      <c r="L491" s="44"/>
      <c r="M491" s="33"/>
      <c r="O491" s="101"/>
    </row>
    <row r="492" ht="14.25" customHeight="1">
      <c r="A492" s="25"/>
      <c r="B492" s="25"/>
      <c r="C492" s="25"/>
      <c r="F492" s="44"/>
      <c r="G492" s="44"/>
      <c r="H492" s="107"/>
      <c r="J492" s="44"/>
      <c r="K492" s="44"/>
      <c r="L492" s="44"/>
      <c r="M492" s="33"/>
      <c r="O492" s="101"/>
    </row>
    <row r="493" ht="14.25" customHeight="1">
      <c r="A493" s="25"/>
      <c r="B493" s="25"/>
      <c r="C493" s="25"/>
      <c r="F493" s="44"/>
      <c r="G493" s="44"/>
      <c r="H493" s="107"/>
      <c r="J493" s="44"/>
      <c r="K493" s="44"/>
      <c r="L493" s="44"/>
      <c r="M493" s="33"/>
      <c r="O493" s="101"/>
    </row>
    <row r="494" ht="14.25" customHeight="1">
      <c r="A494" s="25"/>
      <c r="B494" s="25"/>
      <c r="C494" s="25"/>
      <c r="F494" s="44"/>
      <c r="G494" s="44"/>
      <c r="H494" s="107"/>
      <c r="J494" s="44"/>
      <c r="K494" s="44"/>
      <c r="L494" s="44"/>
      <c r="M494" s="33"/>
      <c r="O494" s="101"/>
    </row>
    <row r="495" ht="14.25" customHeight="1">
      <c r="A495" s="25"/>
      <c r="B495" s="25"/>
      <c r="C495" s="25"/>
      <c r="F495" s="44"/>
      <c r="G495" s="44"/>
      <c r="H495" s="107"/>
      <c r="J495" s="44"/>
      <c r="K495" s="44"/>
      <c r="L495" s="44"/>
      <c r="M495" s="33"/>
      <c r="O495" s="101"/>
    </row>
    <row r="496" ht="14.25" customHeight="1">
      <c r="A496" s="25"/>
      <c r="B496" s="25"/>
      <c r="C496" s="25"/>
      <c r="F496" s="44"/>
      <c r="G496" s="44"/>
      <c r="H496" s="107"/>
      <c r="J496" s="44"/>
      <c r="K496" s="44"/>
      <c r="L496" s="44"/>
      <c r="M496" s="33"/>
      <c r="O496" s="101"/>
    </row>
    <row r="497" ht="14.25" customHeight="1">
      <c r="A497" s="25"/>
      <c r="B497" s="25"/>
      <c r="C497" s="25"/>
      <c r="F497" s="44"/>
      <c r="G497" s="44"/>
      <c r="H497" s="107"/>
      <c r="J497" s="44"/>
      <c r="K497" s="44"/>
      <c r="L497" s="44"/>
      <c r="M497" s="33"/>
      <c r="O497" s="101"/>
    </row>
    <row r="498" ht="14.25" customHeight="1">
      <c r="A498" s="25"/>
      <c r="B498" s="25"/>
      <c r="C498" s="25"/>
      <c r="F498" s="44"/>
      <c r="G498" s="44"/>
      <c r="H498" s="107"/>
      <c r="J498" s="44"/>
      <c r="K498" s="44"/>
      <c r="L498" s="44"/>
      <c r="M498" s="33"/>
      <c r="O498" s="101"/>
    </row>
    <row r="499" ht="14.25" customHeight="1">
      <c r="A499" s="25"/>
      <c r="B499" s="25"/>
      <c r="C499" s="25"/>
      <c r="F499" s="44"/>
      <c r="G499" s="44"/>
      <c r="H499" s="107"/>
      <c r="J499" s="44"/>
      <c r="K499" s="44"/>
      <c r="L499" s="44"/>
      <c r="M499" s="33"/>
      <c r="O499" s="101"/>
    </row>
    <row r="500" ht="14.25" customHeight="1">
      <c r="A500" s="25"/>
      <c r="B500" s="25"/>
      <c r="C500" s="25"/>
      <c r="F500" s="44"/>
      <c r="G500" s="44"/>
      <c r="H500" s="107"/>
      <c r="J500" s="44"/>
      <c r="K500" s="44"/>
      <c r="L500" s="44"/>
      <c r="M500" s="33"/>
      <c r="O500" s="101"/>
    </row>
    <row r="501" ht="14.25" customHeight="1">
      <c r="A501" s="25"/>
      <c r="B501" s="25"/>
      <c r="C501" s="25"/>
      <c r="F501" s="44"/>
      <c r="G501" s="44"/>
      <c r="H501" s="107"/>
      <c r="J501" s="44"/>
      <c r="K501" s="44"/>
      <c r="L501" s="44"/>
      <c r="M501" s="33"/>
      <c r="O501" s="101"/>
    </row>
    <row r="502" ht="14.25" customHeight="1">
      <c r="A502" s="25"/>
      <c r="B502" s="25"/>
      <c r="C502" s="25"/>
      <c r="F502" s="44"/>
      <c r="G502" s="44"/>
      <c r="H502" s="107"/>
      <c r="J502" s="44"/>
      <c r="K502" s="44"/>
      <c r="L502" s="44"/>
      <c r="M502" s="33"/>
      <c r="O502" s="101"/>
    </row>
    <row r="503" ht="14.25" customHeight="1">
      <c r="A503" s="25"/>
      <c r="B503" s="25"/>
      <c r="C503" s="25"/>
      <c r="F503" s="44"/>
      <c r="G503" s="44"/>
      <c r="H503" s="107"/>
      <c r="J503" s="44"/>
      <c r="K503" s="44"/>
      <c r="L503" s="44"/>
      <c r="M503" s="33"/>
      <c r="O503" s="101"/>
    </row>
    <row r="504" ht="14.25" customHeight="1">
      <c r="A504" s="25"/>
      <c r="B504" s="25"/>
      <c r="C504" s="25"/>
      <c r="F504" s="44"/>
      <c r="G504" s="44"/>
      <c r="H504" s="107"/>
      <c r="J504" s="44"/>
      <c r="K504" s="44"/>
      <c r="L504" s="44"/>
      <c r="M504" s="33"/>
      <c r="O504" s="101"/>
    </row>
    <row r="505" ht="14.25" customHeight="1">
      <c r="A505" s="25"/>
      <c r="B505" s="25"/>
      <c r="C505" s="25"/>
      <c r="F505" s="44"/>
      <c r="G505" s="44"/>
      <c r="H505" s="107"/>
      <c r="J505" s="44"/>
      <c r="K505" s="44"/>
      <c r="L505" s="44"/>
      <c r="M505" s="33"/>
      <c r="O505" s="101"/>
    </row>
    <row r="506" ht="14.25" customHeight="1">
      <c r="A506" s="25"/>
      <c r="B506" s="25"/>
      <c r="C506" s="25"/>
      <c r="F506" s="44"/>
      <c r="G506" s="44"/>
      <c r="H506" s="107"/>
      <c r="J506" s="44"/>
      <c r="K506" s="44"/>
      <c r="L506" s="44"/>
      <c r="M506" s="33"/>
      <c r="O506" s="101"/>
    </row>
    <row r="507" ht="14.25" customHeight="1">
      <c r="A507" s="25"/>
      <c r="B507" s="25"/>
      <c r="C507" s="25"/>
      <c r="F507" s="44"/>
      <c r="G507" s="44"/>
      <c r="H507" s="107"/>
      <c r="J507" s="44"/>
      <c r="K507" s="44"/>
      <c r="L507" s="44"/>
      <c r="M507" s="33"/>
      <c r="O507" s="101"/>
    </row>
    <row r="508" ht="14.25" customHeight="1">
      <c r="A508" s="25"/>
      <c r="B508" s="25"/>
      <c r="C508" s="25"/>
      <c r="F508" s="44"/>
      <c r="G508" s="44"/>
      <c r="H508" s="107"/>
      <c r="J508" s="44"/>
      <c r="K508" s="44"/>
      <c r="L508" s="44"/>
      <c r="M508" s="33"/>
      <c r="O508" s="101"/>
    </row>
    <row r="509" ht="14.25" customHeight="1">
      <c r="A509" s="25"/>
      <c r="B509" s="25"/>
      <c r="C509" s="25"/>
      <c r="F509" s="44"/>
      <c r="G509" s="44"/>
      <c r="H509" s="107"/>
      <c r="J509" s="44"/>
      <c r="K509" s="44"/>
      <c r="L509" s="44"/>
      <c r="M509" s="33"/>
      <c r="O509" s="101"/>
    </row>
    <row r="510" ht="14.25" customHeight="1">
      <c r="A510" s="25"/>
      <c r="B510" s="25"/>
      <c r="C510" s="25"/>
      <c r="F510" s="44"/>
      <c r="G510" s="44"/>
      <c r="H510" s="107"/>
      <c r="J510" s="44"/>
      <c r="K510" s="44"/>
      <c r="L510" s="44"/>
      <c r="M510" s="33"/>
      <c r="O510" s="101"/>
    </row>
    <row r="511" ht="14.25" customHeight="1">
      <c r="A511" s="25"/>
      <c r="B511" s="25"/>
      <c r="C511" s="25"/>
      <c r="F511" s="44"/>
      <c r="G511" s="44"/>
      <c r="H511" s="107"/>
      <c r="J511" s="44"/>
      <c r="K511" s="44"/>
      <c r="L511" s="44"/>
      <c r="M511" s="33"/>
      <c r="O511" s="101"/>
    </row>
    <row r="512" ht="14.25" customHeight="1">
      <c r="A512" s="25"/>
      <c r="B512" s="25"/>
      <c r="C512" s="25"/>
      <c r="F512" s="44"/>
      <c r="G512" s="44"/>
      <c r="H512" s="107"/>
      <c r="J512" s="44"/>
      <c r="K512" s="44"/>
      <c r="L512" s="44"/>
      <c r="M512" s="33"/>
      <c r="O512" s="101"/>
    </row>
    <row r="513" ht="14.25" customHeight="1">
      <c r="A513" s="25"/>
      <c r="B513" s="25"/>
      <c r="C513" s="25"/>
      <c r="F513" s="44"/>
      <c r="G513" s="44"/>
      <c r="H513" s="107"/>
      <c r="J513" s="44"/>
      <c r="K513" s="44"/>
      <c r="L513" s="44"/>
      <c r="M513" s="33"/>
      <c r="O513" s="101"/>
    </row>
    <row r="514" ht="14.25" customHeight="1">
      <c r="A514" s="25"/>
      <c r="B514" s="25"/>
      <c r="C514" s="25"/>
      <c r="F514" s="44"/>
      <c r="G514" s="44"/>
      <c r="H514" s="107"/>
      <c r="J514" s="44"/>
      <c r="K514" s="44"/>
      <c r="L514" s="44"/>
      <c r="M514" s="33"/>
      <c r="O514" s="101"/>
    </row>
    <row r="515" ht="14.25" customHeight="1">
      <c r="A515" s="25"/>
      <c r="B515" s="25"/>
      <c r="C515" s="25"/>
      <c r="F515" s="44"/>
      <c r="G515" s="44"/>
      <c r="H515" s="107"/>
      <c r="J515" s="44"/>
      <c r="K515" s="44"/>
      <c r="L515" s="44"/>
      <c r="M515" s="33"/>
      <c r="O515" s="101"/>
    </row>
    <row r="516" ht="14.25" customHeight="1">
      <c r="A516" s="25"/>
      <c r="B516" s="25"/>
      <c r="C516" s="25"/>
      <c r="F516" s="44"/>
      <c r="G516" s="44"/>
      <c r="H516" s="107"/>
      <c r="J516" s="44"/>
      <c r="K516" s="44"/>
      <c r="L516" s="44"/>
      <c r="M516" s="33"/>
      <c r="O516" s="101"/>
    </row>
    <row r="517" ht="14.25" customHeight="1">
      <c r="A517" s="25"/>
      <c r="B517" s="25"/>
      <c r="C517" s="25"/>
      <c r="F517" s="44"/>
      <c r="G517" s="44"/>
      <c r="H517" s="107"/>
      <c r="J517" s="44"/>
      <c r="K517" s="44"/>
      <c r="L517" s="44"/>
      <c r="M517" s="33"/>
      <c r="O517" s="101"/>
    </row>
    <row r="518" ht="14.25" customHeight="1">
      <c r="A518" s="25"/>
      <c r="B518" s="25"/>
      <c r="C518" s="25"/>
      <c r="F518" s="44"/>
      <c r="G518" s="44"/>
      <c r="H518" s="107"/>
      <c r="J518" s="44"/>
      <c r="K518" s="44"/>
      <c r="L518" s="44"/>
      <c r="M518" s="33"/>
      <c r="O518" s="101"/>
    </row>
    <row r="519" ht="14.25" customHeight="1">
      <c r="A519" s="25"/>
      <c r="B519" s="25"/>
      <c r="C519" s="25"/>
      <c r="F519" s="44"/>
      <c r="G519" s="44"/>
      <c r="H519" s="107"/>
      <c r="J519" s="44"/>
      <c r="K519" s="44"/>
      <c r="L519" s="44"/>
      <c r="M519" s="33"/>
      <c r="O519" s="101"/>
    </row>
    <row r="520" ht="14.25" customHeight="1">
      <c r="A520" s="25"/>
      <c r="B520" s="25"/>
      <c r="C520" s="25"/>
      <c r="F520" s="44"/>
      <c r="G520" s="44"/>
      <c r="H520" s="107"/>
      <c r="J520" s="44"/>
      <c r="K520" s="44"/>
      <c r="L520" s="44"/>
      <c r="M520" s="33"/>
      <c r="O520" s="101"/>
    </row>
    <row r="521" ht="14.25" customHeight="1">
      <c r="A521" s="25"/>
      <c r="B521" s="25"/>
      <c r="C521" s="25"/>
      <c r="F521" s="44"/>
      <c r="G521" s="44"/>
      <c r="H521" s="107"/>
      <c r="J521" s="44"/>
      <c r="K521" s="44"/>
      <c r="L521" s="44"/>
      <c r="M521" s="33"/>
      <c r="O521" s="101"/>
    </row>
    <row r="522" ht="14.25" customHeight="1">
      <c r="A522" s="25"/>
      <c r="B522" s="25"/>
      <c r="C522" s="25"/>
      <c r="F522" s="44"/>
      <c r="G522" s="44"/>
      <c r="H522" s="107"/>
      <c r="J522" s="44"/>
      <c r="K522" s="44"/>
      <c r="L522" s="44"/>
      <c r="M522" s="33"/>
      <c r="O522" s="101"/>
    </row>
    <row r="523" ht="14.25" customHeight="1">
      <c r="A523" s="25"/>
      <c r="B523" s="25"/>
      <c r="C523" s="25"/>
      <c r="F523" s="44"/>
      <c r="G523" s="44"/>
      <c r="H523" s="107"/>
      <c r="J523" s="44"/>
      <c r="K523" s="44"/>
      <c r="L523" s="44"/>
      <c r="M523" s="33"/>
      <c r="O523" s="101"/>
    </row>
    <row r="524" ht="14.25" customHeight="1">
      <c r="A524" s="25"/>
      <c r="B524" s="25"/>
      <c r="C524" s="25"/>
      <c r="F524" s="44"/>
      <c r="G524" s="44"/>
      <c r="H524" s="107"/>
      <c r="J524" s="44"/>
      <c r="K524" s="44"/>
      <c r="L524" s="44"/>
      <c r="M524" s="33"/>
      <c r="O524" s="101"/>
    </row>
    <row r="525" ht="14.25" customHeight="1">
      <c r="A525" s="25"/>
      <c r="B525" s="25"/>
      <c r="C525" s="25"/>
      <c r="F525" s="44"/>
      <c r="G525" s="44"/>
      <c r="H525" s="107"/>
      <c r="J525" s="44"/>
      <c r="K525" s="44"/>
      <c r="L525" s="44"/>
      <c r="M525" s="33"/>
      <c r="O525" s="101"/>
    </row>
    <row r="526" ht="14.25" customHeight="1">
      <c r="A526" s="25"/>
      <c r="B526" s="25"/>
      <c r="C526" s="25"/>
      <c r="F526" s="44"/>
      <c r="G526" s="44"/>
      <c r="H526" s="107"/>
      <c r="J526" s="44"/>
      <c r="K526" s="44"/>
      <c r="L526" s="44"/>
      <c r="M526" s="33"/>
      <c r="O526" s="101"/>
    </row>
    <row r="527" ht="14.25" customHeight="1">
      <c r="A527" s="25"/>
      <c r="B527" s="25"/>
      <c r="C527" s="25"/>
      <c r="F527" s="44"/>
      <c r="G527" s="44"/>
      <c r="H527" s="107"/>
      <c r="J527" s="44"/>
      <c r="K527" s="44"/>
      <c r="L527" s="44"/>
      <c r="M527" s="33"/>
      <c r="O527" s="101"/>
    </row>
    <row r="528" ht="14.25" customHeight="1">
      <c r="A528" s="25"/>
      <c r="B528" s="25"/>
      <c r="C528" s="25"/>
      <c r="F528" s="44"/>
      <c r="G528" s="44"/>
      <c r="H528" s="107"/>
      <c r="J528" s="44"/>
      <c r="K528" s="44"/>
      <c r="L528" s="44"/>
      <c r="M528" s="33"/>
      <c r="O528" s="101"/>
    </row>
    <row r="529" ht="14.25" customHeight="1">
      <c r="A529" s="25"/>
      <c r="B529" s="25"/>
      <c r="C529" s="25"/>
      <c r="F529" s="44"/>
      <c r="G529" s="44"/>
      <c r="H529" s="107"/>
      <c r="J529" s="44"/>
      <c r="K529" s="44"/>
      <c r="L529" s="44"/>
      <c r="M529" s="33"/>
      <c r="O529" s="101"/>
    </row>
    <row r="530" ht="14.25" customHeight="1">
      <c r="A530" s="25"/>
      <c r="B530" s="25"/>
      <c r="C530" s="25"/>
      <c r="F530" s="44"/>
      <c r="G530" s="44"/>
      <c r="H530" s="107"/>
      <c r="J530" s="44"/>
      <c r="K530" s="44"/>
      <c r="L530" s="44"/>
      <c r="M530" s="33"/>
      <c r="O530" s="101"/>
    </row>
    <row r="531" ht="14.25" customHeight="1">
      <c r="A531" s="25"/>
      <c r="B531" s="25"/>
      <c r="C531" s="25"/>
      <c r="F531" s="44"/>
      <c r="G531" s="44"/>
      <c r="H531" s="107"/>
      <c r="J531" s="44"/>
      <c r="K531" s="44"/>
      <c r="L531" s="44"/>
      <c r="M531" s="33"/>
      <c r="O531" s="101"/>
    </row>
    <row r="532" ht="14.25" customHeight="1">
      <c r="A532" s="25"/>
      <c r="B532" s="25"/>
      <c r="C532" s="25"/>
      <c r="F532" s="44"/>
      <c r="G532" s="44"/>
      <c r="H532" s="107"/>
      <c r="J532" s="44"/>
      <c r="K532" s="44"/>
      <c r="L532" s="44"/>
      <c r="M532" s="33"/>
      <c r="O532" s="101"/>
    </row>
    <row r="533" ht="14.25" customHeight="1">
      <c r="A533" s="25"/>
      <c r="B533" s="25"/>
      <c r="C533" s="25"/>
      <c r="F533" s="44"/>
      <c r="G533" s="44"/>
      <c r="H533" s="107"/>
      <c r="J533" s="44"/>
      <c r="K533" s="44"/>
      <c r="L533" s="44"/>
      <c r="M533" s="33"/>
      <c r="O533" s="101"/>
    </row>
    <row r="534" ht="14.25" customHeight="1">
      <c r="A534" s="25"/>
      <c r="B534" s="25"/>
      <c r="C534" s="25"/>
      <c r="F534" s="44"/>
      <c r="G534" s="44"/>
      <c r="H534" s="107"/>
      <c r="J534" s="44"/>
      <c r="K534" s="44"/>
      <c r="L534" s="44"/>
      <c r="M534" s="33"/>
      <c r="O534" s="101"/>
    </row>
    <row r="535" ht="14.25" customHeight="1">
      <c r="A535" s="25"/>
      <c r="B535" s="25"/>
      <c r="C535" s="25"/>
      <c r="F535" s="44"/>
      <c r="G535" s="44"/>
      <c r="H535" s="107"/>
      <c r="J535" s="44"/>
      <c r="K535" s="44"/>
      <c r="L535" s="44"/>
      <c r="M535" s="33"/>
      <c r="O535" s="101"/>
    </row>
    <row r="536" ht="14.25" customHeight="1">
      <c r="A536" s="25"/>
      <c r="B536" s="25"/>
      <c r="C536" s="25"/>
      <c r="F536" s="44"/>
      <c r="G536" s="44"/>
      <c r="H536" s="107"/>
      <c r="J536" s="44"/>
      <c r="K536" s="44"/>
      <c r="L536" s="44"/>
      <c r="M536" s="33"/>
      <c r="O536" s="101"/>
    </row>
    <row r="537" ht="14.25" customHeight="1">
      <c r="A537" s="25"/>
      <c r="B537" s="25"/>
      <c r="C537" s="25"/>
      <c r="F537" s="44"/>
      <c r="G537" s="44"/>
      <c r="H537" s="107"/>
      <c r="J537" s="44"/>
      <c r="K537" s="44"/>
      <c r="L537" s="44"/>
      <c r="M537" s="33"/>
      <c r="O537" s="101"/>
    </row>
    <row r="538" ht="14.25" customHeight="1">
      <c r="A538" s="25"/>
      <c r="B538" s="25"/>
      <c r="C538" s="25"/>
      <c r="F538" s="44"/>
      <c r="G538" s="44"/>
      <c r="H538" s="107"/>
      <c r="J538" s="44"/>
      <c r="K538" s="44"/>
      <c r="L538" s="44"/>
      <c r="M538" s="33"/>
      <c r="O538" s="101"/>
    </row>
    <row r="539" ht="14.25" customHeight="1">
      <c r="A539" s="25"/>
      <c r="B539" s="25"/>
      <c r="C539" s="25"/>
      <c r="F539" s="44"/>
      <c r="G539" s="44"/>
      <c r="H539" s="107"/>
      <c r="J539" s="44"/>
      <c r="K539" s="44"/>
      <c r="L539" s="44"/>
      <c r="M539" s="33"/>
      <c r="O539" s="101"/>
    </row>
    <row r="540" ht="14.25" customHeight="1">
      <c r="A540" s="25"/>
      <c r="B540" s="25"/>
      <c r="C540" s="25"/>
      <c r="F540" s="44"/>
      <c r="G540" s="44"/>
      <c r="H540" s="107"/>
      <c r="J540" s="44"/>
      <c r="K540" s="44"/>
      <c r="L540" s="44"/>
      <c r="M540" s="33"/>
      <c r="O540" s="101"/>
    </row>
    <row r="541" ht="14.25" customHeight="1">
      <c r="A541" s="25"/>
      <c r="B541" s="25"/>
      <c r="C541" s="25"/>
      <c r="F541" s="44"/>
      <c r="G541" s="44"/>
      <c r="H541" s="107"/>
      <c r="J541" s="44"/>
      <c r="K541" s="44"/>
      <c r="L541" s="44"/>
      <c r="M541" s="33"/>
      <c r="O541" s="101"/>
    </row>
    <row r="542" ht="14.25" customHeight="1">
      <c r="A542" s="25"/>
      <c r="B542" s="25"/>
      <c r="C542" s="25"/>
      <c r="F542" s="44"/>
      <c r="G542" s="44"/>
      <c r="H542" s="107"/>
      <c r="J542" s="44"/>
      <c r="K542" s="44"/>
      <c r="L542" s="44"/>
      <c r="M542" s="33"/>
      <c r="O542" s="101"/>
    </row>
    <row r="543" ht="14.25" customHeight="1">
      <c r="A543" s="25"/>
      <c r="B543" s="25"/>
      <c r="C543" s="25"/>
      <c r="F543" s="44"/>
      <c r="G543" s="44"/>
      <c r="H543" s="107"/>
      <c r="J543" s="44"/>
      <c r="K543" s="44"/>
      <c r="L543" s="44"/>
      <c r="M543" s="33"/>
      <c r="O543" s="101"/>
    </row>
    <row r="544" ht="14.25" customHeight="1">
      <c r="A544" s="25"/>
      <c r="B544" s="25"/>
      <c r="C544" s="25"/>
      <c r="F544" s="44"/>
      <c r="G544" s="44"/>
      <c r="H544" s="107"/>
      <c r="J544" s="44"/>
      <c r="K544" s="44"/>
      <c r="L544" s="44"/>
      <c r="M544" s="33"/>
      <c r="O544" s="101"/>
    </row>
    <row r="545" ht="14.25" customHeight="1">
      <c r="A545" s="25"/>
      <c r="B545" s="25"/>
      <c r="C545" s="25"/>
      <c r="F545" s="44"/>
      <c r="G545" s="44"/>
      <c r="H545" s="107"/>
      <c r="J545" s="44"/>
      <c r="K545" s="44"/>
      <c r="L545" s="44"/>
      <c r="M545" s="33"/>
      <c r="O545" s="101"/>
    </row>
    <row r="546" ht="14.25" customHeight="1">
      <c r="A546" s="25"/>
      <c r="B546" s="25"/>
      <c r="C546" s="25"/>
      <c r="F546" s="44"/>
      <c r="G546" s="44"/>
      <c r="H546" s="107"/>
      <c r="J546" s="44"/>
      <c r="K546" s="44"/>
      <c r="L546" s="44"/>
      <c r="M546" s="33"/>
      <c r="O546" s="101"/>
    </row>
    <row r="547" ht="14.25" customHeight="1">
      <c r="A547" s="25"/>
      <c r="B547" s="25"/>
      <c r="C547" s="25"/>
      <c r="F547" s="44"/>
      <c r="G547" s="44"/>
      <c r="H547" s="107"/>
      <c r="J547" s="44"/>
      <c r="K547" s="44"/>
      <c r="L547" s="44"/>
      <c r="M547" s="33"/>
      <c r="O547" s="101"/>
    </row>
    <row r="548" ht="14.25" customHeight="1">
      <c r="A548" s="25"/>
      <c r="B548" s="25"/>
      <c r="C548" s="25"/>
      <c r="F548" s="44"/>
      <c r="G548" s="44"/>
      <c r="H548" s="107"/>
      <c r="J548" s="44"/>
      <c r="K548" s="44"/>
      <c r="L548" s="44"/>
      <c r="M548" s="33"/>
      <c r="O548" s="101"/>
    </row>
    <row r="549" ht="14.25" customHeight="1">
      <c r="A549" s="25"/>
      <c r="B549" s="25"/>
      <c r="C549" s="25"/>
      <c r="F549" s="44"/>
      <c r="G549" s="44"/>
      <c r="H549" s="107"/>
      <c r="J549" s="44"/>
      <c r="K549" s="44"/>
      <c r="L549" s="44"/>
      <c r="M549" s="33"/>
      <c r="O549" s="101"/>
    </row>
    <row r="550" ht="14.25" customHeight="1">
      <c r="A550" s="25"/>
      <c r="B550" s="25"/>
      <c r="C550" s="25"/>
      <c r="F550" s="44"/>
      <c r="G550" s="44"/>
      <c r="H550" s="107"/>
      <c r="J550" s="44"/>
      <c r="K550" s="44"/>
      <c r="L550" s="44"/>
      <c r="M550" s="33"/>
      <c r="O550" s="101"/>
    </row>
    <row r="551" ht="14.25" customHeight="1">
      <c r="A551" s="25"/>
      <c r="B551" s="25"/>
      <c r="C551" s="25"/>
      <c r="F551" s="44"/>
      <c r="G551" s="44"/>
      <c r="H551" s="107"/>
      <c r="J551" s="44"/>
      <c r="K551" s="44"/>
      <c r="L551" s="44"/>
      <c r="M551" s="33"/>
      <c r="O551" s="101"/>
    </row>
    <row r="552" ht="14.25" customHeight="1">
      <c r="A552" s="25"/>
      <c r="B552" s="25"/>
      <c r="C552" s="25"/>
      <c r="F552" s="44"/>
      <c r="G552" s="44"/>
      <c r="H552" s="107"/>
      <c r="J552" s="44"/>
      <c r="K552" s="44"/>
      <c r="L552" s="44"/>
      <c r="M552" s="33"/>
      <c r="O552" s="101"/>
    </row>
    <row r="553" ht="14.25" customHeight="1">
      <c r="A553" s="25"/>
      <c r="B553" s="25"/>
      <c r="C553" s="25"/>
      <c r="F553" s="44"/>
      <c r="G553" s="44"/>
      <c r="H553" s="107"/>
      <c r="J553" s="44"/>
      <c r="K553" s="44"/>
      <c r="L553" s="44"/>
      <c r="M553" s="33"/>
      <c r="O553" s="101"/>
    </row>
    <row r="554" ht="14.25" customHeight="1">
      <c r="A554" s="25"/>
      <c r="B554" s="25"/>
      <c r="C554" s="25"/>
      <c r="F554" s="44"/>
      <c r="G554" s="44"/>
      <c r="H554" s="107"/>
      <c r="J554" s="44"/>
      <c r="K554" s="44"/>
      <c r="L554" s="44"/>
      <c r="M554" s="33"/>
      <c r="O554" s="101"/>
    </row>
    <row r="555" ht="14.25" customHeight="1">
      <c r="A555" s="25"/>
      <c r="B555" s="25"/>
      <c r="C555" s="25"/>
      <c r="F555" s="44"/>
      <c r="G555" s="44"/>
      <c r="H555" s="107"/>
      <c r="J555" s="44"/>
      <c r="K555" s="44"/>
      <c r="L555" s="44"/>
      <c r="M555" s="33"/>
      <c r="O555" s="101"/>
    </row>
    <row r="556" ht="14.25" customHeight="1">
      <c r="A556" s="25"/>
      <c r="B556" s="25"/>
      <c r="C556" s="25"/>
      <c r="F556" s="44"/>
      <c r="G556" s="44"/>
      <c r="H556" s="107"/>
      <c r="J556" s="44"/>
      <c r="K556" s="44"/>
      <c r="L556" s="44"/>
      <c r="M556" s="33"/>
      <c r="O556" s="101"/>
    </row>
    <row r="557" ht="14.25" customHeight="1">
      <c r="A557" s="25"/>
      <c r="B557" s="25"/>
      <c r="C557" s="25"/>
      <c r="F557" s="44"/>
      <c r="G557" s="44"/>
      <c r="H557" s="107"/>
      <c r="J557" s="44"/>
      <c r="K557" s="44"/>
      <c r="L557" s="44"/>
      <c r="M557" s="33"/>
      <c r="O557" s="101"/>
    </row>
    <row r="558" ht="14.25" customHeight="1">
      <c r="A558" s="25"/>
      <c r="B558" s="25"/>
      <c r="C558" s="25"/>
      <c r="F558" s="44"/>
      <c r="G558" s="44"/>
      <c r="H558" s="107"/>
      <c r="J558" s="44"/>
      <c r="K558" s="44"/>
      <c r="L558" s="44"/>
      <c r="M558" s="33"/>
      <c r="O558" s="101"/>
    </row>
    <row r="559" ht="14.25" customHeight="1">
      <c r="A559" s="25"/>
      <c r="B559" s="25"/>
      <c r="C559" s="25"/>
      <c r="F559" s="44"/>
      <c r="G559" s="44"/>
      <c r="H559" s="107"/>
      <c r="J559" s="44"/>
      <c r="K559" s="44"/>
      <c r="L559" s="44"/>
      <c r="M559" s="33"/>
      <c r="O559" s="101"/>
    </row>
    <row r="560" ht="14.25" customHeight="1">
      <c r="A560" s="25"/>
      <c r="B560" s="25"/>
      <c r="C560" s="25"/>
      <c r="F560" s="44"/>
      <c r="G560" s="44"/>
      <c r="H560" s="107"/>
      <c r="J560" s="44"/>
      <c r="K560" s="44"/>
      <c r="L560" s="44"/>
      <c r="M560" s="33"/>
      <c r="O560" s="101"/>
    </row>
    <row r="561" ht="14.25" customHeight="1">
      <c r="A561" s="25"/>
      <c r="B561" s="25"/>
      <c r="C561" s="25"/>
      <c r="F561" s="44"/>
      <c r="G561" s="44"/>
      <c r="H561" s="107"/>
      <c r="J561" s="44"/>
      <c r="K561" s="44"/>
      <c r="L561" s="44"/>
      <c r="M561" s="33"/>
      <c r="O561" s="101"/>
    </row>
    <row r="562" ht="14.25" customHeight="1">
      <c r="A562" s="25"/>
      <c r="B562" s="25"/>
      <c r="C562" s="25"/>
      <c r="F562" s="44"/>
      <c r="G562" s="44"/>
      <c r="H562" s="107"/>
      <c r="J562" s="44"/>
      <c r="K562" s="44"/>
      <c r="L562" s="44"/>
      <c r="M562" s="33"/>
      <c r="O562" s="101"/>
    </row>
    <row r="563" ht="14.25" customHeight="1">
      <c r="A563" s="25"/>
      <c r="B563" s="25"/>
      <c r="C563" s="25"/>
      <c r="F563" s="44"/>
      <c r="G563" s="44"/>
      <c r="H563" s="107"/>
      <c r="J563" s="44"/>
      <c r="K563" s="44"/>
      <c r="L563" s="44"/>
      <c r="M563" s="33"/>
      <c r="O563" s="101"/>
    </row>
    <row r="564" ht="14.25" customHeight="1">
      <c r="A564" s="25"/>
      <c r="B564" s="25"/>
      <c r="C564" s="25"/>
      <c r="F564" s="44"/>
      <c r="G564" s="44"/>
      <c r="H564" s="107"/>
      <c r="J564" s="44"/>
      <c r="K564" s="44"/>
      <c r="L564" s="44"/>
      <c r="M564" s="33"/>
      <c r="O564" s="101"/>
    </row>
    <row r="565" ht="14.25" customHeight="1">
      <c r="A565" s="25"/>
      <c r="B565" s="25"/>
      <c r="C565" s="25"/>
      <c r="F565" s="44"/>
      <c r="G565" s="44"/>
      <c r="H565" s="107"/>
      <c r="J565" s="44"/>
      <c r="K565" s="44"/>
      <c r="L565" s="44"/>
      <c r="M565" s="33"/>
      <c r="O565" s="101"/>
    </row>
    <row r="566" ht="14.25" customHeight="1">
      <c r="A566" s="25"/>
      <c r="B566" s="25"/>
      <c r="C566" s="25"/>
      <c r="F566" s="44"/>
      <c r="G566" s="44"/>
      <c r="H566" s="107"/>
      <c r="J566" s="44"/>
      <c r="K566" s="44"/>
      <c r="L566" s="44"/>
      <c r="M566" s="33"/>
      <c r="O566" s="101"/>
    </row>
    <row r="567" ht="14.25" customHeight="1">
      <c r="A567" s="25"/>
      <c r="B567" s="25"/>
      <c r="C567" s="25"/>
      <c r="F567" s="44"/>
      <c r="G567" s="44"/>
      <c r="H567" s="107"/>
      <c r="J567" s="44"/>
      <c r="K567" s="44"/>
      <c r="L567" s="44"/>
      <c r="M567" s="33"/>
      <c r="O567" s="101"/>
    </row>
    <row r="568" ht="14.25" customHeight="1">
      <c r="A568" s="25"/>
      <c r="B568" s="25"/>
      <c r="C568" s="25"/>
      <c r="F568" s="44"/>
      <c r="G568" s="44"/>
      <c r="H568" s="107"/>
      <c r="J568" s="44"/>
      <c r="K568" s="44"/>
      <c r="L568" s="44"/>
      <c r="M568" s="33"/>
      <c r="O568" s="101"/>
    </row>
    <row r="569" ht="14.25" customHeight="1">
      <c r="A569" s="25"/>
      <c r="B569" s="25"/>
      <c r="C569" s="25"/>
      <c r="F569" s="44"/>
      <c r="G569" s="44"/>
      <c r="H569" s="107"/>
      <c r="J569" s="44"/>
      <c r="K569" s="44"/>
      <c r="L569" s="44"/>
      <c r="M569" s="33"/>
      <c r="O569" s="101"/>
    </row>
    <row r="570" ht="14.25" customHeight="1">
      <c r="A570" s="25"/>
      <c r="B570" s="25"/>
      <c r="C570" s="25"/>
      <c r="F570" s="44"/>
      <c r="G570" s="44"/>
      <c r="H570" s="107"/>
      <c r="J570" s="44"/>
      <c r="K570" s="44"/>
      <c r="L570" s="44"/>
      <c r="M570" s="33"/>
      <c r="O570" s="101"/>
    </row>
    <row r="571" ht="14.25" customHeight="1">
      <c r="A571" s="25"/>
      <c r="B571" s="25"/>
      <c r="C571" s="25"/>
      <c r="F571" s="44"/>
      <c r="G571" s="44"/>
      <c r="H571" s="107"/>
      <c r="J571" s="44"/>
      <c r="K571" s="44"/>
      <c r="L571" s="44"/>
      <c r="M571" s="33"/>
      <c r="O571" s="101"/>
    </row>
    <row r="572" ht="14.25" customHeight="1">
      <c r="A572" s="25"/>
      <c r="B572" s="25"/>
      <c r="C572" s="25"/>
      <c r="F572" s="44"/>
      <c r="G572" s="44"/>
      <c r="H572" s="107"/>
      <c r="J572" s="44"/>
      <c r="K572" s="44"/>
      <c r="L572" s="44"/>
      <c r="M572" s="33"/>
      <c r="O572" s="101"/>
    </row>
    <row r="573" ht="14.25" customHeight="1">
      <c r="A573" s="25"/>
      <c r="B573" s="25"/>
      <c r="C573" s="25"/>
      <c r="F573" s="44"/>
      <c r="G573" s="44"/>
      <c r="H573" s="107"/>
      <c r="J573" s="44"/>
      <c r="K573" s="44"/>
      <c r="L573" s="44"/>
      <c r="M573" s="33"/>
      <c r="O573" s="101"/>
    </row>
    <row r="574" ht="14.25" customHeight="1">
      <c r="A574" s="25"/>
      <c r="B574" s="25"/>
      <c r="C574" s="25"/>
      <c r="F574" s="44"/>
      <c r="G574" s="44"/>
      <c r="H574" s="107"/>
      <c r="J574" s="44"/>
      <c r="K574" s="44"/>
      <c r="L574" s="44"/>
      <c r="M574" s="33"/>
      <c r="O574" s="101"/>
    </row>
    <row r="575" ht="14.25" customHeight="1">
      <c r="A575" s="25"/>
      <c r="B575" s="25"/>
      <c r="C575" s="25"/>
      <c r="F575" s="44"/>
      <c r="G575" s="44"/>
      <c r="H575" s="107"/>
      <c r="J575" s="44"/>
      <c r="K575" s="44"/>
      <c r="L575" s="44"/>
      <c r="M575" s="33"/>
      <c r="O575" s="101"/>
    </row>
    <row r="576" ht="14.25" customHeight="1">
      <c r="A576" s="25"/>
      <c r="B576" s="25"/>
      <c r="C576" s="25"/>
      <c r="F576" s="44"/>
      <c r="G576" s="44"/>
      <c r="H576" s="107"/>
      <c r="J576" s="44"/>
      <c r="K576" s="44"/>
      <c r="L576" s="44"/>
      <c r="M576" s="33"/>
      <c r="O576" s="101"/>
    </row>
    <row r="577" ht="14.25" customHeight="1">
      <c r="A577" s="25"/>
      <c r="B577" s="25"/>
      <c r="C577" s="25"/>
      <c r="F577" s="44"/>
      <c r="G577" s="44"/>
      <c r="H577" s="107"/>
      <c r="J577" s="44"/>
      <c r="K577" s="44"/>
      <c r="L577" s="44"/>
      <c r="M577" s="33"/>
      <c r="O577" s="101"/>
    </row>
    <row r="578" ht="14.25" customHeight="1">
      <c r="A578" s="25"/>
      <c r="B578" s="25"/>
      <c r="C578" s="25"/>
      <c r="F578" s="44"/>
      <c r="G578" s="44"/>
      <c r="H578" s="107"/>
      <c r="J578" s="44"/>
      <c r="K578" s="44"/>
      <c r="L578" s="44"/>
      <c r="M578" s="33"/>
      <c r="O578" s="101"/>
    </row>
    <row r="579" ht="14.25" customHeight="1">
      <c r="A579" s="25"/>
      <c r="B579" s="25"/>
      <c r="C579" s="25"/>
      <c r="F579" s="44"/>
      <c r="G579" s="44"/>
      <c r="H579" s="107"/>
      <c r="J579" s="44"/>
      <c r="K579" s="44"/>
      <c r="L579" s="44"/>
      <c r="M579" s="33"/>
      <c r="O579" s="101"/>
    </row>
    <row r="580" ht="14.25" customHeight="1">
      <c r="A580" s="25"/>
      <c r="B580" s="25"/>
      <c r="C580" s="25"/>
      <c r="F580" s="44"/>
      <c r="G580" s="44"/>
      <c r="H580" s="107"/>
      <c r="J580" s="44"/>
      <c r="K580" s="44"/>
      <c r="L580" s="44"/>
      <c r="M580" s="33"/>
      <c r="O580" s="101"/>
    </row>
    <row r="581" ht="14.25" customHeight="1">
      <c r="A581" s="25"/>
      <c r="B581" s="25"/>
      <c r="C581" s="25"/>
      <c r="F581" s="44"/>
      <c r="G581" s="44"/>
      <c r="H581" s="107"/>
      <c r="J581" s="44"/>
      <c r="K581" s="44"/>
      <c r="L581" s="44"/>
      <c r="M581" s="33"/>
      <c r="O581" s="101"/>
    </row>
    <row r="582" ht="14.25" customHeight="1">
      <c r="A582" s="25"/>
      <c r="B582" s="25"/>
      <c r="C582" s="25"/>
      <c r="F582" s="44"/>
      <c r="G582" s="44"/>
      <c r="H582" s="107"/>
      <c r="J582" s="44"/>
      <c r="K582" s="44"/>
      <c r="L582" s="44"/>
      <c r="M582" s="33"/>
      <c r="O582" s="101"/>
    </row>
    <row r="583" ht="14.25" customHeight="1">
      <c r="A583" s="25"/>
      <c r="B583" s="25"/>
      <c r="C583" s="25"/>
      <c r="F583" s="44"/>
      <c r="G583" s="44"/>
      <c r="H583" s="107"/>
      <c r="J583" s="44"/>
      <c r="K583" s="44"/>
      <c r="L583" s="44"/>
      <c r="M583" s="33"/>
      <c r="O583" s="101"/>
    </row>
    <row r="584" ht="14.25" customHeight="1">
      <c r="A584" s="25"/>
      <c r="B584" s="25"/>
      <c r="C584" s="25"/>
      <c r="F584" s="44"/>
      <c r="G584" s="44"/>
      <c r="H584" s="107"/>
      <c r="J584" s="44"/>
      <c r="K584" s="44"/>
      <c r="L584" s="44"/>
      <c r="M584" s="33"/>
      <c r="O584" s="101"/>
    </row>
    <row r="585" ht="14.25" customHeight="1">
      <c r="A585" s="25"/>
      <c r="B585" s="25"/>
      <c r="C585" s="25"/>
      <c r="F585" s="44"/>
      <c r="G585" s="44"/>
      <c r="H585" s="107"/>
      <c r="J585" s="44"/>
      <c r="K585" s="44"/>
      <c r="L585" s="44"/>
      <c r="M585" s="33"/>
      <c r="O585" s="101"/>
    </row>
    <row r="586" ht="14.25" customHeight="1">
      <c r="A586" s="25"/>
      <c r="B586" s="25"/>
      <c r="C586" s="25"/>
      <c r="F586" s="44"/>
      <c r="G586" s="44"/>
      <c r="H586" s="107"/>
      <c r="J586" s="44"/>
      <c r="K586" s="44"/>
      <c r="L586" s="44"/>
      <c r="M586" s="33"/>
      <c r="O586" s="101"/>
    </row>
    <row r="587" ht="14.25" customHeight="1">
      <c r="A587" s="25"/>
      <c r="B587" s="25"/>
      <c r="C587" s="25"/>
      <c r="F587" s="44"/>
      <c r="G587" s="44"/>
      <c r="H587" s="107"/>
      <c r="J587" s="44"/>
      <c r="K587" s="44"/>
      <c r="L587" s="44"/>
      <c r="M587" s="33"/>
      <c r="O587" s="101"/>
    </row>
    <row r="588" ht="14.25" customHeight="1">
      <c r="A588" s="25"/>
      <c r="B588" s="25"/>
      <c r="C588" s="25"/>
      <c r="F588" s="44"/>
      <c r="G588" s="44"/>
      <c r="H588" s="107"/>
      <c r="J588" s="44"/>
      <c r="K588" s="44"/>
      <c r="L588" s="44"/>
      <c r="M588" s="33"/>
      <c r="O588" s="101"/>
    </row>
    <row r="589" ht="14.25" customHeight="1">
      <c r="A589" s="25"/>
      <c r="B589" s="25"/>
      <c r="C589" s="25"/>
      <c r="F589" s="44"/>
      <c r="G589" s="44"/>
      <c r="H589" s="107"/>
      <c r="J589" s="44"/>
      <c r="K589" s="44"/>
      <c r="L589" s="44"/>
      <c r="M589" s="33"/>
      <c r="O589" s="101"/>
    </row>
    <row r="590" ht="14.25" customHeight="1">
      <c r="A590" s="25"/>
      <c r="B590" s="25"/>
      <c r="C590" s="25"/>
      <c r="F590" s="44"/>
      <c r="G590" s="44"/>
      <c r="H590" s="107"/>
      <c r="J590" s="44"/>
      <c r="K590" s="44"/>
      <c r="L590" s="44"/>
      <c r="M590" s="33"/>
      <c r="O590" s="101"/>
    </row>
    <row r="591" ht="14.25" customHeight="1">
      <c r="A591" s="25"/>
      <c r="B591" s="25"/>
      <c r="C591" s="25"/>
      <c r="F591" s="44"/>
      <c r="G591" s="44"/>
      <c r="H591" s="107"/>
      <c r="J591" s="44"/>
      <c r="K591" s="44"/>
      <c r="L591" s="44"/>
      <c r="M591" s="33"/>
      <c r="O591" s="101"/>
    </row>
    <row r="592" ht="14.25" customHeight="1">
      <c r="A592" s="25"/>
      <c r="B592" s="25"/>
      <c r="C592" s="25"/>
      <c r="F592" s="44"/>
      <c r="G592" s="44"/>
      <c r="H592" s="107"/>
      <c r="J592" s="44"/>
      <c r="K592" s="44"/>
      <c r="L592" s="44"/>
      <c r="M592" s="33"/>
      <c r="O592" s="101"/>
    </row>
    <row r="593" ht="14.25" customHeight="1">
      <c r="A593" s="25"/>
      <c r="B593" s="25"/>
      <c r="C593" s="25"/>
      <c r="F593" s="44"/>
      <c r="G593" s="44"/>
      <c r="H593" s="107"/>
      <c r="J593" s="44"/>
      <c r="K593" s="44"/>
      <c r="L593" s="44"/>
      <c r="M593" s="33"/>
      <c r="O593" s="101"/>
    </row>
    <row r="594" ht="14.25" customHeight="1">
      <c r="A594" s="25"/>
      <c r="B594" s="25"/>
      <c r="C594" s="25"/>
      <c r="F594" s="44"/>
      <c r="G594" s="44"/>
      <c r="H594" s="107"/>
      <c r="J594" s="44"/>
      <c r="K594" s="44"/>
      <c r="L594" s="44"/>
      <c r="M594" s="33"/>
      <c r="O594" s="101"/>
    </row>
    <row r="595" ht="14.25" customHeight="1">
      <c r="A595" s="25"/>
      <c r="B595" s="25"/>
      <c r="C595" s="25"/>
      <c r="F595" s="44"/>
      <c r="G595" s="44"/>
      <c r="H595" s="107"/>
      <c r="J595" s="44"/>
      <c r="K595" s="44"/>
      <c r="L595" s="44"/>
      <c r="M595" s="33"/>
      <c r="O595" s="101"/>
    </row>
    <row r="596" ht="14.25" customHeight="1">
      <c r="A596" s="25"/>
      <c r="B596" s="25"/>
      <c r="C596" s="25"/>
      <c r="F596" s="44"/>
      <c r="G596" s="44"/>
      <c r="H596" s="107"/>
      <c r="J596" s="44"/>
      <c r="K596" s="44"/>
      <c r="L596" s="44"/>
      <c r="M596" s="33"/>
      <c r="O596" s="101"/>
    </row>
    <row r="597" ht="14.25" customHeight="1">
      <c r="A597" s="25"/>
      <c r="B597" s="25"/>
      <c r="C597" s="25"/>
      <c r="F597" s="44"/>
      <c r="G597" s="44"/>
      <c r="H597" s="107"/>
      <c r="J597" s="44"/>
      <c r="K597" s="44"/>
      <c r="L597" s="44"/>
      <c r="M597" s="33"/>
      <c r="O597" s="101"/>
    </row>
    <row r="598" ht="14.25" customHeight="1">
      <c r="A598" s="25"/>
      <c r="B598" s="25"/>
      <c r="C598" s="25"/>
      <c r="F598" s="44"/>
      <c r="G598" s="44"/>
      <c r="H598" s="107"/>
      <c r="J598" s="44"/>
      <c r="K598" s="44"/>
      <c r="L598" s="44"/>
      <c r="M598" s="33"/>
      <c r="O598" s="101"/>
    </row>
    <row r="599" ht="14.25" customHeight="1">
      <c r="A599" s="25"/>
      <c r="B599" s="25"/>
      <c r="C599" s="25"/>
      <c r="F599" s="44"/>
      <c r="G599" s="44"/>
      <c r="H599" s="107"/>
      <c r="J599" s="44"/>
      <c r="K599" s="44"/>
      <c r="L599" s="44"/>
      <c r="M599" s="33"/>
      <c r="O599" s="101"/>
    </row>
    <row r="600" ht="14.25" customHeight="1">
      <c r="A600" s="25"/>
      <c r="B600" s="25"/>
      <c r="C600" s="25"/>
      <c r="F600" s="44"/>
      <c r="G600" s="44"/>
      <c r="H600" s="107"/>
      <c r="J600" s="44"/>
      <c r="K600" s="44"/>
      <c r="L600" s="44"/>
      <c r="M600" s="33"/>
      <c r="O600" s="101"/>
    </row>
    <row r="601" ht="14.25" customHeight="1">
      <c r="A601" s="25"/>
      <c r="B601" s="25"/>
      <c r="C601" s="25"/>
      <c r="F601" s="44"/>
      <c r="G601" s="44"/>
      <c r="H601" s="107"/>
      <c r="J601" s="44"/>
      <c r="K601" s="44"/>
      <c r="L601" s="44"/>
      <c r="M601" s="33"/>
      <c r="O601" s="101"/>
    </row>
    <row r="602" ht="14.25" customHeight="1">
      <c r="A602" s="25"/>
      <c r="B602" s="25"/>
      <c r="C602" s="25"/>
      <c r="F602" s="44"/>
      <c r="G602" s="44"/>
      <c r="H602" s="107"/>
      <c r="J602" s="44"/>
      <c r="K602" s="44"/>
      <c r="L602" s="44"/>
      <c r="M602" s="33"/>
      <c r="O602" s="101"/>
    </row>
    <row r="603" ht="14.25" customHeight="1">
      <c r="A603" s="25"/>
      <c r="B603" s="25"/>
      <c r="C603" s="25"/>
      <c r="F603" s="44"/>
      <c r="G603" s="44"/>
      <c r="H603" s="107"/>
      <c r="J603" s="44"/>
      <c r="K603" s="44"/>
      <c r="L603" s="44"/>
      <c r="M603" s="33"/>
      <c r="O603" s="101"/>
    </row>
    <row r="604" ht="14.25" customHeight="1">
      <c r="A604" s="25"/>
      <c r="B604" s="25"/>
      <c r="C604" s="25"/>
      <c r="F604" s="44"/>
      <c r="G604" s="44"/>
      <c r="H604" s="107"/>
      <c r="J604" s="44"/>
      <c r="K604" s="44"/>
      <c r="L604" s="44"/>
      <c r="M604" s="33"/>
      <c r="O604" s="101"/>
    </row>
    <row r="605" ht="14.25" customHeight="1">
      <c r="A605" s="25"/>
      <c r="B605" s="25"/>
      <c r="C605" s="25"/>
      <c r="F605" s="44"/>
      <c r="G605" s="44"/>
      <c r="H605" s="107"/>
      <c r="J605" s="44"/>
      <c r="K605" s="44"/>
      <c r="L605" s="44"/>
      <c r="M605" s="33"/>
      <c r="O605" s="101"/>
    </row>
    <row r="606" ht="14.25" customHeight="1">
      <c r="A606" s="25"/>
      <c r="B606" s="25"/>
      <c r="C606" s="25"/>
      <c r="F606" s="44"/>
      <c r="G606" s="44"/>
      <c r="H606" s="107"/>
      <c r="J606" s="44"/>
      <c r="K606" s="44"/>
      <c r="L606" s="44"/>
      <c r="M606" s="33"/>
      <c r="O606" s="101"/>
    </row>
    <row r="607" ht="14.25" customHeight="1">
      <c r="A607" s="25"/>
      <c r="B607" s="25"/>
      <c r="C607" s="25"/>
      <c r="F607" s="44"/>
      <c r="G607" s="44"/>
      <c r="H607" s="107"/>
      <c r="J607" s="44"/>
      <c r="K607" s="44"/>
      <c r="L607" s="44"/>
      <c r="M607" s="33"/>
      <c r="O607" s="101"/>
    </row>
    <row r="608" ht="14.25" customHeight="1">
      <c r="A608" s="25"/>
      <c r="B608" s="25"/>
      <c r="C608" s="25"/>
      <c r="F608" s="44"/>
      <c r="G608" s="44"/>
      <c r="H608" s="107"/>
      <c r="J608" s="44"/>
      <c r="K608" s="44"/>
      <c r="L608" s="44"/>
      <c r="M608" s="33"/>
      <c r="O608" s="101"/>
    </row>
    <row r="609" ht="14.25" customHeight="1">
      <c r="A609" s="25"/>
      <c r="B609" s="25"/>
      <c r="C609" s="25"/>
      <c r="F609" s="44"/>
      <c r="G609" s="44"/>
      <c r="H609" s="107"/>
      <c r="J609" s="44"/>
      <c r="K609" s="44"/>
      <c r="L609" s="44"/>
      <c r="M609" s="33"/>
      <c r="O609" s="101"/>
    </row>
    <row r="610" ht="14.25" customHeight="1">
      <c r="A610" s="25"/>
      <c r="B610" s="25"/>
      <c r="C610" s="25"/>
      <c r="F610" s="44"/>
      <c r="G610" s="44"/>
      <c r="H610" s="107"/>
      <c r="J610" s="44"/>
      <c r="K610" s="44"/>
      <c r="L610" s="44"/>
      <c r="M610" s="33"/>
      <c r="O610" s="101"/>
    </row>
    <row r="611" ht="14.25" customHeight="1">
      <c r="A611" s="25"/>
      <c r="B611" s="25"/>
      <c r="C611" s="25"/>
      <c r="F611" s="44"/>
      <c r="G611" s="44"/>
      <c r="H611" s="107"/>
      <c r="J611" s="44"/>
      <c r="K611" s="44"/>
      <c r="L611" s="44"/>
      <c r="M611" s="33"/>
      <c r="O611" s="101"/>
    </row>
    <row r="612" ht="14.25" customHeight="1">
      <c r="A612" s="25"/>
      <c r="B612" s="25"/>
      <c r="C612" s="25"/>
      <c r="F612" s="44"/>
      <c r="G612" s="44"/>
      <c r="H612" s="107"/>
      <c r="J612" s="44"/>
      <c r="K612" s="44"/>
      <c r="L612" s="44"/>
      <c r="M612" s="33"/>
      <c r="O612" s="101"/>
    </row>
    <row r="613" ht="14.25" customHeight="1">
      <c r="A613" s="25"/>
      <c r="B613" s="25"/>
      <c r="C613" s="25"/>
      <c r="F613" s="44"/>
      <c r="G613" s="44"/>
      <c r="H613" s="107"/>
      <c r="J613" s="44"/>
      <c r="K613" s="44"/>
      <c r="L613" s="44"/>
      <c r="M613" s="33"/>
      <c r="O613" s="101"/>
    </row>
    <row r="614" ht="14.25" customHeight="1">
      <c r="A614" s="25"/>
      <c r="B614" s="25"/>
      <c r="C614" s="25"/>
      <c r="F614" s="44"/>
      <c r="G614" s="44"/>
      <c r="H614" s="107"/>
      <c r="J614" s="44"/>
      <c r="K614" s="44"/>
      <c r="L614" s="44"/>
      <c r="M614" s="33"/>
      <c r="O614" s="101"/>
    </row>
    <row r="615" ht="14.25" customHeight="1">
      <c r="A615" s="25"/>
      <c r="B615" s="25"/>
      <c r="C615" s="25"/>
      <c r="F615" s="44"/>
      <c r="G615" s="44"/>
      <c r="H615" s="107"/>
      <c r="J615" s="44"/>
      <c r="K615" s="44"/>
      <c r="L615" s="44"/>
      <c r="M615" s="33"/>
      <c r="O615" s="101"/>
    </row>
    <row r="616" ht="14.25" customHeight="1">
      <c r="A616" s="25"/>
      <c r="B616" s="25"/>
      <c r="C616" s="25"/>
      <c r="F616" s="44"/>
      <c r="G616" s="44"/>
      <c r="H616" s="107"/>
      <c r="J616" s="44"/>
      <c r="K616" s="44"/>
      <c r="L616" s="44"/>
      <c r="M616" s="33"/>
      <c r="O616" s="101"/>
    </row>
    <row r="617" ht="14.25" customHeight="1">
      <c r="A617" s="25"/>
      <c r="B617" s="25"/>
      <c r="C617" s="25"/>
      <c r="F617" s="44"/>
      <c r="G617" s="44"/>
      <c r="H617" s="107"/>
      <c r="J617" s="44"/>
      <c r="K617" s="44"/>
      <c r="L617" s="44"/>
      <c r="M617" s="33"/>
      <c r="O617" s="101"/>
    </row>
    <row r="618" ht="14.25" customHeight="1">
      <c r="A618" s="25"/>
      <c r="B618" s="25"/>
      <c r="C618" s="25"/>
      <c r="F618" s="44"/>
      <c r="G618" s="44"/>
      <c r="H618" s="107"/>
      <c r="J618" s="44"/>
      <c r="K618" s="44"/>
      <c r="L618" s="44"/>
      <c r="M618" s="33"/>
      <c r="O618" s="101"/>
    </row>
    <row r="619" ht="14.25" customHeight="1">
      <c r="A619" s="25"/>
      <c r="B619" s="25"/>
      <c r="C619" s="25"/>
      <c r="F619" s="44"/>
      <c r="G619" s="44"/>
      <c r="H619" s="107"/>
      <c r="J619" s="44"/>
      <c r="K619" s="44"/>
      <c r="L619" s="44"/>
      <c r="M619" s="33"/>
      <c r="O619" s="101"/>
    </row>
    <row r="620" ht="14.25" customHeight="1">
      <c r="A620" s="25"/>
      <c r="B620" s="25"/>
      <c r="C620" s="25"/>
      <c r="F620" s="44"/>
      <c r="G620" s="44"/>
      <c r="H620" s="107"/>
      <c r="J620" s="44"/>
      <c r="K620" s="44"/>
      <c r="L620" s="44"/>
      <c r="M620" s="33"/>
      <c r="O620" s="101"/>
    </row>
    <row r="621" ht="14.25" customHeight="1">
      <c r="A621" s="25"/>
      <c r="B621" s="25"/>
      <c r="C621" s="25"/>
      <c r="F621" s="44"/>
      <c r="G621" s="44"/>
      <c r="H621" s="107"/>
      <c r="J621" s="44"/>
      <c r="K621" s="44"/>
      <c r="L621" s="44"/>
      <c r="M621" s="33"/>
      <c r="O621" s="101"/>
    </row>
    <row r="622" ht="14.25" customHeight="1">
      <c r="A622" s="25"/>
      <c r="B622" s="25"/>
      <c r="C622" s="25"/>
      <c r="F622" s="44"/>
      <c r="G622" s="44"/>
      <c r="H622" s="107"/>
      <c r="J622" s="44"/>
      <c r="K622" s="44"/>
      <c r="L622" s="44"/>
      <c r="M622" s="33"/>
      <c r="O622" s="101"/>
    </row>
    <row r="623" ht="14.25" customHeight="1">
      <c r="A623" s="25"/>
      <c r="B623" s="25"/>
      <c r="C623" s="25"/>
      <c r="F623" s="44"/>
      <c r="G623" s="44"/>
      <c r="H623" s="107"/>
      <c r="J623" s="44"/>
      <c r="K623" s="44"/>
      <c r="L623" s="44"/>
      <c r="M623" s="33"/>
      <c r="O623" s="101"/>
    </row>
    <row r="624" ht="14.25" customHeight="1">
      <c r="A624" s="25"/>
      <c r="B624" s="25"/>
      <c r="C624" s="25"/>
      <c r="F624" s="44"/>
      <c r="G624" s="44"/>
      <c r="H624" s="107"/>
      <c r="J624" s="44"/>
      <c r="K624" s="44"/>
      <c r="L624" s="44"/>
      <c r="M624" s="33"/>
      <c r="O624" s="101"/>
    </row>
    <row r="625" ht="14.25" customHeight="1">
      <c r="A625" s="25"/>
      <c r="B625" s="25"/>
      <c r="C625" s="25"/>
      <c r="F625" s="44"/>
      <c r="G625" s="44"/>
      <c r="H625" s="107"/>
      <c r="J625" s="44"/>
      <c r="K625" s="44"/>
      <c r="L625" s="44"/>
      <c r="M625" s="33"/>
      <c r="O625" s="101"/>
    </row>
    <row r="626" ht="14.25" customHeight="1">
      <c r="A626" s="25"/>
      <c r="B626" s="25"/>
      <c r="C626" s="25"/>
      <c r="F626" s="44"/>
      <c r="G626" s="44"/>
      <c r="H626" s="107"/>
      <c r="J626" s="44"/>
      <c r="K626" s="44"/>
      <c r="L626" s="44"/>
      <c r="M626" s="33"/>
      <c r="O626" s="101"/>
    </row>
    <row r="627" ht="14.25" customHeight="1">
      <c r="A627" s="25"/>
      <c r="B627" s="25"/>
      <c r="C627" s="25"/>
      <c r="F627" s="44"/>
      <c r="G627" s="44"/>
      <c r="H627" s="107"/>
      <c r="J627" s="44"/>
      <c r="K627" s="44"/>
      <c r="L627" s="44"/>
      <c r="M627" s="33"/>
      <c r="O627" s="101"/>
    </row>
    <row r="628" ht="14.25" customHeight="1">
      <c r="A628" s="25"/>
      <c r="B628" s="25"/>
      <c r="C628" s="25"/>
      <c r="F628" s="44"/>
      <c r="G628" s="44"/>
      <c r="H628" s="107"/>
      <c r="J628" s="44"/>
      <c r="K628" s="44"/>
      <c r="L628" s="44"/>
      <c r="M628" s="33"/>
      <c r="O628" s="101"/>
    </row>
    <row r="629" ht="14.25" customHeight="1">
      <c r="A629" s="25"/>
      <c r="B629" s="25"/>
      <c r="C629" s="25"/>
      <c r="F629" s="44"/>
      <c r="G629" s="44"/>
      <c r="H629" s="107"/>
      <c r="J629" s="44"/>
      <c r="K629" s="44"/>
      <c r="L629" s="44"/>
      <c r="M629" s="33"/>
      <c r="O629" s="101"/>
    </row>
    <row r="630" ht="14.25" customHeight="1">
      <c r="A630" s="25"/>
      <c r="B630" s="25"/>
      <c r="C630" s="25"/>
      <c r="F630" s="44"/>
      <c r="G630" s="44"/>
      <c r="H630" s="107"/>
      <c r="J630" s="44"/>
      <c r="K630" s="44"/>
      <c r="L630" s="44"/>
      <c r="M630" s="33"/>
      <c r="O630" s="101"/>
    </row>
    <row r="631" ht="14.25" customHeight="1">
      <c r="A631" s="25"/>
      <c r="B631" s="25"/>
      <c r="C631" s="25"/>
      <c r="F631" s="44"/>
      <c r="G631" s="44"/>
      <c r="H631" s="107"/>
      <c r="J631" s="44"/>
      <c r="K631" s="44"/>
      <c r="L631" s="44"/>
      <c r="M631" s="33"/>
      <c r="O631" s="101"/>
    </row>
    <row r="632" ht="14.25" customHeight="1">
      <c r="A632" s="25"/>
      <c r="B632" s="25"/>
      <c r="C632" s="25"/>
      <c r="F632" s="44"/>
      <c r="G632" s="44"/>
      <c r="H632" s="107"/>
      <c r="J632" s="44"/>
      <c r="K632" s="44"/>
      <c r="L632" s="44"/>
      <c r="M632" s="33"/>
      <c r="O632" s="101"/>
    </row>
    <row r="633" ht="14.25" customHeight="1">
      <c r="A633" s="25"/>
      <c r="B633" s="25"/>
      <c r="C633" s="25"/>
      <c r="F633" s="44"/>
      <c r="G633" s="44"/>
      <c r="H633" s="107"/>
      <c r="J633" s="44"/>
      <c r="K633" s="44"/>
      <c r="L633" s="44"/>
      <c r="M633" s="33"/>
      <c r="O633" s="101"/>
    </row>
    <row r="634" ht="14.25" customHeight="1">
      <c r="A634" s="25"/>
      <c r="B634" s="25"/>
      <c r="C634" s="25"/>
      <c r="F634" s="44"/>
      <c r="G634" s="44"/>
      <c r="H634" s="107"/>
      <c r="J634" s="44"/>
      <c r="K634" s="44"/>
      <c r="L634" s="44"/>
      <c r="M634" s="33"/>
      <c r="O634" s="101"/>
    </row>
    <row r="635" ht="14.25" customHeight="1">
      <c r="A635" s="25"/>
      <c r="B635" s="25"/>
      <c r="C635" s="25"/>
      <c r="F635" s="44"/>
      <c r="G635" s="44"/>
      <c r="H635" s="107"/>
      <c r="J635" s="44"/>
      <c r="K635" s="44"/>
      <c r="L635" s="44"/>
      <c r="M635" s="33"/>
      <c r="O635" s="101"/>
    </row>
    <row r="636" ht="14.25" customHeight="1">
      <c r="A636" s="25"/>
      <c r="B636" s="25"/>
      <c r="C636" s="25"/>
      <c r="F636" s="44"/>
      <c r="G636" s="44"/>
      <c r="H636" s="107"/>
      <c r="J636" s="44"/>
      <c r="K636" s="44"/>
      <c r="L636" s="44"/>
      <c r="M636" s="33"/>
      <c r="O636" s="101"/>
    </row>
    <row r="637" ht="14.25" customHeight="1">
      <c r="A637" s="25"/>
      <c r="B637" s="25"/>
      <c r="C637" s="25"/>
      <c r="F637" s="44"/>
      <c r="G637" s="44"/>
      <c r="H637" s="107"/>
      <c r="J637" s="44"/>
      <c r="K637" s="44"/>
      <c r="L637" s="44"/>
      <c r="M637" s="33"/>
      <c r="O637" s="101"/>
    </row>
    <row r="638" ht="14.25" customHeight="1">
      <c r="A638" s="25"/>
      <c r="B638" s="25"/>
      <c r="C638" s="25"/>
      <c r="F638" s="44"/>
      <c r="G638" s="44"/>
      <c r="H638" s="107"/>
      <c r="J638" s="44"/>
      <c r="K638" s="44"/>
      <c r="L638" s="44"/>
      <c r="M638" s="33"/>
      <c r="O638" s="101"/>
    </row>
    <row r="639" ht="14.25" customHeight="1">
      <c r="A639" s="25"/>
      <c r="B639" s="25"/>
      <c r="C639" s="25"/>
      <c r="F639" s="44"/>
      <c r="G639" s="44"/>
      <c r="H639" s="107"/>
      <c r="J639" s="44"/>
      <c r="K639" s="44"/>
      <c r="L639" s="44"/>
      <c r="M639" s="33"/>
      <c r="O639" s="101"/>
    </row>
    <row r="640" ht="14.25" customHeight="1">
      <c r="A640" s="25"/>
      <c r="B640" s="25"/>
      <c r="C640" s="25"/>
      <c r="F640" s="44"/>
      <c r="G640" s="44"/>
      <c r="H640" s="107"/>
      <c r="J640" s="44"/>
      <c r="K640" s="44"/>
      <c r="L640" s="44"/>
      <c r="M640" s="33"/>
      <c r="O640" s="101"/>
    </row>
    <row r="641" ht="14.25" customHeight="1">
      <c r="A641" s="25"/>
      <c r="B641" s="25"/>
      <c r="C641" s="25"/>
      <c r="F641" s="44"/>
      <c r="G641" s="44"/>
      <c r="H641" s="107"/>
      <c r="J641" s="44"/>
      <c r="K641" s="44"/>
      <c r="L641" s="44"/>
      <c r="M641" s="33"/>
      <c r="O641" s="101"/>
    </row>
    <row r="642" ht="14.25" customHeight="1">
      <c r="A642" s="25"/>
      <c r="B642" s="25"/>
      <c r="C642" s="25"/>
      <c r="F642" s="44"/>
      <c r="G642" s="44"/>
      <c r="H642" s="107"/>
      <c r="J642" s="44"/>
      <c r="K642" s="44"/>
      <c r="L642" s="44"/>
      <c r="M642" s="33"/>
      <c r="O642" s="101"/>
    </row>
    <row r="643" ht="14.25" customHeight="1">
      <c r="A643" s="25"/>
      <c r="B643" s="25"/>
      <c r="C643" s="25"/>
      <c r="F643" s="44"/>
      <c r="G643" s="44"/>
      <c r="H643" s="107"/>
      <c r="J643" s="44"/>
      <c r="K643" s="44"/>
      <c r="L643" s="44"/>
      <c r="M643" s="33"/>
      <c r="O643" s="101"/>
    </row>
    <row r="644" ht="14.25" customHeight="1">
      <c r="A644" s="25"/>
      <c r="B644" s="25"/>
      <c r="C644" s="25"/>
      <c r="F644" s="44"/>
      <c r="G644" s="44"/>
      <c r="H644" s="107"/>
      <c r="J644" s="44"/>
      <c r="K644" s="44"/>
      <c r="L644" s="44"/>
      <c r="M644" s="33"/>
      <c r="O644" s="101"/>
    </row>
    <row r="645" ht="14.25" customHeight="1">
      <c r="A645" s="25"/>
      <c r="B645" s="25"/>
      <c r="C645" s="25"/>
      <c r="F645" s="44"/>
      <c r="G645" s="44"/>
      <c r="H645" s="107"/>
      <c r="J645" s="44"/>
      <c r="K645" s="44"/>
      <c r="L645" s="44"/>
      <c r="M645" s="33"/>
      <c r="O645" s="101"/>
    </row>
    <row r="646" ht="14.25" customHeight="1">
      <c r="A646" s="25"/>
      <c r="B646" s="25"/>
      <c r="C646" s="25"/>
      <c r="F646" s="44"/>
      <c r="G646" s="44"/>
      <c r="H646" s="107"/>
      <c r="J646" s="44"/>
      <c r="K646" s="44"/>
      <c r="L646" s="44"/>
      <c r="M646" s="33"/>
      <c r="O646" s="101"/>
    </row>
    <row r="647" ht="14.25" customHeight="1">
      <c r="A647" s="25"/>
      <c r="B647" s="25"/>
      <c r="C647" s="25"/>
      <c r="F647" s="44"/>
      <c r="G647" s="44"/>
      <c r="H647" s="107"/>
      <c r="J647" s="44"/>
      <c r="K647" s="44"/>
      <c r="L647" s="44"/>
      <c r="M647" s="33"/>
      <c r="O647" s="101"/>
    </row>
    <row r="648" ht="14.25" customHeight="1">
      <c r="A648" s="25"/>
      <c r="B648" s="25"/>
      <c r="C648" s="25"/>
      <c r="F648" s="44"/>
      <c r="G648" s="44"/>
      <c r="H648" s="107"/>
      <c r="J648" s="44"/>
      <c r="K648" s="44"/>
      <c r="L648" s="44"/>
      <c r="M648" s="33"/>
      <c r="O648" s="101"/>
    </row>
    <row r="649" ht="14.25" customHeight="1">
      <c r="A649" s="25"/>
      <c r="B649" s="25"/>
      <c r="C649" s="25"/>
      <c r="F649" s="44"/>
      <c r="G649" s="44"/>
      <c r="H649" s="107"/>
      <c r="J649" s="44"/>
      <c r="K649" s="44"/>
      <c r="L649" s="44"/>
      <c r="M649" s="33"/>
      <c r="O649" s="101"/>
    </row>
    <row r="650" ht="14.25" customHeight="1">
      <c r="A650" s="25"/>
      <c r="B650" s="25"/>
      <c r="C650" s="25"/>
      <c r="F650" s="44"/>
      <c r="G650" s="44"/>
      <c r="H650" s="107"/>
      <c r="J650" s="44"/>
      <c r="K650" s="44"/>
      <c r="L650" s="44"/>
      <c r="M650" s="33"/>
      <c r="O650" s="101"/>
    </row>
    <row r="651" ht="14.25" customHeight="1">
      <c r="A651" s="25"/>
      <c r="B651" s="25"/>
      <c r="C651" s="25"/>
      <c r="F651" s="44"/>
      <c r="G651" s="44"/>
      <c r="H651" s="107"/>
      <c r="J651" s="44"/>
      <c r="K651" s="44"/>
      <c r="L651" s="44"/>
      <c r="M651" s="33"/>
      <c r="O651" s="101"/>
    </row>
    <row r="652" ht="14.25" customHeight="1">
      <c r="A652" s="25"/>
      <c r="B652" s="25"/>
      <c r="C652" s="25"/>
      <c r="F652" s="44"/>
      <c r="G652" s="44"/>
      <c r="H652" s="107"/>
      <c r="J652" s="44"/>
      <c r="K652" s="44"/>
      <c r="L652" s="44"/>
      <c r="M652" s="33"/>
      <c r="O652" s="101"/>
    </row>
    <row r="653" ht="14.25" customHeight="1">
      <c r="A653" s="25"/>
      <c r="B653" s="25"/>
      <c r="C653" s="25"/>
      <c r="F653" s="44"/>
      <c r="G653" s="44"/>
      <c r="H653" s="107"/>
      <c r="J653" s="44"/>
      <c r="K653" s="44"/>
      <c r="L653" s="44"/>
      <c r="M653" s="33"/>
      <c r="O653" s="101"/>
    </row>
    <row r="654" ht="14.25" customHeight="1">
      <c r="A654" s="25"/>
      <c r="B654" s="25"/>
      <c r="C654" s="25"/>
      <c r="F654" s="44"/>
      <c r="G654" s="44"/>
      <c r="H654" s="107"/>
      <c r="J654" s="44"/>
      <c r="K654" s="44"/>
      <c r="L654" s="44"/>
      <c r="M654" s="33"/>
      <c r="O654" s="101"/>
    </row>
    <row r="655" ht="14.25" customHeight="1">
      <c r="A655" s="25"/>
      <c r="B655" s="25"/>
      <c r="C655" s="25"/>
      <c r="F655" s="44"/>
      <c r="G655" s="44"/>
      <c r="H655" s="107"/>
      <c r="J655" s="44"/>
      <c r="K655" s="44"/>
      <c r="L655" s="44"/>
      <c r="M655" s="33"/>
      <c r="O655" s="101"/>
    </row>
    <row r="656" ht="14.25" customHeight="1">
      <c r="A656" s="25"/>
      <c r="B656" s="25"/>
      <c r="C656" s="25"/>
      <c r="F656" s="44"/>
      <c r="G656" s="44"/>
      <c r="H656" s="107"/>
      <c r="J656" s="44"/>
      <c r="K656" s="44"/>
      <c r="L656" s="44"/>
      <c r="M656" s="33"/>
      <c r="O656" s="101"/>
    </row>
    <row r="657" ht="14.25" customHeight="1">
      <c r="A657" s="25"/>
      <c r="B657" s="25"/>
      <c r="C657" s="25"/>
      <c r="F657" s="44"/>
      <c r="G657" s="44"/>
      <c r="H657" s="107"/>
      <c r="J657" s="44"/>
      <c r="K657" s="44"/>
      <c r="L657" s="44"/>
      <c r="M657" s="33"/>
      <c r="O657" s="101"/>
    </row>
    <row r="658" ht="14.25" customHeight="1">
      <c r="A658" s="25"/>
      <c r="B658" s="25"/>
      <c r="C658" s="25"/>
      <c r="F658" s="44"/>
      <c r="G658" s="44"/>
      <c r="H658" s="107"/>
      <c r="J658" s="44"/>
      <c r="K658" s="44"/>
      <c r="L658" s="44"/>
      <c r="M658" s="33"/>
      <c r="O658" s="101"/>
    </row>
    <row r="659" ht="14.25" customHeight="1">
      <c r="A659" s="25"/>
      <c r="B659" s="25"/>
      <c r="C659" s="25"/>
      <c r="F659" s="44"/>
      <c r="G659" s="44"/>
      <c r="H659" s="107"/>
      <c r="J659" s="44"/>
      <c r="K659" s="44"/>
      <c r="L659" s="44"/>
      <c r="M659" s="33"/>
      <c r="O659" s="101"/>
    </row>
    <row r="660" ht="14.25" customHeight="1">
      <c r="A660" s="25"/>
      <c r="B660" s="25"/>
      <c r="C660" s="25"/>
      <c r="F660" s="44"/>
      <c r="G660" s="44"/>
      <c r="H660" s="107"/>
      <c r="J660" s="44"/>
      <c r="K660" s="44"/>
      <c r="L660" s="44"/>
      <c r="M660" s="33"/>
      <c r="O660" s="101"/>
    </row>
    <row r="661" ht="14.25" customHeight="1">
      <c r="A661" s="25"/>
      <c r="B661" s="25"/>
      <c r="C661" s="25"/>
      <c r="F661" s="44"/>
      <c r="G661" s="44"/>
      <c r="H661" s="107"/>
      <c r="J661" s="44"/>
      <c r="K661" s="44"/>
      <c r="L661" s="44"/>
      <c r="M661" s="33"/>
      <c r="O661" s="101"/>
    </row>
    <row r="662" ht="14.25" customHeight="1">
      <c r="A662" s="25"/>
      <c r="B662" s="25"/>
      <c r="C662" s="25"/>
      <c r="F662" s="44"/>
      <c r="G662" s="44"/>
      <c r="H662" s="107"/>
      <c r="J662" s="44"/>
      <c r="K662" s="44"/>
      <c r="L662" s="44"/>
      <c r="M662" s="33"/>
      <c r="O662" s="101"/>
    </row>
    <row r="663" ht="14.25" customHeight="1">
      <c r="A663" s="25"/>
      <c r="B663" s="25"/>
      <c r="C663" s="25"/>
      <c r="F663" s="44"/>
      <c r="G663" s="44"/>
      <c r="H663" s="107"/>
      <c r="J663" s="44"/>
      <c r="K663" s="44"/>
      <c r="L663" s="44"/>
      <c r="M663" s="33"/>
      <c r="O663" s="101"/>
    </row>
    <row r="664" ht="14.25" customHeight="1">
      <c r="A664" s="25"/>
      <c r="B664" s="25"/>
      <c r="C664" s="25"/>
      <c r="F664" s="44"/>
      <c r="G664" s="44"/>
      <c r="H664" s="107"/>
      <c r="J664" s="44"/>
      <c r="K664" s="44"/>
      <c r="L664" s="44"/>
      <c r="M664" s="33"/>
      <c r="O664" s="101"/>
    </row>
    <row r="665" ht="14.25" customHeight="1">
      <c r="A665" s="25"/>
      <c r="B665" s="25"/>
      <c r="C665" s="25"/>
      <c r="F665" s="44"/>
      <c r="G665" s="44"/>
      <c r="H665" s="107"/>
      <c r="J665" s="44"/>
      <c r="K665" s="44"/>
      <c r="L665" s="44"/>
      <c r="M665" s="33"/>
      <c r="O665" s="101"/>
    </row>
    <row r="666" ht="14.25" customHeight="1">
      <c r="A666" s="25"/>
      <c r="B666" s="25"/>
      <c r="C666" s="25"/>
      <c r="F666" s="44"/>
      <c r="G666" s="44"/>
      <c r="H666" s="107"/>
      <c r="J666" s="44"/>
      <c r="K666" s="44"/>
      <c r="L666" s="44"/>
      <c r="M666" s="33"/>
      <c r="O666" s="101"/>
    </row>
    <row r="667" ht="14.25" customHeight="1">
      <c r="A667" s="25"/>
      <c r="B667" s="25"/>
      <c r="C667" s="25"/>
      <c r="F667" s="44"/>
      <c r="G667" s="44"/>
      <c r="H667" s="107"/>
      <c r="J667" s="44"/>
      <c r="K667" s="44"/>
      <c r="L667" s="44"/>
      <c r="M667" s="33"/>
      <c r="O667" s="101"/>
    </row>
    <row r="668" ht="14.25" customHeight="1">
      <c r="A668" s="25"/>
      <c r="B668" s="25"/>
      <c r="C668" s="25"/>
      <c r="F668" s="44"/>
      <c r="G668" s="44"/>
      <c r="H668" s="107"/>
      <c r="J668" s="44"/>
      <c r="K668" s="44"/>
      <c r="L668" s="44"/>
      <c r="M668" s="33"/>
      <c r="O668" s="101"/>
    </row>
    <row r="669" ht="14.25" customHeight="1">
      <c r="A669" s="25"/>
      <c r="B669" s="25"/>
      <c r="C669" s="25"/>
      <c r="F669" s="44"/>
      <c r="G669" s="44"/>
      <c r="H669" s="107"/>
      <c r="J669" s="44"/>
      <c r="K669" s="44"/>
      <c r="L669" s="44"/>
      <c r="M669" s="33"/>
      <c r="O669" s="101"/>
    </row>
    <row r="670" ht="14.25" customHeight="1">
      <c r="A670" s="25"/>
      <c r="B670" s="25"/>
      <c r="C670" s="25"/>
      <c r="F670" s="44"/>
      <c r="G670" s="44"/>
      <c r="H670" s="107"/>
      <c r="J670" s="44"/>
      <c r="K670" s="44"/>
      <c r="L670" s="44"/>
      <c r="M670" s="33"/>
      <c r="O670" s="101"/>
    </row>
    <row r="671" ht="14.25" customHeight="1">
      <c r="A671" s="25"/>
      <c r="B671" s="25"/>
      <c r="C671" s="25"/>
      <c r="F671" s="44"/>
      <c r="G671" s="44"/>
      <c r="H671" s="107"/>
      <c r="J671" s="44"/>
      <c r="K671" s="44"/>
      <c r="L671" s="44"/>
      <c r="M671" s="33"/>
      <c r="O671" s="101"/>
    </row>
    <row r="672" ht="14.25" customHeight="1">
      <c r="A672" s="25"/>
      <c r="B672" s="25"/>
      <c r="C672" s="25"/>
      <c r="F672" s="44"/>
      <c r="G672" s="44"/>
      <c r="H672" s="107"/>
      <c r="J672" s="44"/>
      <c r="K672" s="44"/>
      <c r="L672" s="44"/>
      <c r="M672" s="33"/>
      <c r="O672" s="101"/>
    </row>
    <row r="673" ht="14.25" customHeight="1">
      <c r="A673" s="25"/>
      <c r="B673" s="25"/>
      <c r="C673" s="25"/>
      <c r="F673" s="44"/>
      <c r="G673" s="44"/>
      <c r="H673" s="107"/>
      <c r="J673" s="44"/>
      <c r="K673" s="44"/>
      <c r="L673" s="44"/>
      <c r="M673" s="33"/>
      <c r="O673" s="101"/>
    </row>
    <row r="674" ht="14.25" customHeight="1">
      <c r="A674" s="25"/>
      <c r="B674" s="25"/>
      <c r="C674" s="25"/>
      <c r="F674" s="44"/>
      <c r="G674" s="44"/>
      <c r="H674" s="107"/>
      <c r="J674" s="44"/>
      <c r="K674" s="44"/>
      <c r="L674" s="44"/>
      <c r="M674" s="33"/>
      <c r="O674" s="101"/>
    </row>
    <row r="675" ht="14.25" customHeight="1">
      <c r="A675" s="25"/>
      <c r="B675" s="25"/>
      <c r="C675" s="25"/>
      <c r="F675" s="44"/>
      <c r="G675" s="44"/>
      <c r="H675" s="107"/>
      <c r="J675" s="44"/>
      <c r="K675" s="44"/>
      <c r="L675" s="44"/>
      <c r="M675" s="33"/>
      <c r="O675" s="101"/>
    </row>
    <row r="676" ht="14.25" customHeight="1">
      <c r="A676" s="25"/>
      <c r="B676" s="25"/>
      <c r="C676" s="25"/>
      <c r="F676" s="44"/>
      <c r="G676" s="44"/>
      <c r="H676" s="107"/>
      <c r="J676" s="44"/>
      <c r="K676" s="44"/>
      <c r="L676" s="44"/>
      <c r="M676" s="33"/>
      <c r="O676" s="101"/>
    </row>
    <row r="677" ht="14.25" customHeight="1">
      <c r="A677" s="25"/>
      <c r="B677" s="25"/>
      <c r="C677" s="25"/>
      <c r="F677" s="44"/>
      <c r="G677" s="44"/>
      <c r="H677" s="107"/>
      <c r="J677" s="44"/>
      <c r="K677" s="44"/>
      <c r="L677" s="44"/>
      <c r="M677" s="33"/>
      <c r="O677" s="101"/>
    </row>
    <row r="678" ht="14.25" customHeight="1">
      <c r="A678" s="25"/>
      <c r="B678" s="25"/>
      <c r="C678" s="25"/>
      <c r="F678" s="44"/>
      <c r="G678" s="44"/>
      <c r="H678" s="107"/>
      <c r="J678" s="44"/>
      <c r="K678" s="44"/>
      <c r="L678" s="44"/>
      <c r="M678" s="33"/>
      <c r="O678" s="101"/>
    </row>
    <row r="679" ht="14.25" customHeight="1">
      <c r="A679" s="25"/>
      <c r="B679" s="25"/>
      <c r="C679" s="25"/>
      <c r="F679" s="44"/>
      <c r="G679" s="44"/>
      <c r="H679" s="107"/>
      <c r="J679" s="44"/>
      <c r="K679" s="44"/>
      <c r="L679" s="44"/>
      <c r="M679" s="33"/>
      <c r="O679" s="101"/>
    </row>
    <row r="680" ht="14.25" customHeight="1">
      <c r="A680" s="25"/>
      <c r="B680" s="25"/>
      <c r="C680" s="25"/>
      <c r="F680" s="44"/>
      <c r="G680" s="44"/>
      <c r="H680" s="107"/>
      <c r="J680" s="44"/>
      <c r="K680" s="44"/>
      <c r="L680" s="44"/>
      <c r="M680" s="33"/>
      <c r="O680" s="101"/>
    </row>
    <row r="681" ht="14.25" customHeight="1">
      <c r="A681" s="25"/>
      <c r="B681" s="25"/>
      <c r="C681" s="25"/>
      <c r="F681" s="44"/>
      <c r="G681" s="44"/>
      <c r="H681" s="107"/>
      <c r="J681" s="44"/>
      <c r="K681" s="44"/>
      <c r="L681" s="44"/>
      <c r="M681" s="33"/>
      <c r="O681" s="101"/>
    </row>
    <row r="682" ht="14.25" customHeight="1">
      <c r="A682" s="25"/>
      <c r="B682" s="25"/>
      <c r="C682" s="25"/>
      <c r="F682" s="44"/>
      <c r="G682" s="44"/>
      <c r="H682" s="107"/>
      <c r="J682" s="44"/>
      <c r="K682" s="44"/>
      <c r="L682" s="44"/>
      <c r="M682" s="33"/>
      <c r="O682" s="101"/>
    </row>
    <row r="683" ht="14.25" customHeight="1">
      <c r="A683" s="25"/>
      <c r="B683" s="25"/>
      <c r="C683" s="25"/>
      <c r="F683" s="44"/>
      <c r="G683" s="44"/>
      <c r="H683" s="107"/>
      <c r="J683" s="44"/>
      <c r="K683" s="44"/>
      <c r="L683" s="44"/>
      <c r="M683" s="33"/>
      <c r="O683" s="101"/>
    </row>
    <row r="684" ht="14.25" customHeight="1">
      <c r="A684" s="25"/>
      <c r="B684" s="25"/>
      <c r="C684" s="25"/>
      <c r="F684" s="44"/>
      <c r="G684" s="44"/>
      <c r="H684" s="107"/>
      <c r="J684" s="44"/>
      <c r="K684" s="44"/>
      <c r="L684" s="44"/>
      <c r="M684" s="33"/>
      <c r="O684" s="101"/>
    </row>
    <row r="685" ht="14.25" customHeight="1">
      <c r="A685" s="25"/>
      <c r="B685" s="25"/>
      <c r="C685" s="25"/>
      <c r="F685" s="44"/>
      <c r="G685" s="44"/>
      <c r="H685" s="107"/>
      <c r="J685" s="44"/>
      <c r="K685" s="44"/>
      <c r="L685" s="44"/>
      <c r="M685" s="33"/>
      <c r="O685" s="101"/>
    </row>
    <row r="686" ht="14.25" customHeight="1">
      <c r="A686" s="25"/>
      <c r="B686" s="25"/>
      <c r="C686" s="25"/>
      <c r="F686" s="44"/>
      <c r="G686" s="44"/>
      <c r="H686" s="107"/>
      <c r="J686" s="44"/>
      <c r="K686" s="44"/>
      <c r="L686" s="44"/>
      <c r="M686" s="33"/>
      <c r="O686" s="101"/>
    </row>
    <row r="687" ht="14.25" customHeight="1">
      <c r="A687" s="25"/>
      <c r="B687" s="25"/>
      <c r="C687" s="25"/>
      <c r="F687" s="44"/>
      <c r="G687" s="44"/>
      <c r="H687" s="107"/>
      <c r="J687" s="44"/>
      <c r="K687" s="44"/>
      <c r="L687" s="44"/>
      <c r="M687" s="33"/>
      <c r="O687" s="101"/>
    </row>
    <row r="688" ht="14.25" customHeight="1">
      <c r="A688" s="25"/>
      <c r="B688" s="25"/>
      <c r="C688" s="25"/>
      <c r="F688" s="44"/>
      <c r="G688" s="44"/>
      <c r="H688" s="107"/>
      <c r="J688" s="44"/>
      <c r="K688" s="44"/>
      <c r="L688" s="44"/>
      <c r="M688" s="33"/>
      <c r="O688" s="101"/>
    </row>
    <row r="689" ht="14.25" customHeight="1">
      <c r="A689" s="25"/>
      <c r="B689" s="25"/>
      <c r="C689" s="25"/>
      <c r="F689" s="44"/>
      <c r="G689" s="44"/>
      <c r="H689" s="107"/>
      <c r="J689" s="44"/>
      <c r="K689" s="44"/>
      <c r="L689" s="44"/>
      <c r="M689" s="33"/>
      <c r="O689" s="101"/>
    </row>
    <row r="690" ht="14.25" customHeight="1">
      <c r="A690" s="25"/>
      <c r="B690" s="25"/>
      <c r="C690" s="25"/>
      <c r="F690" s="44"/>
      <c r="G690" s="44"/>
      <c r="H690" s="107"/>
      <c r="J690" s="44"/>
      <c r="K690" s="44"/>
      <c r="L690" s="44"/>
      <c r="M690" s="33"/>
      <c r="O690" s="101"/>
    </row>
    <row r="691" ht="14.25" customHeight="1">
      <c r="A691" s="25"/>
      <c r="B691" s="25"/>
      <c r="C691" s="25"/>
      <c r="F691" s="44"/>
      <c r="G691" s="44"/>
      <c r="H691" s="107"/>
      <c r="J691" s="44"/>
      <c r="K691" s="44"/>
      <c r="L691" s="44"/>
      <c r="M691" s="33"/>
      <c r="O691" s="101"/>
    </row>
    <row r="692" ht="14.25" customHeight="1">
      <c r="A692" s="25"/>
      <c r="B692" s="25"/>
      <c r="C692" s="25"/>
      <c r="F692" s="44"/>
      <c r="G692" s="44"/>
      <c r="H692" s="107"/>
      <c r="J692" s="44"/>
      <c r="K692" s="44"/>
      <c r="L692" s="44"/>
      <c r="M692" s="33"/>
      <c r="O692" s="101"/>
    </row>
    <row r="693" ht="14.25" customHeight="1">
      <c r="A693" s="25"/>
      <c r="B693" s="25"/>
      <c r="C693" s="25"/>
      <c r="F693" s="44"/>
      <c r="G693" s="44"/>
      <c r="H693" s="107"/>
      <c r="J693" s="44"/>
      <c r="K693" s="44"/>
      <c r="L693" s="44"/>
      <c r="M693" s="33"/>
      <c r="O693" s="101"/>
    </row>
    <row r="694" ht="14.25" customHeight="1">
      <c r="A694" s="25"/>
      <c r="B694" s="25"/>
      <c r="C694" s="25"/>
      <c r="F694" s="44"/>
      <c r="G694" s="44"/>
      <c r="H694" s="107"/>
      <c r="J694" s="44"/>
      <c r="K694" s="44"/>
      <c r="L694" s="44"/>
      <c r="M694" s="33"/>
      <c r="O694" s="101"/>
    </row>
    <row r="695" ht="14.25" customHeight="1">
      <c r="A695" s="25"/>
      <c r="B695" s="25"/>
      <c r="C695" s="25"/>
      <c r="F695" s="44"/>
      <c r="G695" s="44"/>
      <c r="H695" s="107"/>
      <c r="J695" s="44"/>
      <c r="K695" s="44"/>
      <c r="L695" s="44"/>
      <c r="M695" s="33"/>
      <c r="O695" s="101"/>
    </row>
    <row r="696" ht="14.25" customHeight="1">
      <c r="A696" s="25"/>
      <c r="B696" s="25"/>
      <c r="C696" s="25"/>
      <c r="F696" s="44"/>
      <c r="G696" s="44"/>
      <c r="H696" s="107"/>
      <c r="J696" s="44"/>
      <c r="K696" s="44"/>
      <c r="L696" s="44"/>
      <c r="M696" s="33"/>
      <c r="O696" s="101"/>
    </row>
    <row r="697" ht="14.25" customHeight="1">
      <c r="A697" s="25"/>
      <c r="B697" s="25"/>
      <c r="C697" s="25"/>
      <c r="F697" s="44"/>
      <c r="G697" s="44"/>
      <c r="H697" s="107"/>
      <c r="J697" s="44"/>
      <c r="K697" s="44"/>
      <c r="L697" s="44"/>
      <c r="M697" s="33"/>
      <c r="O697" s="101"/>
    </row>
    <row r="698" ht="14.25" customHeight="1">
      <c r="A698" s="25"/>
      <c r="B698" s="25"/>
      <c r="C698" s="25"/>
      <c r="F698" s="44"/>
      <c r="G698" s="44"/>
      <c r="H698" s="107"/>
      <c r="J698" s="44"/>
      <c r="K698" s="44"/>
      <c r="L698" s="44"/>
      <c r="M698" s="33"/>
      <c r="O698" s="101"/>
    </row>
    <row r="699" ht="14.25" customHeight="1">
      <c r="A699" s="25"/>
      <c r="B699" s="25"/>
      <c r="C699" s="25"/>
      <c r="F699" s="44"/>
      <c r="G699" s="44"/>
      <c r="H699" s="107"/>
      <c r="J699" s="44"/>
      <c r="K699" s="44"/>
      <c r="L699" s="44"/>
      <c r="M699" s="33"/>
      <c r="O699" s="101"/>
    </row>
    <row r="700" ht="14.25" customHeight="1">
      <c r="A700" s="25"/>
      <c r="B700" s="25"/>
      <c r="C700" s="25"/>
      <c r="F700" s="44"/>
      <c r="G700" s="44"/>
      <c r="H700" s="107"/>
      <c r="J700" s="44"/>
      <c r="K700" s="44"/>
      <c r="L700" s="44"/>
      <c r="M700" s="33"/>
      <c r="O700" s="101"/>
    </row>
    <row r="701" ht="14.25" customHeight="1">
      <c r="A701" s="25"/>
      <c r="B701" s="25"/>
      <c r="C701" s="25"/>
      <c r="F701" s="44"/>
      <c r="G701" s="44"/>
      <c r="H701" s="107"/>
      <c r="J701" s="44"/>
      <c r="K701" s="44"/>
      <c r="L701" s="44"/>
      <c r="M701" s="33"/>
      <c r="O701" s="101"/>
    </row>
    <row r="702" ht="14.25" customHeight="1">
      <c r="A702" s="25"/>
      <c r="B702" s="25"/>
      <c r="C702" s="25"/>
      <c r="F702" s="44"/>
      <c r="G702" s="44"/>
      <c r="H702" s="107"/>
      <c r="J702" s="44"/>
      <c r="K702" s="44"/>
      <c r="L702" s="44"/>
      <c r="M702" s="33"/>
      <c r="O702" s="101"/>
    </row>
    <row r="703" ht="14.25" customHeight="1">
      <c r="A703" s="25"/>
      <c r="B703" s="25"/>
      <c r="C703" s="25"/>
      <c r="F703" s="44"/>
      <c r="G703" s="44"/>
      <c r="H703" s="107"/>
      <c r="J703" s="44"/>
      <c r="K703" s="44"/>
      <c r="L703" s="44"/>
      <c r="M703" s="33"/>
      <c r="O703" s="101"/>
    </row>
    <row r="704" ht="14.25" customHeight="1">
      <c r="A704" s="25"/>
      <c r="B704" s="25"/>
      <c r="C704" s="25"/>
      <c r="F704" s="44"/>
      <c r="G704" s="44"/>
      <c r="H704" s="107"/>
      <c r="J704" s="44"/>
      <c r="K704" s="44"/>
      <c r="L704" s="44"/>
      <c r="M704" s="33"/>
      <c r="O704" s="101"/>
    </row>
    <row r="705" ht="14.25" customHeight="1">
      <c r="A705" s="25"/>
      <c r="B705" s="25"/>
      <c r="C705" s="25"/>
      <c r="F705" s="44"/>
      <c r="G705" s="44"/>
      <c r="H705" s="107"/>
      <c r="J705" s="44"/>
      <c r="K705" s="44"/>
      <c r="L705" s="44"/>
      <c r="M705" s="33"/>
      <c r="O705" s="101"/>
    </row>
    <row r="706" ht="14.25" customHeight="1">
      <c r="A706" s="25"/>
      <c r="B706" s="25"/>
      <c r="C706" s="25"/>
      <c r="F706" s="44"/>
      <c r="G706" s="44"/>
      <c r="H706" s="107"/>
      <c r="J706" s="44"/>
      <c r="K706" s="44"/>
      <c r="L706" s="44"/>
      <c r="M706" s="33"/>
      <c r="O706" s="101"/>
    </row>
    <row r="707" ht="14.25" customHeight="1">
      <c r="A707" s="25"/>
      <c r="B707" s="25"/>
      <c r="C707" s="25"/>
      <c r="F707" s="44"/>
      <c r="G707" s="44"/>
      <c r="H707" s="107"/>
      <c r="J707" s="44"/>
      <c r="K707" s="44"/>
      <c r="L707" s="44"/>
      <c r="M707" s="33"/>
      <c r="O707" s="101"/>
    </row>
    <row r="708" ht="14.25" customHeight="1">
      <c r="A708" s="25"/>
      <c r="B708" s="25"/>
      <c r="C708" s="25"/>
      <c r="F708" s="44"/>
      <c r="G708" s="44"/>
      <c r="H708" s="107"/>
      <c r="J708" s="44"/>
      <c r="K708" s="44"/>
      <c r="L708" s="44"/>
      <c r="M708" s="33"/>
      <c r="O708" s="101"/>
    </row>
    <row r="709" ht="14.25" customHeight="1">
      <c r="A709" s="25"/>
      <c r="B709" s="25"/>
      <c r="C709" s="25"/>
      <c r="F709" s="44"/>
      <c r="G709" s="44"/>
      <c r="H709" s="107"/>
      <c r="J709" s="44"/>
      <c r="K709" s="44"/>
      <c r="L709" s="44"/>
      <c r="M709" s="33"/>
      <c r="O709" s="101"/>
    </row>
    <row r="710" ht="14.25" customHeight="1">
      <c r="A710" s="25"/>
      <c r="B710" s="25"/>
      <c r="C710" s="25"/>
      <c r="F710" s="44"/>
      <c r="G710" s="44"/>
      <c r="H710" s="107"/>
      <c r="J710" s="44"/>
      <c r="K710" s="44"/>
      <c r="L710" s="44"/>
      <c r="M710" s="33"/>
      <c r="O710" s="101"/>
    </row>
    <row r="711" ht="14.25" customHeight="1">
      <c r="A711" s="25"/>
      <c r="B711" s="25"/>
      <c r="C711" s="25"/>
      <c r="F711" s="44"/>
      <c r="G711" s="44"/>
      <c r="H711" s="107"/>
      <c r="J711" s="44"/>
      <c r="K711" s="44"/>
      <c r="L711" s="44"/>
      <c r="M711" s="33"/>
      <c r="O711" s="101"/>
    </row>
    <row r="712" ht="14.25" customHeight="1">
      <c r="A712" s="25"/>
      <c r="B712" s="25"/>
      <c r="C712" s="25"/>
      <c r="F712" s="44"/>
      <c r="G712" s="44"/>
      <c r="H712" s="107"/>
      <c r="J712" s="44"/>
      <c r="K712" s="44"/>
      <c r="L712" s="44"/>
      <c r="M712" s="33"/>
      <c r="O712" s="101"/>
    </row>
    <row r="713" ht="14.25" customHeight="1">
      <c r="A713" s="25"/>
      <c r="B713" s="25"/>
      <c r="C713" s="25"/>
      <c r="F713" s="44"/>
      <c r="G713" s="44"/>
      <c r="H713" s="107"/>
      <c r="J713" s="44"/>
      <c r="K713" s="44"/>
      <c r="L713" s="44"/>
      <c r="M713" s="33"/>
      <c r="O713" s="101"/>
    </row>
    <row r="714" ht="14.25" customHeight="1">
      <c r="A714" s="25"/>
      <c r="B714" s="25"/>
      <c r="C714" s="25"/>
      <c r="F714" s="44"/>
      <c r="G714" s="44"/>
      <c r="H714" s="107"/>
      <c r="J714" s="44"/>
      <c r="K714" s="44"/>
      <c r="L714" s="44"/>
      <c r="M714" s="33"/>
      <c r="O714" s="101"/>
    </row>
    <row r="715" ht="14.25" customHeight="1">
      <c r="A715" s="25"/>
      <c r="B715" s="25"/>
      <c r="C715" s="25"/>
      <c r="F715" s="44"/>
      <c r="G715" s="44"/>
      <c r="H715" s="107"/>
      <c r="J715" s="44"/>
      <c r="K715" s="44"/>
      <c r="L715" s="44"/>
      <c r="M715" s="33"/>
      <c r="O715" s="101"/>
    </row>
    <row r="716" ht="14.25" customHeight="1">
      <c r="A716" s="25"/>
      <c r="B716" s="25"/>
      <c r="C716" s="25"/>
      <c r="F716" s="44"/>
      <c r="G716" s="44"/>
      <c r="H716" s="107"/>
      <c r="J716" s="44"/>
      <c r="K716" s="44"/>
      <c r="L716" s="44"/>
      <c r="M716" s="33"/>
      <c r="O716" s="101"/>
    </row>
    <row r="717" ht="14.25" customHeight="1">
      <c r="A717" s="25"/>
      <c r="B717" s="25"/>
      <c r="C717" s="25"/>
      <c r="F717" s="44"/>
      <c r="G717" s="44"/>
      <c r="H717" s="107"/>
      <c r="J717" s="44"/>
      <c r="K717" s="44"/>
      <c r="L717" s="44"/>
      <c r="M717" s="33"/>
      <c r="O717" s="101"/>
    </row>
    <row r="718" ht="14.25" customHeight="1">
      <c r="A718" s="25"/>
      <c r="B718" s="25"/>
      <c r="C718" s="25"/>
      <c r="F718" s="44"/>
      <c r="G718" s="44"/>
      <c r="H718" s="107"/>
      <c r="J718" s="44"/>
      <c r="K718" s="44"/>
      <c r="L718" s="44"/>
      <c r="M718" s="33"/>
      <c r="O718" s="101"/>
    </row>
    <row r="719" ht="14.25" customHeight="1">
      <c r="A719" s="25"/>
      <c r="B719" s="25"/>
      <c r="C719" s="25"/>
      <c r="F719" s="44"/>
      <c r="G719" s="44"/>
      <c r="H719" s="107"/>
      <c r="J719" s="44"/>
      <c r="K719" s="44"/>
      <c r="L719" s="44"/>
      <c r="M719" s="33"/>
      <c r="O719" s="101"/>
    </row>
    <row r="720" ht="14.25" customHeight="1">
      <c r="A720" s="25"/>
      <c r="B720" s="25"/>
      <c r="C720" s="25"/>
      <c r="F720" s="44"/>
      <c r="G720" s="44"/>
      <c r="H720" s="107"/>
      <c r="J720" s="44"/>
      <c r="K720" s="44"/>
      <c r="L720" s="44"/>
      <c r="M720" s="33"/>
      <c r="O720" s="101"/>
    </row>
    <row r="721" ht="14.25" customHeight="1">
      <c r="A721" s="25"/>
      <c r="B721" s="25"/>
      <c r="C721" s="25"/>
      <c r="F721" s="44"/>
      <c r="G721" s="44"/>
      <c r="H721" s="107"/>
      <c r="J721" s="44"/>
      <c r="K721" s="44"/>
      <c r="L721" s="44"/>
      <c r="M721" s="33"/>
      <c r="O721" s="101"/>
    </row>
    <row r="722" ht="14.25" customHeight="1">
      <c r="A722" s="25"/>
      <c r="B722" s="25"/>
      <c r="C722" s="25"/>
      <c r="F722" s="44"/>
      <c r="G722" s="44"/>
      <c r="H722" s="107"/>
      <c r="J722" s="44"/>
      <c r="K722" s="44"/>
      <c r="L722" s="44"/>
      <c r="M722" s="33"/>
      <c r="O722" s="101"/>
    </row>
    <row r="723" ht="14.25" customHeight="1">
      <c r="A723" s="25"/>
      <c r="B723" s="25"/>
      <c r="C723" s="25"/>
      <c r="F723" s="44"/>
      <c r="G723" s="44"/>
      <c r="H723" s="107"/>
      <c r="J723" s="44"/>
      <c r="K723" s="44"/>
      <c r="L723" s="44"/>
      <c r="M723" s="33"/>
      <c r="O723" s="101"/>
    </row>
    <row r="724" ht="14.25" customHeight="1">
      <c r="A724" s="25"/>
      <c r="B724" s="25"/>
      <c r="C724" s="25"/>
      <c r="F724" s="44"/>
      <c r="G724" s="44"/>
      <c r="H724" s="107"/>
      <c r="J724" s="44"/>
      <c r="K724" s="44"/>
      <c r="L724" s="44"/>
      <c r="M724" s="33"/>
      <c r="O724" s="101"/>
    </row>
    <row r="725" ht="14.25" customHeight="1">
      <c r="A725" s="25"/>
      <c r="B725" s="25"/>
      <c r="C725" s="25"/>
      <c r="F725" s="44"/>
      <c r="G725" s="44"/>
      <c r="H725" s="107"/>
      <c r="J725" s="44"/>
      <c r="K725" s="44"/>
      <c r="L725" s="44"/>
      <c r="M725" s="33"/>
      <c r="O725" s="101"/>
    </row>
    <row r="726" ht="14.25" customHeight="1">
      <c r="A726" s="25"/>
      <c r="B726" s="25"/>
      <c r="C726" s="25"/>
      <c r="F726" s="44"/>
      <c r="G726" s="44"/>
      <c r="H726" s="107"/>
      <c r="J726" s="44"/>
      <c r="K726" s="44"/>
      <c r="L726" s="44"/>
      <c r="M726" s="33"/>
      <c r="O726" s="101"/>
    </row>
    <row r="727" ht="14.25" customHeight="1">
      <c r="A727" s="25"/>
      <c r="B727" s="25"/>
      <c r="C727" s="25"/>
      <c r="F727" s="44"/>
      <c r="G727" s="44"/>
      <c r="H727" s="107"/>
      <c r="J727" s="44"/>
      <c r="K727" s="44"/>
      <c r="L727" s="44"/>
      <c r="M727" s="33"/>
      <c r="O727" s="101"/>
    </row>
    <row r="728" ht="14.25" customHeight="1">
      <c r="A728" s="25"/>
      <c r="B728" s="25"/>
      <c r="C728" s="25"/>
      <c r="F728" s="44"/>
      <c r="G728" s="44"/>
      <c r="H728" s="107"/>
      <c r="J728" s="44"/>
      <c r="K728" s="44"/>
      <c r="L728" s="44"/>
      <c r="M728" s="33"/>
      <c r="O728" s="101"/>
    </row>
    <row r="729" ht="14.25" customHeight="1">
      <c r="A729" s="25"/>
      <c r="B729" s="25"/>
      <c r="C729" s="25"/>
      <c r="F729" s="44"/>
      <c r="G729" s="44"/>
      <c r="H729" s="107"/>
      <c r="J729" s="44"/>
      <c r="K729" s="44"/>
      <c r="L729" s="44"/>
      <c r="M729" s="33"/>
      <c r="O729" s="101"/>
    </row>
    <row r="730" ht="14.25" customHeight="1">
      <c r="A730" s="25"/>
      <c r="B730" s="25"/>
      <c r="C730" s="25"/>
      <c r="F730" s="44"/>
      <c r="G730" s="44"/>
      <c r="H730" s="107"/>
      <c r="J730" s="44"/>
      <c r="K730" s="44"/>
      <c r="L730" s="44"/>
      <c r="M730" s="33"/>
      <c r="O730" s="101"/>
    </row>
    <row r="731" ht="14.25" customHeight="1">
      <c r="A731" s="25"/>
      <c r="B731" s="25"/>
      <c r="C731" s="25"/>
      <c r="F731" s="44"/>
      <c r="G731" s="44"/>
      <c r="H731" s="107"/>
      <c r="J731" s="44"/>
      <c r="K731" s="44"/>
      <c r="L731" s="44"/>
      <c r="M731" s="33"/>
      <c r="O731" s="101"/>
    </row>
    <row r="732" ht="14.25" customHeight="1">
      <c r="A732" s="25"/>
      <c r="B732" s="25"/>
      <c r="C732" s="25"/>
      <c r="F732" s="44"/>
      <c r="G732" s="44"/>
      <c r="H732" s="107"/>
      <c r="J732" s="44"/>
      <c r="K732" s="44"/>
      <c r="L732" s="44"/>
      <c r="M732" s="33"/>
      <c r="O732" s="101"/>
    </row>
    <row r="733" ht="14.25" customHeight="1">
      <c r="A733" s="25"/>
      <c r="B733" s="25"/>
      <c r="C733" s="25"/>
      <c r="F733" s="44"/>
      <c r="G733" s="44"/>
      <c r="H733" s="107"/>
      <c r="J733" s="44"/>
      <c r="K733" s="44"/>
      <c r="L733" s="44"/>
      <c r="M733" s="33"/>
      <c r="O733" s="101"/>
    </row>
    <row r="734" ht="14.25" customHeight="1">
      <c r="A734" s="25"/>
      <c r="B734" s="25"/>
      <c r="C734" s="25"/>
      <c r="F734" s="44"/>
      <c r="G734" s="44"/>
      <c r="H734" s="107"/>
      <c r="J734" s="44"/>
      <c r="K734" s="44"/>
      <c r="L734" s="44"/>
      <c r="M734" s="33"/>
      <c r="O734" s="101"/>
    </row>
    <row r="735" ht="14.25" customHeight="1">
      <c r="A735" s="25"/>
      <c r="B735" s="25"/>
      <c r="C735" s="25"/>
      <c r="F735" s="44"/>
      <c r="G735" s="44"/>
      <c r="H735" s="107"/>
      <c r="J735" s="44"/>
      <c r="K735" s="44"/>
      <c r="L735" s="44"/>
      <c r="M735" s="33"/>
      <c r="O735" s="101"/>
    </row>
    <row r="736" ht="14.25" customHeight="1">
      <c r="A736" s="25"/>
      <c r="B736" s="25"/>
      <c r="C736" s="25"/>
      <c r="F736" s="44"/>
      <c r="G736" s="44"/>
      <c r="H736" s="107"/>
      <c r="J736" s="44"/>
      <c r="K736" s="44"/>
      <c r="L736" s="44"/>
      <c r="M736" s="33"/>
      <c r="O736" s="101"/>
    </row>
    <row r="737" ht="14.25" customHeight="1">
      <c r="A737" s="25"/>
      <c r="B737" s="25"/>
      <c r="C737" s="25"/>
      <c r="F737" s="44"/>
      <c r="G737" s="44"/>
      <c r="H737" s="107"/>
      <c r="J737" s="44"/>
      <c r="K737" s="44"/>
      <c r="L737" s="44"/>
      <c r="M737" s="33"/>
      <c r="O737" s="101"/>
    </row>
    <row r="738" ht="14.25" customHeight="1">
      <c r="A738" s="25"/>
      <c r="B738" s="25"/>
      <c r="C738" s="25"/>
      <c r="F738" s="44"/>
      <c r="G738" s="44"/>
      <c r="H738" s="107"/>
      <c r="J738" s="44"/>
      <c r="K738" s="44"/>
      <c r="L738" s="44"/>
      <c r="M738" s="33"/>
      <c r="O738" s="101"/>
    </row>
    <row r="739" ht="14.25" customHeight="1">
      <c r="A739" s="25"/>
      <c r="B739" s="25"/>
      <c r="C739" s="25"/>
      <c r="F739" s="44"/>
      <c r="G739" s="44"/>
      <c r="H739" s="107"/>
      <c r="J739" s="44"/>
      <c r="K739" s="44"/>
      <c r="L739" s="44"/>
      <c r="M739" s="33"/>
      <c r="O739" s="101"/>
    </row>
    <row r="740" ht="14.25" customHeight="1">
      <c r="A740" s="25"/>
      <c r="B740" s="25"/>
      <c r="C740" s="25"/>
      <c r="F740" s="44"/>
      <c r="G740" s="44"/>
      <c r="H740" s="107"/>
      <c r="J740" s="44"/>
      <c r="K740" s="44"/>
      <c r="L740" s="44"/>
      <c r="M740" s="33"/>
      <c r="O740" s="101"/>
    </row>
    <row r="741" ht="14.25" customHeight="1">
      <c r="A741" s="25"/>
      <c r="B741" s="25"/>
      <c r="C741" s="25"/>
      <c r="F741" s="44"/>
      <c r="G741" s="44"/>
      <c r="H741" s="107"/>
      <c r="J741" s="44"/>
      <c r="K741" s="44"/>
      <c r="L741" s="44"/>
      <c r="M741" s="33"/>
      <c r="O741" s="101"/>
    </row>
    <row r="742" ht="14.25" customHeight="1">
      <c r="A742" s="25"/>
      <c r="B742" s="25"/>
      <c r="C742" s="25"/>
      <c r="F742" s="44"/>
      <c r="G742" s="44"/>
      <c r="H742" s="107"/>
      <c r="J742" s="44"/>
      <c r="K742" s="44"/>
      <c r="L742" s="44"/>
      <c r="M742" s="33"/>
      <c r="O742" s="101"/>
    </row>
    <row r="743" ht="14.25" customHeight="1">
      <c r="A743" s="25"/>
      <c r="B743" s="25"/>
      <c r="C743" s="25"/>
      <c r="F743" s="44"/>
      <c r="G743" s="44"/>
      <c r="H743" s="107"/>
      <c r="J743" s="44"/>
      <c r="K743" s="44"/>
      <c r="L743" s="44"/>
      <c r="M743" s="33"/>
      <c r="O743" s="101"/>
    </row>
    <row r="744" ht="14.25" customHeight="1">
      <c r="A744" s="25"/>
      <c r="B744" s="25"/>
      <c r="C744" s="25"/>
      <c r="F744" s="44"/>
      <c r="G744" s="44"/>
      <c r="H744" s="107"/>
      <c r="J744" s="44"/>
      <c r="K744" s="44"/>
      <c r="L744" s="44"/>
      <c r="M744" s="33"/>
      <c r="O744" s="101"/>
    </row>
    <row r="745" ht="14.25" customHeight="1">
      <c r="A745" s="25"/>
      <c r="B745" s="25"/>
      <c r="C745" s="25"/>
      <c r="F745" s="44"/>
      <c r="G745" s="44"/>
      <c r="H745" s="107"/>
      <c r="J745" s="44"/>
      <c r="K745" s="44"/>
      <c r="L745" s="44"/>
      <c r="M745" s="33"/>
      <c r="O745" s="101"/>
    </row>
    <row r="746" ht="14.25" customHeight="1">
      <c r="A746" s="25"/>
      <c r="B746" s="25"/>
      <c r="C746" s="25"/>
      <c r="F746" s="44"/>
      <c r="G746" s="44"/>
      <c r="H746" s="107"/>
      <c r="J746" s="44"/>
      <c r="K746" s="44"/>
      <c r="L746" s="44"/>
      <c r="M746" s="33"/>
      <c r="O746" s="101"/>
    </row>
    <row r="747" ht="14.25" customHeight="1">
      <c r="A747" s="25"/>
      <c r="B747" s="25"/>
      <c r="C747" s="25"/>
      <c r="F747" s="44"/>
      <c r="G747" s="44"/>
      <c r="H747" s="107"/>
      <c r="J747" s="44"/>
      <c r="K747" s="44"/>
      <c r="L747" s="44"/>
      <c r="M747" s="33"/>
      <c r="O747" s="101"/>
    </row>
    <row r="748" ht="14.25" customHeight="1">
      <c r="A748" s="25"/>
      <c r="B748" s="25"/>
      <c r="C748" s="25"/>
      <c r="F748" s="44"/>
      <c r="G748" s="44"/>
      <c r="H748" s="107"/>
      <c r="J748" s="44"/>
      <c r="K748" s="44"/>
      <c r="L748" s="44"/>
      <c r="M748" s="33"/>
      <c r="O748" s="101"/>
    </row>
    <row r="749" ht="14.25" customHeight="1">
      <c r="A749" s="25"/>
      <c r="B749" s="25"/>
      <c r="C749" s="25"/>
      <c r="F749" s="44"/>
      <c r="G749" s="44"/>
      <c r="H749" s="107"/>
      <c r="J749" s="44"/>
      <c r="K749" s="44"/>
      <c r="L749" s="44"/>
      <c r="M749" s="33"/>
      <c r="O749" s="101"/>
    </row>
    <row r="750" ht="14.25" customHeight="1">
      <c r="A750" s="25"/>
      <c r="B750" s="25"/>
      <c r="C750" s="25"/>
      <c r="F750" s="44"/>
      <c r="G750" s="44"/>
      <c r="H750" s="107"/>
      <c r="J750" s="44"/>
      <c r="K750" s="44"/>
      <c r="L750" s="44"/>
      <c r="M750" s="33"/>
      <c r="O750" s="101"/>
    </row>
    <row r="751" ht="14.25" customHeight="1">
      <c r="A751" s="25"/>
      <c r="B751" s="25"/>
      <c r="C751" s="25"/>
      <c r="F751" s="44"/>
      <c r="G751" s="44"/>
      <c r="H751" s="107"/>
      <c r="J751" s="44"/>
      <c r="K751" s="44"/>
      <c r="L751" s="44"/>
      <c r="M751" s="33"/>
      <c r="O751" s="101"/>
    </row>
    <row r="752" ht="14.25" customHeight="1">
      <c r="A752" s="25"/>
      <c r="B752" s="25"/>
      <c r="C752" s="25"/>
      <c r="F752" s="44"/>
      <c r="G752" s="44"/>
      <c r="H752" s="107"/>
      <c r="J752" s="44"/>
      <c r="K752" s="44"/>
      <c r="L752" s="44"/>
      <c r="M752" s="33"/>
      <c r="O752" s="101"/>
    </row>
    <row r="753" ht="14.25" customHeight="1">
      <c r="A753" s="25"/>
      <c r="B753" s="25"/>
      <c r="C753" s="25"/>
      <c r="F753" s="44"/>
      <c r="G753" s="44"/>
      <c r="H753" s="107"/>
      <c r="J753" s="44"/>
      <c r="K753" s="44"/>
      <c r="L753" s="44"/>
      <c r="M753" s="33"/>
      <c r="O753" s="101"/>
    </row>
    <row r="754" ht="14.25" customHeight="1">
      <c r="A754" s="25"/>
      <c r="B754" s="25"/>
      <c r="C754" s="25"/>
      <c r="F754" s="44"/>
      <c r="G754" s="44"/>
      <c r="H754" s="107"/>
      <c r="J754" s="44"/>
      <c r="K754" s="44"/>
      <c r="L754" s="44"/>
      <c r="M754" s="33"/>
      <c r="O754" s="101"/>
    </row>
    <row r="755" ht="14.25" customHeight="1">
      <c r="A755" s="25"/>
      <c r="B755" s="25"/>
      <c r="C755" s="25"/>
      <c r="F755" s="44"/>
      <c r="G755" s="44"/>
      <c r="H755" s="107"/>
      <c r="J755" s="44"/>
      <c r="K755" s="44"/>
      <c r="L755" s="44"/>
      <c r="M755" s="33"/>
      <c r="O755" s="101"/>
    </row>
    <row r="756" ht="14.25" customHeight="1">
      <c r="A756" s="25"/>
      <c r="B756" s="25"/>
      <c r="C756" s="25"/>
      <c r="F756" s="44"/>
      <c r="G756" s="44"/>
      <c r="H756" s="107"/>
      <c r="J756" s="44"/>
      <c r="K756" s="44"/>
      <c r="L756" s="44"/>
      <c r="M756" s="33"/>
      <c r="O756" s="101"/>
    </row>
    <row r="757" ht="14.25" customHeight="1">
      <c r="A757" s="25"/>
      <c r="B757" s="25"/>
      <c r="C757" s="25"/>
      <c r="F757" s="44"/>
      <c r="G757" s="44"/>
      <c r="H757" s="107"/>
      <c r="J757" s="44"/>
      <c r="K757" s="44"/>
      <c r="L757" s="44"/>
      <c r="M757" s="33"/>
      <c r="O757" s="101"/>
    </row>
    <row r="758" ht="14.25" customHeight="1">
      <c r="A758" s="25"/>
      <c r="B758" s="25"/>
      <c r="C758" s="25"/>
      <c r="F758" s="44"/>
      <c r="G758" s="44"/>
      <c r="H758" s="107"/>
      <c r="J758" s="44"/>
      <c r="K758" s="44"/>
      <c r="L758" s="44"/>
      <c r="M758" s="33"/>
      <c r="O758" s="101"/>
    </row>
    <row r="759" ht="14.25" customHeight="1">
      <c r="A759" s="25"/>
      <c r="B759" s="25"/>
      <c r="C759" s="25"/>
      <c r="F759" s="44"/>
      <c r="G759" s="44"/>
      <c r="H759" s="107"/>
      <c r="J759" s="44"/>
      <c r="K759" s="44"/>
      <c r="L759" s="44"/>
      <c r="M759" s="33"/>
      <c r="O759" s="101"/>
    </row>
    <row r="760" ht="14.25" customHeight="1">
      <c r="A760" s="25"/>
      <c r="B760" s="25"/>
      <c r="C760" s="25"/>
      <c r="F760" s="44"/>
      <c r="G760" s="44"/>
      <c r="H760" s="107"/>
      <c r="J760" s="44"/>
      <c r="K760" s="44"/>
      <c r="L760" s="44"/>
      <c r="M760" s="33"/>
      <c r="O760" s="101"/>
    </row>
    <row r="761" ht="14.25" customHeight="1">
      <c r="A761" s="25"/>
      <c r="B761" s="25"/>
      <c r="C761" s="25"/>
      <c r="F761" s="44"/>
      <c r="G761" s="44"/>
      <c r="H761" s="107"/>
      <c r="J761" s="44"/>
      <c r="K761" s="44"/>
      <c r="L761" s="44"/>
      <c r="M761" s="33"/>
      <c r="O761" s="101"/>
    </row>
    <row r="762" ht="14.25" customHeight="1">
      <c r="A762" s="25"/>
      <c r="B762" s="25"/>
      <c r="C762" s="25"/>
      <c r="F762" s="44"/>
      <c r="G762" s="44"/>
      <c r="H762" s="107"/>
      <c r="J762" s="44"/>
      <c r="K762" s="44"/>
      <c r="L762" s="44"/>
      <c r="M762" s="33"/>
      <c r="O762" s="101"/>
    </row>
    <row r="763" ht="14.25" customHeight="1">
      <c r="A763" s="25"/>
      <c r="B763" s="25"/>
      <c r="C763" s="25"/>
      <c r="F763" s="44"/>
      <c r="G763" s="44"/>
      <c r="H763" s="107"/>
      <c r="J763" s="44"/>
      <c r="K763" s="44"/>
      <c r="L763" s="44"/>
      <c r="M763" s="33"/>
      <c r="O763" s="101"/>
    </row>
    <row r="764" ht="14.25" customHeight="1">
      <c r="A764" s="25"/>
      <c r="B764" s="25"/>
      <c r="C764" s="25"/>
      <c r="F764" s="44"/>
      <c r="G764" s="44"/>
      <c r="H764" s="107"/>
      <c r="J764" s="44"/>
      <c r="K764" s="44"/>
      <c r="L764" s="44"/>
      <c r="M764" s="33"/>
      <c r="O764" s="101"/>
    </row>
    <row r="765" ht="14.25" customHeight="1">
      <c r="A765" s="25"/>
      <c r="B765" s="25"/>
      <c r="C765" s="25"/>
      <c r="F765" s="44"/>
      <c r="G765" s="44"/>
      <c r="H765" s="107"/>
      <c r="J765" s="44"/>
      <c r="K765" s="44"/>
      <c r="L765" s="44"/>
      <c r="M765" s="33"/>
      <c r="O765" s="101"/>
    </row>
    <row r="766" ht="14.25" customHeight="1">
      <c r="A766" s="25"/>
      <c r="B766" s="25"/>
      <c r="C766" s="25"/>
      <c r="F766" s="44"/>
      <c r="G766" s="44"/>
      <c r="H766" s="107"/>
      <c r="J766" s="44"/>
      <c r="K766" s="44"/>
      <c r="L766" s="44"/>
      <c r="M766" s="33"/>
      <c r="O766" s="101"/>
    </row>
    <row r="767" ht="14.25" customHeight="1">
      <c r="A767" s="25"/>
      <c r="B767" s="25"/>
      <c r="C767" s="25"/>
      <c r="F767" s="44"/>
      <c r="G767" s="44"/>
      <c r="H767" s="107"/>
      <c r="J767" s="44"/>
      <c r="K767" s="44"/>
      <c r="L767" s="44"/>
      <c r="M767" s="33"/>
      <c r="O767" s="101"/>
    </row>
    <row r="768" ht="14.25" customHeight="1">
      <c r="A768" s="25"/>
      <c r="B768" s="25"/>
      <c r="C768" s="25"/>
      <c r="F768" s="44"/>
      <c r="G768" s="44"/>
      <c r="H768" s="107"/>
      <c r="J768" s="44"/>
      <c r="K768" s="44"/>
      <c r="L768" s="44"/>
      <c r="M768" s="33"/>
      <c r="O768" s="101"/>
    </row>
    <row r="769" ht="14.25" customHeight="1">
      <c r="A769" s="25"/>
      <c r="B769" s="25"/>
      <c r="C769" s="25"/>
      <c r="F769" s="44"/>
      <c r="G769" s="44"/>
      <c r="H769" s="107"/>
      <c r="J769" s="44"/>
      <c r="K769" s="44"/>
      <c r="L769" s="44"/>
      <c r="M769" s="33"/>
      <c r="O769" s="101"/>
    </row>
    <row r="770" ht="14.25" customHeight="1">
      <c r="A770" s="25"/>
      <c r="B770" s="25"/>
      <c r="C770" s="25"/>
      <c r="F770" s="44"/>
      <c r="G770" s="44"/>
      <c r="H770" s="107"/>
      <c r="J770" s="44"/>
      <c r="K770" s="44"/>
      <c r="L770" s="44"/>
      <c r="M770" s="33"/>
      <c r="O770" s="101"/>
    </row>
    <row r="771" ht="14.25" customHeight="1">
      <c r="A771" s="25"/>
      <c r="B771" s="25"/>
      <c r="C771" s="25"/>
      <c r="F771" s="44"/>
      <c r="G771" s="44"/>
      <c r="H771" s="107"/>
      <c r="J771" s="44"/>
      <c r="K771" s="44"/>
      <c r="L771" s="44"/>
      <c r="M771" s="33"/>
      <c r="O771" s="101"/>
    </row>
    <row r="772" ht="14.25" customHeight="1">
      <c r="A772" s="25"/>
      <c r="B772" s="25"/>
      <c r="C772" s="25"/>
      <c r="F772" s="44"/>
      <c r="G772" s="44"/>
      <c r="H772" s="107"/>
      <c r="J772" s="44"/>
      <c r="K772" s="44"/>
      <c r="L772" s="44"/>
      <c r="M772" s="33"/>
      <c r="O772" s="101"/>
    </row>
    <row r="773" ht="14.25" customHeight="1">
      <c r="A773" s="25"/>
      <c r="B773" s="25"/>
      <c r="C773" s="25"/>
      <c r="F773" s="44"/>
      <c r="G773" s="44"/>
      <c r="H773" s="107"/>
      <c r="J773" s="44"/>
      <c r="K773" s="44"/>
      <c r="L773" s="44"/>
      <c r="M773" s="33"/>
      <c r="O773" s="101"/>
    </row>
    <row r="774" ht="14.25" customHeight="1">
      <c r="A774" s="25"/>
      <c r="B774" s="25"/>
      <c r="C774" s="25"/>
      <c r="F774" s="44"/>
      <c r="G774" s="44"/>
      <c r="H774" s="107"/>
      <c r="J774" s="44"/>
      <c r="K774" s="44"/>
      <c r="L774" s="44"/>
      <c r="M774" s="33"/>
      <c r="O774" s="101"/>
    </row>
    <row r="775" ht="14.25" customHeight="1">
      <c r="A775" s="25"/>
      <c r="B775" s="25"/>
      <c r="C775" s="25"/>
      <c r="F775" s="44"/>
      <c r="G775" s="44"/>
      <c r="H775" s="107"/>
      <c r="J775" s="44"/>
      <c r="K775" s="44"/>
      <c r="L775" s="44"/>
      <c r="M775" s="33"/>
      <c r="O775" s="101"/>
    </row>
    <row r="776" ht="14.25" customHeight="1">
      <c r="A776" s="25"/>
      <c r="B776" s="25"/>
      <c r="C776" s="25"/>
      <c r="F776" s="44"/>
      <c r="G776" s="44"/>
      <c r="H776" s="107"/>
      <c r="J776" s="44"/>
      <c r="K776" s="44"/>
      <c r="L776" s="44"/>
      <c r="M776" s="33"/>
      <c r="O776" s="101"/>
    </row>
    <row r="777" ht="14.25" customHeight="1">
      <c r="A777" s="25"/>
      <c r="B777" s="25"/>
      <c r="C777" s="25"/>
      <c r="F777" s="44"/>
      <c r="G777" s="44"/>
      <c r="H777" s="107"/>
      <c r="J777" s="44"/>
      <c r="K777" s="44"/>
      <c r="L777" s="44"/>
      <c r="M777" s="33"/>
      <c r="O777" s="101"/>
    </row>
    <row r="778" ht="14.25" customHeight="1">
      <c r="A778" s="25"/>
      <c r="B778" s="25"/>
      <c r="C778" s="25"/>
      <c r="F778" s="44"/>
      <c r="G778" s="44"/>
      <c r="H778" s="107"/>
      <c r="J778" s="44"/>
      <c r="K778" s="44"/>
      <c r="L778" s="44"/>
      <c r="M778" s="33"/>
      <c r="O778" s="101"/>
    </row>
    <row r="779" ht="14.25" customHeight="1">
      <c r="A779" s="25"/>
      <c r="B779" s="25"/>
      <c r="C779" s="25"/>
      <c r="F779" s="44"/>
      <c r="G779" s="44"/>
      <c r="H779" s="107"/>
      <c r="J779" s="44"/>
      <c r="K779" s="44"/>
      <c r="L779" s="44"/>
      <c r="M779" s="33"/>
      <c r="O779" s="101"/>
    </row>
    <row r="780" ht="14.25" customHeight="1">
      <c r="A780" s="25"/>
      <c r="B780" s="25"/>
      <c r="C780" s="25"/>
      <c r="F780" s="44"/>
      <c r="G780" s="44"/>
      <c r="H780" s="107"/>
      <c r="J780" s="44"/>
      <c r="K780" s="44"/>
      <c r="L780" s="44"/>
      <c r="M780" s="33"/>
      <c r="O780" s="101"/>
    </row>
    <row r="781" ht="14.25" customHeight="1">
      <c r="A781" s="25"/>
      <c r="B781" s="25"/>
      <c r="C781" s="25"/>
      <c r="F781" s="44"/>
      <c r="G781" s="44"/>
      <c r="H781" s="107"/>
      <c r="J781" s="44"/>
      <c r="K781" s="44"/>
      <c r="L781" s="44"/>
      <c r="M781" s="33"/>
      <c r="O781" s="101"/>
    </row>
    <row r="782" ht="14.25" customHeight="1">
      <c r="A782" s="25"/>
      <c r="B782" s="25"/>
      <c r="C782" s="25"/>
      <c r="F782" s="44"/>
      <c r="G782" s="44"/>
      <c r="H782" s="107"/>
      <c r="J782" s="44"/>
      <c r="K782" s="44"/>
      <c r="L782" s="44"/>
      <c r="M782" s="33"/>
      <c r="O782" s="101"/>
    </row>
    <row r="783" ht="14.25" customHeight="1">
      <c r="A783" s="25"/>
      <c r="B783" s="25"/>
      <c r="C783" s="25"/>
      <c r="F783" s="44"/>
      <c r="G783" s="44"/>
      <c r="H783" s="107"/>
      <c r="J783" s="44"/>
      <c r="K783" s="44"/>
      <c r="L783" s="44"/>
      <c r="M783" s="33"/>
      <c r="O783" s="101"/>
    </row>
    <row r="784" ht="14.25" customHeight="1">
      <c r="A784" s="25"/>
      <c r="B784" s="25"/>
      <c r="C784" s="25"/>
      <c r="F784" s="44"/>
      <c r="G784" s="44"/>
      <c r="H784" s="107"/>
      <c r="J784" s="44"/>
      <c r="K784" s="44"/>
      <c r="L784" s="44"/>
      <c r="M784" s="33"/>
      <c r="O784" s="101"/>
    </row>
    <row r="785" ht="14.25" customHeight="1">
      <c r="A785" s="25"/>
      <c r="B785" s="25"/>
      <c r="C785" s="25"/>
      <c r="F785" s="44"/>
      <c r="G785" s="44"/>
      <c r="H785" s="107"/>
      <c r="J785" s="44"/>
      <c r="K785" s="44"/>
      <c r="L785" s="44"/>
      <c r="M785" s="33"/>
      <c r="O785" s="101"/>
    </row>
    <row r="786" ht="14.25" customHeight="1">
      <c r="A786" s="25"/>
      <c r="B786" s="25"/>
      <c r="C786" s="25"/>
      <c r="F786" s="44"/>
      <c r="G786" s="44"/>
      <c r="H786" s="107"/>
      <c r="J786" s="44"/>
      <c r="K786" s="44"/>
      <c r="L786" s="44"/>
      <c r="M786" s="33"/>
      <c r="O786" s="101"/>
    </row>
    <row r="787" ht="14.25" customHeight="1">
      <c r="A787" s="25"/>
      <c r="B787" s="25"/>
      <c r="C787" s="25"/>
      <c r="F787" s="44"/>
      <c r="G787" s="44"/>
      <c r="H787" s="107"/>
      <c r="J787" s="44"/>
      <c r="K787" s="44"/>
      <c r="L787" s="44"/>
      <c r="M787" s="33"/>
      <c r="O787" s="101"/>
    </row>
    <row r="788" ht="14.25" customHeight="1">
      <c r="A788" s="25"/>
      <c r="B788" s="25"/>
      <c r="C788" s="25"/>
      <c r="F788" s="44"/>
      <c r="G788" s="44"/>
      <c r="H788" s="107"/>
      <c r="J788" s="44"/>
      <c r="K788" s="44"/>
      <c r="L788" s="44"/>
      <c r="M788" s="33"/>
      <c r="O788" s="101"/>
    </row>
    <row r="789" ht="14.25" customHeight="1">
      <c r="A789" s="25"/>
      <c r="B789" s="25"/>
      <c r="C789" s="25"/>
      <c r="F789" s="44"/>
      <c r="G789" s="44"/>
      <c r="H789" s="107"/>
      <c r="J789" s="44"/>
      <c r="K789" s="44"/>
      <c r="L789" s="44"/>
      <c r="M789" s="33"/>
      <c r="O789" s="101"/>
    </row>
    <row r="790" ht="14.25" customHeight="1">
      <c r="A790" s="25"/>
      <c r="B790" s="25"/>
      <c r="C790" s="25"/>
      <c r="F790" s="44"/>
      <c r="G790" s="44"/>
      <c r="H790" s="107"/>
      <c r="J790" s="44"/>
      <c r="K790" s="44"/>
      <c r="L790" s="44"/>
      <c r="M790" s="33"/>
      <c r="O790" s="101"/>
    </row>
    <row r="791" ht="14.25" customHeight="1">
      <c r="A791" s="25"/>
      <c r="B791" s="25"/>
      <c r="C791" s="25"/>
      <c r="F791" s="44"/>
      <c r="G791" s="44"/>
      <c r="H791" s="107"/>
      <c r="J791" s="44"/>
      <c r="K791" s="44"/>
      <c r="L791" s="44"/>
      <c r="M791" s="33"/>
      <c r="O791" s="101"/>
    </row>
    <row r="792" ht="14.25" customHeight="1">
      <c r="A792" s="25"/>
      <c r="B792" s="25"/>
      <c r="C792" s="25"/>
      <c r="F792" s="44"/>
      <c r="G792" s="44"/>
      <c r="H792" s="107"/>
      <c r="J792" s="44"/>
      <c r="K792" s="44"/>
      <c r="L792" s="44"/>
      <c r="M792" s="33"/>
      <c r="O792" s="101"/>
    </row>
    <row r="793" ht="14.25" customHeight="1">
      <c r="A793" s="25"/>
      <c r="B793" s="25"/>
      <c r="C793" s="25"/>
      <c r="F793" s="44"/>
      <c r="G793" s="44"/>
      <c r="H793" s="107"/>
      <c r="J793" s="44"/>
      <c r="K793" s="44"/>
      <c r="L793" s="44"/>
      <c r="M793" s="33"/>
      <c r="O793" s="101"/>
    </row>
    <row r="794" ht="14.25" customHeight="1">
      <c r="A794" s="25"/>
      <c r="B794" s="25"/>
      <c r="C794" s="25"/>
      <c r="F794" s="44"/>
      <c r="G794" s="44"/>
      <c r="H794" s="107"/>
      <c r="J794" s="44"/>
      <c r="K794" s="44"/>
      <c r="L794" s="44"/>
      <c r="M794" s="33"/>
      <c r="O794" s="101"/>
    </row>
    <row r="795" ht="14.25" customHeight="1">
      <c r="A795" s="25"/>
      <c r="B795" s="25"/>
      <c r="C795" s="25"/>
      <c r="F795" s="44"/>
      <c r="G795" s="44"/>
      <c r="H795" s="107"/>
      <c r="J795" s="44"/>
      <c r="K795" s="44"/>
      <c r="L795" s="44"/>
      <c r="M795" s="33"/>
      <c r="O795" s="101"/>
    </row>
    <row r="796" ht="14.25" customHeight="1">
      <c r="A796" s="25"/>
      <c r="B796" s="25"/>
      <c r="C796" s="25"/>
      <c r="F796" s="44"/>
      <c r="G796" s="44"/>
      <c r="H796" s="107"/>
      <c r="J796" s="44"/>
      <c r="K796" s="44"/>
      <c r="L796" s="44"/>
      <c r="M796" s="33"/>
      <c r="O796" s="101"/>
    </row>
    <row r="797" ht="14.25" customHeight="1">
      <c r="A797" s="25"/>
      <c r="B797" s="25"/>
      <c r="C797" s="25"/>
      <c r="F797" s="44"/>
      <c r="G797" s="44"/>
      <c r="H797" s="107"/>
      <c r="J797" s="44"/>
      <c r="K797" s="44"/>
      <c r="L797" s="44"/>
      <c r="M797" s="33"/>
      <c r="O797" s="101"/>
    </row>
    <row r="798" ht="14.25" customHeight="1">
      <c r="A798" s="25"/>
      <c r="B798" s="25"/>
      <c r="C798" s="25"/>
      <c r="F798" s="44"/>
      <c r="G798" s="44"/>
      <c r="H798" s="107"/>
      <c r="J798" s="44"/>
      <c r="K798" s="44"/>
      <c r="L798" s="44"/>
      <c r="M798" s="33"/>
      <c r="O798" s="101"/>
    </row>
    <row r="799" ht="14.25" customHeight="1">
      <c r="A799" s="25"/>
      <c r="B799" s="25"/>
      <c r="C799" s="25"/>
      <c r="F799" s="44"/>
      <c r="G799" s="44"/>
      <c r="H799" s="107"/>
      <c r="J799" s="44"/>
      <c r="K799" s="44"/>
      <c r="L799" s="44"/>
      <c r="M799" s="33"/>
      <c r="O799" s="101"/>
    </row>
    <row r="800" ht="14.25" customHeight="1">
      <c r="A800" s="25"/>
      <c r="B800" s="25"/>
      <c r="C800" s="25"/>
      <c r="F800" s="44"/>
      <c r="G800" s="44"/>
      <c r="H800" s="107"/>
      <c r="J800" s="44"/>
      <c r="K800" s="44"/>
      <c r="L800" s="44"/>
      <c r="M800" s="33"/>
      <c r="O800" s="101"/>
    </row>
    <row r="801" ht="14.25" customHeight="1">
      <c r="A801" s="25"/>
      <c r="B801" s="25"/>
      <c r="C801" s="25"/>
      <c r="F801" s="44"/>
      <c r="G801" s="44"/>
      <c r="H801" s="107"/>
      <c r="J801" s="44"/>
      <c r="K801" s="44"/>
      <c r="L801" s="44"/>
      <c r="M801" s="33"/>
      <c r="O801" s="101"/>
    </row>
    <row r="802" ht="14.25" customHeight="1">
      <c r="A802" s="25"/>
      <c r="B802" s="25"/>
      <c r="C802" s="25"/>
      <c r="F802" s="44"/>
      <c r="G802" s="44"/>
      <c r="H802" s="107"/>
      <c r="J802" s="44"/>
      <c r="K802" s="44"/>
      <c r="L802" s="44"/>
      <c r="M802" s="33"/>
      <c r="O802" s="101"/>
    </row>
    <row r="803" ht="14.25" customHeight="1">
      <c r="A803" s="25"/>
      <c r="B803" s="25"/>
      <c r="C803" s="25"/>
      <c r="F803" s="44"/>
      <c r="G803" s="44"/>
      <c r="H803" s="107"/>
      <c r="J803" s="44"/>
      <c r="K803" s="44"/>
      <c r="L803" s="44"/>
      <c r="M803" s="33"/>
      <c r="O803" s="101"/>
    </row>
    <row r="804" ht="14.25" customHeight="1">
      <c r="A804" s="25"/>
      <c r="B804" s="25"/>
      <c r="C804" s="25"/>
      <c r="F804" s="44"/>
      <c r="G804" s="44"/>
      <c r="H804" s="107"/>
      <c r="J804" s="44"/>
      <c r="K804" s="44"/>
      <c r="L804" s="44"/>
      <c r="M804" s="33"/>
      <c r="O804" s="101"/>
    </row>
    <row r="805" ht="14.25" customHeight="1">
      <c r="A805" s="25"/>
      <c r="B805" s="25"/>
      <c r="C805" s="25"/>
      <c r="F805" s="44"/>
      <c r="G805" s="44"/>
      <c r="H805" s="107"/>
      <c r="J805" s="44"/>
      <c r="K805" s="44"/>
      <c r="L805" s="44"/>
      <c r="M805" s="33"/>
      <c r="O805" s="101"/>
    </row>
    <row r="806" ht="14.25" customHeight="1">
      <c r="A806" s="25"/>
      <c r="B806" s="25"/>
      <c r="C806" s="25"/>
      <c r="F806" s="44"/>
      <c r="G806" s="44"/>
      <c r="H806" s="107"/>
      <c r="J806" s="44"/>
      <c r="K806" s="44"/>
      <c r="L806" s="44"/>
      <c r="M806" s="33"/>
      <c r="O806" s="101"/>
    </row>
    <row r="807" ht="14.25" customHeight="1">
      <c r="A807" s="25"/>
      <c r="B807" s="25"/>
      <c r="C807" s="25"/>
      <c r="F807" s="44"/>
      <c r="G807" s="44"/>
      <c r="H807" s="107"/>
      <c r="J807" s="44"/>
      <c r="K807" s="44"/>
      <c r="L807" s="44"/>
      <c r="M807" s="33"/>
      <c r="O807" s="101"/>
    </row>
    <row r="808" ht="14.25" customHeight="1">
      <c r="A808" s="25"/>
      <c r="B808" s="25"/>
      <c r="C808" s="25"/>
      <c r="F808" s="44"/>
      <c r="G808" s="44"/>
      <c r="H808" s="107"/>
      <c r="J808" s="44"/>
      <c r="K808" s="44"/>
      <c r="L808" s="44"/>
      <c r="M808" s="33"/>
      <c r="O808" s="101"/>
    </row>
    <row r="809" ht="14.25" customHeight="1">
      <c r="A809" s="25"/>
      <c r="B809" s="25"/>
      <c r="C809" s="25"/>
      <c r="F809" s="44"/>
      <c r="G809" s="44"/>
      <c r="H809" s="107"/>
      <c r="J809" s="44"/>
      <c r="K809" s="44"/>
      <c r="L809" s="44"/>
      <c r="M809" s="33"/>
      <c r="O809" s="101"/>
    </row>
    <row r="810" ht="14.25" customHeight="1">
      <c r="A810" s="25"/>
      <c r="B810" s="25"/>
      <c r="C810" s="25"/>
      <c r="F810" s="44"/>
      <c r="G810" s="44"/>
      <c r="H810" s="107"/>
      <c r="J810" s="44"/>
      <c r="K810" s="44"/>
      <c r="L810" s="44"/>
      <c r="M810" s="33"/>
      <c r="O810" s="101"/>
    </row>
    <row r="811" ht="14.25" customHeight="1">
      <c r="A811" s="25"/>
      <c r="B811" s="25"/>
      <c r="C811" s="25"/>
      <c r="F811" s="44"/>
      <c r="G811" s="44"/>
      <c r="H811" s="107"/>
      <c r="J811" s="44"/>
      <c r="K811" s="44"/>
      <c r="L811" s="44"/>
      <c r="M811" s="33"/>
      <c r="O811" s="101"/>
    </row>
    <row r="812" ht="14.25" customHeight="1">
      <c r="A812" s="25"/>
      <c r="B812" s="25"/>
      <c r="C812" s="25"/>
      <c r="F812" s="44"/>
      <c r="G812" s="44"/>
      <c r="H812" s="107"/>
      <c r="J812" s="44"/>
      <c r="K812" s="44"/>
      <c r="L812" s="44"/>
      <c r="M812" s="33"/>
      <c r="O812" s="101"/>
    </row>
    <row r="813" ht="14.25" customHeight="1">
      <c r="A813" s="25"/>
      <c r="B813" s="25"/>
      <c r="C813" s="25"/>
      <c r="F813" s="44"/>
      <c r="G813" s="44"/>
      <c r="H813" s="107"/>
      <c r="J813" s="44"/>
      <c r="K813" s="44"/>
      <c r="L813" s="44"/>
      <c r="M813" s="33"/>
      <c r="O813" s="101"/>
    </row>
    <row r="814" ht="14.25" customHeight="1">
      <c r="A814" s="25"/>
      <c r="B814" s="25"/>
      <c r="C814" s="25"/>
      <c r="F814" s="44"/>
      <c r="G814" s="44"/>
      <c r="H814" s="107"/>
      <c r="J814" s="44"/>
      <c r="K814" s="44"/>
      <c r="L814" s="44"/>
      <c r="M814" s="33"/>
      <c r="O814" s="101"/>
    </row>
    <row r="815" ht="14.25" customHeight="1">
      <c r="A815" s="25"/>
      <c r="B815" s="25"/>
      <c r="C815" s="25"/>
      <c r="F815" s="44"/>
      <c r="G815" s="44"/>
      <c r="H815" s="107"/>
      <c r="J815" s="44"/>
      <c r="K815" s="44"/>
      <c r="L815" s="44"/>
      <c r="M815" s="33"/>
      <c r="O815" s="101"/>
    </row>
    <row r="816" ht="14.25" customHeight="1">
      <c r="A816" s="25"/>
      <c r="B816" s="25"/>
      <c r="C816" s="25"/>
      <c r="F816" s="44"/>
      <c r="G816" s="44"/>
      <c r="H816" s="107"/>
      <c r="J816" s="44"/>
      <c r="K816" s="44"/>
      <c r="L816" s="44"/>
      <c r="M816" s="33"/>
      <c r="O816" s="101"/>
    </row>
    <row r="817" ht="14.25" customHeight="1">
      <c r="A817" s="25"/>
      <c r="B817" s="25"/>
      <c r="C817" s="25"/>
      <c r="F817" s="44"/>
      <c r="G817" s="44"/>
      <c r="H817" s="107"/>
      <c r="J817" s="44"/>
      <c r="K817" s="44"/>
      <c r="L817" s="44"/>
      <c r="M817" s="33"/>
      <c r="O817" s="101"/>
    </row>
    <row r="818" ht="14.25" customHeight="1">
      <c r="A818" s="25"/>
      <c r="B818" s="25"/>
      <c r="C818" s="25"/>
      <c r="F818" s="44"/>
      <c r="G818" s="44"/>
      <c r="H818" s="107"/>
      <c r="J818" s="44"/>
      <c r="K818" s="44"/>
      <c r="L818" s="44"/>
      <c r="M818" s="33"/>
      <c r="O818" s="101"/>
    </row>
    <row r="819" ht="14.25" customHeight="1">
      <c r="A819" s="25"/>
      <c r="B819" s="25"/>
      <c r="C819" s="25"/>
      <c r="F819" s="44"/>
      <c r="G819" s="44"/>
      <c r="H819" s="107"/>
      <c r="J819" s="44"/>
      <c r="K819" s="44"/>
      <c r="L819" s="44"/>
      <c r="M819" s="33"/>
      <c r="O819" s="101"/>
    </row>
    <row r="820" ht="14.25" customHeight="1">
      <c r="A820" s="25"/>
      <c r="B820" s="25"/>
      <c r="C820" s="25"/>
      <c r="F820" s="44"/>
      <c r="G820" s="44"/>
      <c r="H820" s="107"/>
      <c r="J820" s="44"/>
      <c r="K820" s="44"/>
      <c r="L820" s="44"/>
      <c r="M820" s="33"/>
      <c r="O820" s="101"/>
    </row>
    <row r="821" ht="14.25" customHeight="1">
      <c r="A821" s="25"/>
      <c r="B821" s="25"/>
      <c r="C821" s="25"/>
      <c r="F821" s="44"/>
      <c r="G821" s="44"/>
      <c r="H821" s="107"/>
      <c r="J821" s="44"/>
      <c r="K821" s="44"/>
      <c r="L821" s="44"/>
      <c r="M821" s="33"/>
      <c r="O821" s="101"/>
    </row>
    <row r="822" ht="14.25" customHeight="1">
      <c r="A822" s="25"/>
      <c r="B822" s="25"/>
      <c r="C822" s="25"/>
      <c r="F822" s="44"/>
      <c r="G822" s="44"/>
      <c r="H822" s="107"/>
      <c r="J822" s="44"/>
      <c r="K822" s="44"/>
      <c r="L822" s="44"/>
      <c r="M822" s="33"/>
      <c r="O822" s="101"/>
    </row>
    <row r="823" ht="14.25" customHeight="1">
      <c r="A823" s="25"/>
      <c r="B823" s="25"/>
      <c r="C823" s="25"/>
      <c r="F823" s="44"/>
      <c r="G823" s="44"/>
      <c r="H823" s="107"/>
      <c r="J823" s="44"/>
      <c r="K823" s="44"/>
      <c r="L823" s="44"/>
      <c r="M823" s="33"/>
      <c r="O823" s="101"/>
    </row>
    <row r="824" ht="14.25" customHeight="1">
      <c r="A824" s="25"/>
      <c r="B824" s="25"/>
      <c r="C824" s="25"/>
      <c r="F824" s="44"/>
      <c r="G824" s="44"/>
      <c r="H824" s="107"/>
      <c r="J824" s="44"/>
      <c r="K824" s="44"/>
      <c r="L824" s="44"/>
      <c r="M824" s="33"/>
      <c r="O824" s="101"/>
    </row>
    <row r="825" ht="14.25" customHeight="1">
      <c r="A825" s="25"/>
      <c r="B825" s="25"/>
      <c r="C825" s="25"/>
      <c r="F825" s="44"/>
      <c r="G825" s="44"/>
      <c r="H825" s="107"/>
      <c r="J825" s="44"/>
      <c r="K825" s="44"/>
      <c r="L825" s="44"/>
      <c r="M825" s="33"/>
      <c r="O825" s="101"/>
    </row>
    <row r="826" ht="14.25" customHeight="1">
      <c r="A826" s="25"/>
      <c r="B826" s="25"/>
      <c r="C826" s="25"/>
      <c r="F826" s="44"/>
      <c r="G826" s="44"/>
      <c r="H826" s="107"/>
      <c r="J826" s="44"/>
      <c r="K826" s="44"/>
      <c r="L826" s="44"/>
      <c r="M826" s="33"/>
      <c r="O826" s="101"/>
    </row>
    <row r="827" ht="14.25" customHeight="1">
      <c r="A827" s="25"/>
      <c r="B827" s="25"/>
      <c r="C827" s="25"/>
      <c r="F827" s="44"/>
      <c r="G827" s="44"/>
      <c r="H827" s="107"/>
      <c r="J827" s="44"/>
      <c r="K827" s="44"/>
      <c r="L827" s="44"/>
      <c r="M827" s="33"/>
      <c r="O827" s="101"/>
    </row>
    <row r="828" ht="14.25" customHeight="1">
      <c r="A828" s="25"/>
      <c r="B828" s="25"/>
      <c r="C828" s="25"/>
      <c r="F828" s="44"/>
      <c r="G828" s="44"/>
      <c r="H828" s="107"/>
      <c r="J828" s="44"/>
      <c r="K828" s="44"/>
      <c r="L828" s="44"/>
      <c r="M828" s="33"/>
      <c r="O828" s="101"/>
    </row>
    <row r="829" ht="14.25" customHeight="1">
      <c r="A829" s="25"/>
      <c r="B829" s="25"/>
      <c r="C829" s="25"/>
      <c r="F829" s="44"/>
      <c r="G829" s="44"/>
      <c r="H829" s="107"/>
      <c r="J829" s="44"/>
      <c r="K829" s="44"/>
      <c r="L829" s="44"/>
      <c r="M829" s="33"/>
      <c r="O829" s="101"/>
    </row>
    <row r="830" ht="14.25" customHeight="1">
      <c r="A830" s="25"/>
      <c r="B830" s="25"/>
      <c r="C830" s="25"/>
      <c r="F830" s="44"/>
      <c r="G830" s="44"/>
      <c r="H830" s="107"/>
      <c r="J830" s="44"/>
      <c r="K830" s="44"/>
      <c r="L830" s="44"/>
      <c r="M830" s="33"/>
      <c r="O830" s="101"/>
    </row>
    <row r="831" ht="14.25" customHeight="1">
      <c r="A831" s="25"/>
      <c r="B831" s="25"/>
      <c r="C831" s="25"/>
      <c r="F831" s="44"/>
      <c r="G831" s="44"/>
      <c r="H831" s="107"/>
      <c r="J831" s="44"/>
      <c r="K831" s="44"/>
      <c r="L831" s="44"/>
      <c r="M831" s="33"/>
      <c r="O831" s="101"/>
    </row>
    <row r="832" ht="14.25" customHeight="1">
      <c r="A832" s="25"/>
      <c r="B832" s="25"/>
      <c r="C832" s="25"/>
      <c r="F832" s="44"/>
      <c r="G832" s="44"/>
      <c r="H832" s="107"/>
      <c r="J832" s="44"/>
      <c r="K832" s="44"/>
      <c r="L832" s="44"/>
      <c r="M832" s="33"/>
      <c r="O832" s="101"/>
    </row>
    <row r="833" ht="14.25" customHeight="1">
      <c r="A833" s="25"/>
      <c r="B833" s="25"/>
      <c r="C833" s="25"/>
      <c r="F833" s="44"/>
      <c r="G833" s="44"/>
      <c r="H833" s="107"/>
      <c r="J833" s="44"/>
      <c r="K833" s="44"/>
      <c r="L833" s="44"/>
      <c r="M833" s="33"/>
      <c r="O833" s="101"/>
    </row>
    <row r="834" ht="14.25" customHeight="1">
      <c r="A834" s="25"/>
      <c r="B834" s="25"/>
      <c r="C834" s="25"/>
      <c r="F834" s="44"/>
      <c r="G834" s="44"/>
      <c r="H834" s="107"/>
      <c r="J834" s="44"/>
      <c r="K834" s="44"/>
      <c r="L834" s="44"/>
      <c r="M834" s="33"/>
      <c r="O834" s="101"/>
    </row>
    <row r="835" ht="14.25" customHeight="1">
      <c r="A835" s="25"/>
      <c r="B835" s="25"/>
      <c r="C835" s="25"/>
      <c r="F835" s="44"/>
      <c r="G835" s="44"/>
      <c r="H835" s="107"/>
      <c r="J835" s="44"/>
      <c r="K835" s="44"/>
      <c r="L835" s="44"/>
      <c r="M835" s="33"/>
      <c r="O835" s="101"/>
    </row>
    <row r="836" ht="14.25" customHeight="1">
      <c r="A836" s="25"/>
      <c r="B836" s="25"/>
      <c r="C836" s="25"/>
      <c r="F836" s="44"/>
      <c r="G836" s="44"/>
      <c r="H836" s="107"/>
      <c r="J836" s="44"/>
      <c r="K836" s="44"/>
      <c r="L836" s="44"/>
      <c r="M836" s="33"/>
      <c r="O836" s="101"/>
    </row>
    <row r="837" ht="14.25" customHeight="1">
      <c r="A837" s="25"/>
      <c r="B837" s="25"/>
      <c r="C837" s="25"/>
      <c r="F837" s="44"/>
      <c r="G837" s="44"/>
      <c r="H837" s="107"/>
      <c r="J837" s="44"/>
      <c r="K837" s="44"/>
      <c r="L837" s="44"/>
      <c r="M837" s="33"/>
      <c r="O837" s="101"/>
    </row>
    <row r="838" ht="14.25" customHeight="1">
      <c r="A838" s="25"/>
      <c r="B838" s="25"/>
      <c r="C838" s="25"/>
      <c r="F838" s="44"/>
      <c r="G838" s="44"/>
      <c r="H838" s="107"/>
      <c r="J838" s="44"/>
      <c r="K838" s="44"/>
      <c r="L838" s="44"/>
      <c r="M838" s="33"/>
      <c r="O838" s="101"/>
    </row>
    <row r="839" ht="14.25" customHeight="1">
      <c r="A839" s="25"/>
      <c r="B839" s="25"/>
      <c r="C839" s="25"/>
      <c r="F839" s="44"/>
      <c r="G839" s="44"/>
      <c r="H839" s="107"/>
      <c r="J839" s="44"/>
      <c r="K839" s="44"/>
      <c r="L839" s="44"/>
      <c r="M839" s="33"/>
      <c r="O839" s="101"/>
    </row>
    <row r="840" ht="14.25" customHeight="1">
      <c r="A840" s="25"/>
      <c r="B840" s="25"/>
      <c r="C840" s="25"/>
      <c r="F840" s="44"/>
      <c r="G840" s="44"/>
      <c r="H840" s="107"/>
      <c r="J840" s="44"/>
      <c r="K840" s="44"/>
      <c r="L840" s="44"/>
      <c r="M840" s="33"/>
      <c r="O840" s="101"/>
    </row>
    <row r="841" ht="14.25" customHeight="1">
      <c r="A841" s="25"/>
      <c r="B841" s="25"/>
      <c r="C841" s="25"/>
      <c r="F841" s="44"/>
      <c r="G841" s="44"/>
      <c r="H841" s="107"/>
      <c r="J841" s="44"/>
      <c r="K841" s="44"/>
      <c r="L841" s="44"/>
      <c r="M841" s="33"/>
      <c r="O841" s="101"/>
    </row>
    <row r="842" ht="14.25" customHeight="1">
      <c r="A842" s="25"/>
      <c r="B842" s="25"/>
      <c r="C842" s="25"/>
      <c r="F842" s="44"/>
      <c r="G842" s="44"/>
      <c r="H842" s="107"/>
      <c r="J842" s="44"/>
      <c r="K842" s="44"/>
      <c r="L842" s="44"/>
      <c r="M842" s="33"/>
      <c r="O842" s="101"/>
    </row>
    <row r="843" ht="14.25" customHeight="1">
      <c r="A843" s="25"/>
      <c r="B843" s="25"/>
      <c r="C843" s="25"/>
      <c r="F843" s="44"/>
      <c r="G843" s="44"/>
      <c r="H843" s="107"/>
      <c r="J843" s="44"/>
      <c r="K843" s="44"/>
      <c r="L843" s="44"/>
      <c r="M843" s="33"/>
      <c r="O843" s="101"/>
    </row>
    <row r="844" ht="14.25" customHeight="1">
      <c r="A844" s="25"/>
      <c r="B844" s="25"/>
      <c r="C844" s="25"/>
      <c r="F844" s="44"/>
      <c r="G844" s="44"/>
      <c r="H844" s="107"/>
      <c r="J844" s="44"/>
      <c r="K844" s="44"/>
      <c r="L844" s="44"/>
      <c r="M844" s="33"/>
      <c r="O844" s="101"/>
    </row>
    <row r="845" ht="14.25" customHeight="1">
      <c r="A845" s="25"/>
      <c r="B845" s="25"/>
      <c r="C845" s="25"/>
      <c r="F845" s="44"/>
      <c r="G845" s="44"/>
      <c r="H845" s="107"/>
      <c r="J845" s="44"/>
      <c r="K845" s="44"/>
      <c r="L845" s="44"/>
      <c r="M845" s="33"/>
      <c r="O845" s="101"/>
    </row>
    <row r="846" ht="14.25" customHeight="1">
      <c r="A846" s="25"/>
      <c r="B846" s="25"/>
      <c r="C846" s="25"/>
      <c r="F846" s="44"/>
      <c r="G846" s="44"/>
      <c r="H846" s="107"/>
      <c r="J846" s="44"/>
      <c r="K846" s="44"/>
      <c r="L846" s="44"/>
      <c r="M846" s="33"/>
      <c r="O846" s="101"/>
    </row>
    <row r="847" ht="14.25" customHeight="1">
      <c r="A847" s="25"/>
      <c r="B847" s="25"/>
      <c r="C847" s="25"/>
      <c r="F847" s="44"/>
      <c r="G847" s="44"/>
      <c r="H847" s="107"/>
      <c r="J847" s="44"/>
      <c r="K847" s="44"/>
      <c r="L847" s="44"/>
      <c r="M847" s="33"/>
      <c r="O847" s="101"/>
    </row>
    <row r="848" ht="14.25" customHeight="1">
      <c r="A848" s="25"/>
      <c r="B848" s="25"/>
      <c r="C848" s="25"/>
      <c r="F848" s="44"/>
      <c r="G848" s="44"/>
      <c r="H848" s="107"/>
      <c r="J848" s="44"/>
      <c r="K848" s="44"/>
      <c r="L848" s="44"/>
      <c r="M848" s="33"/>
      <c r="O848" s="101"/>
    </row>
    <row r="849" ht="14.25" customHeight="1">
      <c r="A849" s="25"/>
      <c r="B849" s="25"/>
      <c r="C849" s="25"/>
      <c r="F849" s="44"/>
      <c r="G849" s="44"/>
      <c r="H849" s="107"/>
      <c r="J849" s="44"/>
      <c r="K849" s="44"/>
      <c r="L849" s="44"/>
      <c r="M849" s="33"/>
      <c r="O849" s="101"/>
    </row>
    <row r="850" ht="14.25" customHeight="1">
      <c r="A850" s="25"/>
      <c r="B850" s="25"/>
      <c r="C850" s="25"/>
      <c r="F850" s="44"/>
      <c r="G850" s="44"/>
      <c r="H850" s="107"/>
      <c r="J850" s="44"/>
      <c r="K850" s="44"/>
      <c r="L850" s="44"/>
      <c r="M850" s="33"/>
      <c r="O850" s="101"/>
    </row>
    <row r="851" ht="14.25" customHeight="1">
      <c r="A851" s="25"/>
      <c r="B851" s="25"/>
      <c r="C851" s="25"/>
      <c r="F851" s="44"/>
      <c r="G851" s="44"/>
      <c r="H851" s="107"/>
      <c r="J851" s="44"/>
      <c r="K851" s="44"/>
      <c r="L851" s="44"/>
      <c r="M851" s="33"/>
      <c r="O851" s="101"/>
    </row>
    <row r="852" ht="14.25" customHeight="1">
      <c r="A852" s="25"/>
      <c r="B852" s="25"/>
      <c r="C852" s="25"/>
      <c r="F852" s="44"/>
      <c r="G852" s="44"/>
      <c r="H852" s="107"/>
      <c r="J852" s="44"/>
      <c r="K852" s="44"/>
      <c r="L852" s="44"/>
      <c r="M852" s="33"/>
      <c r="O852" s="101"/>
    </row>
    <row r="853" ht="14.25" customHeight="1">
      <c r="A853" s="25"/>
      <c r="B853" s="25"/>
      <c r="C853" s="25"/>
      <c r="F853" s="44"/>
      <c r="G853" s="44"/>
      <c r="H853" s="107"/>
      <c r="J853" s="44"/>
      <c r="K853" s="44"/>
      <c r="L853" s="44"/>
      <c r="M853" s="33"/>
      <c r="O853" s="101"/>
    </row>
    <row r="854" ht="14.25" customHeight="1">
      <c r="A854" s="25"/>
      <c r="B854" s="25"/>
      <c r="C854" s="25"/>
      <c r="F854" s="44"/>
      <c r="G854" s="44"/>
      <c r="H854" s="107"/>
      <c r="J854" s="44"/>
      <c r="K854" s="44"/>
      <c r="L854" s="44"/>
      <c r="M854" s="33"/>
      <c r="O854" s="101"/>
    </row>
    <row r="855" ht="14.25" customHeight="1">
      <c r="A855" s="25"/>
      <c r="B855" s="25"/>
      <c r="C855" s="25"/>
      <c r="F855" s="44"/>
      <c r="G855" s="44"/>
      <c r="H855" s="107"/>
      <c r="J855" s="44"/>
      <c r="K855" s="44"/>
      <c r="L855" s="44"/>
      <c r="M855" s="33"/>
      <c r="O855" s="101"/>
    </row>
    <row r="856" ht="14.25" customHeight="1">
      <c r="A856" s="25"/>
      <c r="B856" s="25"/>
      <c r="C856" s="25"/>
      <c r="F856" s="44"/>
      <c r="G856" s="44"/>
      <c r="H856" s="107"/>
      <c r="J856" s="44"/>
      <c r="K856" s="44"/>
      <c r="L856" s="44"/>
      <c r="M856" s="33"/>
      <c r="O856" s="101"/>
    </row>
    <row r="857" ht="14.25" customHeight="1">
      <c r="A857" s="25"/>
      <c r="B857" s="25"/>
      <c r="C857" s="25"/>
      <c r="F857" s="44"/>
      <c r="G857" s="44"/>
      <c r="H857" s="107"/>
      <c r="J857" s="44"/>
      <c r="K857" s="44"/>
      <c r="L857" s="44"/>
      <c r="M857" s="33"/>
      <c r="O857" s="101"/>
    </row>
    <row r="858" ht="14.25" customHeight="1">
      <c r="A858" s="25"/>
      <c r="B858" s="25"/>
      <c r="C858" s="25"/>
      <c r="F858" s="44"/>
      <c r="G858" s="44"/>
      <c r="H858" s="107"/>
      <c r="J858" s="44"/>
      <c r="K858" s="44"/>
      <c r="L858" s="44"/>
      <c r="M858" s="33"/>
      <c r="O858" s="101"/>
    </row>
    <row r="859" ht="14.25" customHeight="1">
      <c r="A859" s="25"/>
      <c r="B859" s="25"/>
      <c r="C859" s="25"/>
      <c r="F859" s="44"/>
      <c r="G859" s="44"/>
      <c r="H859" s="107"/>
      <c r="J859" s="44"/>
      <c r="K859" s="44"/>
      <c r="L859" s="44"/>
      <c r="M859" s="33"/>
      <c r="O859" s="101"/>
    </row>
    <row r="860" ht="14.25" customHeight="1">
      <c r="A860" s="25"/>
      <c r="B860" s="25"/>
      <c r="C860" s="25"/>
      <c r="F860" s="44"/>
      <c r="G860" s="44"/>
      <c r="H860" s="107"/>
      <c r="J860" s="44"/>
      <c r="K860" s="44"/>
      <c r="L860" s="44"/>
      <c r="M860" s="33"/>
      <c r="O860" s="101"/>
    </row>
    <row r="861" ht="14.25" customHeight="1">
      <c r="A861" s="25"/>
      <c r="B861" s="25"/>
      <c r="C861" s="25"/>
      <c r="F861" s="44"/>
      <c r="G861" s="44"/>
      <c r="H861" s="107"/>
      <c r="J861" s="44"/>
      <c r="K861" s="44"/>
      <c r="L861" s="44"/>
      <c r="M861" s="33"/>
      <c r="O861" s="101"/>
    </row>
    <row r="862" ht="14.25" customHeight="1">
      <c r="A862" s="25"/>
      <c r="B862" s="25"/>
      <c r="C862" s="25"/>
      <c r="F862" s="44"/>
      <c r="G862" s="44"/>
      <c r="H862" s="107"/>
      <c r="J862" s="44"/>
      <c r="K862" s="44"/>
      <c r="L862" s="44"/>
      <c r="M862" s="33"/>
      <c r="O862" s="101"/>
    </row>
    <row r="863" ht="14.25" customHeight="1">
      <c r="A863" s="25"/>
      <c r="B863" s="25"/>
      <c r="C863" s="25"/>
      <c r="F863" s="44"/>
      <c r="G863" s="44"/>
      <c r="H863" s="107"/>
      <c r="J863" s="44"/>
      <c r="K863" s="44"/>
      <c r="L863" s="44"/>
      <c r="M863" s="33"/>
      <c r="O863" s="101"/>
    </row>
    <row r="864" ht="14.25" customHeight="1">
      <c r="A864" s="25"/>
      <c r="B864" s="25"/>
      <c r="C864" s="25"/>
      <c r="F864" s="44"/>
      <c r="G864" s="44"/>
      <c r="H864" s="107"/>
      <c r="J864" s="44"/>
      <c r="K864" s="44"/>
      <c r="L864" s="44"/>
      <c r="M864" s="33"/>
      <c r="O864" s="101"/>
    </row>
    <row r="865" ht="14.25" customHeight="1">
      <c r="A865" s="25"/>
      <c r="B865" s="25"/>
      <c r="C865" s="25"/>
      <c r="F865" s="44"/>
      <c r="G865" s="44"/>
      <c r="H865" s="107"/>
      <c r="J865" s="44"/>
      <c r="K865" s="44"/>
      <c r="L865" s="44"/>
      <c r="M865" s="33"/>
      <c r="O865" s="101"/>
    </row>
    <row r="866" ht="14.25" customHeight="1">
      <c r="A866" s="25"/>
      <c r="B866" s="25"/>
      <c r="C866" s="25"/>
      <c r="F866" s="44"/>
      <c r="G866" s="44"/>
      <c r="H866" s="107"/>
      <c r="J866" s="44"/>
      <c r="K866" s="44"/>
      <c r="L866" s="44"/>
      <c r="M866" s="33"/>
      <c r="O866" s="101"/>
    </row>
    <row r="867" ht="14.25" customHeight="1">
      <c r="A867" s="25"/>
      <c r="B867" s="25"/>
      <c r="C867" s="25"/>
      <c r="F867" s="44"/>
      <c r="G867" s="44"/>
      <c r="H867" s="107"/>
      <c r="J867" s="44"/>
      <c r="K867" s="44"/>
      <c r="L867" s="44"/>
      <c r="M867" s="33"/>
      <c r="O867" s="101"/>
    </row>
    <row r="868" ht="14.25" customHeight="1">
      <c r="A868" s="25"/>
      <c r="B868" s="25"/>
      <c r="C868" s="25"/>
      <c r="F868" s="44"/>
      <c r="G868" s="44"/>
      <c r="H868" s="107"/>
      <c r="J868" s="44"/>
      <c r="K868" s="44"/>
      <c r="L868" s="44"/>
      <c r="M868" s="33"/>
      <c r="O868" s="101"/>
    </row>
    <row r="869" ht="14.25" customHeight="1">
      <c r="A869" s="25"/>
      <c r="B869" s="25"/>
      <c r="C869" s="25"/>
      <c r="F869" s="44"/>
      <c r="G869" s="44"/>
      <c r="H869" s="107"/>
      <c r="J869" s="44"/>
      <c r="K869" s="44"/>
      <c r="L869" s="44"/>
      <c r="M869" s="33"/>
      <c r="O869" s="101"/>
    </row>
    <row r="870" ht="14.25" customHeight="1">
      <c r="A870" s="25"/>
      <c r="B870" s="25"/>
      <c r="C870" s="25"/>
      <c r="F870" s="44"/>
      <c r="G870" s="44"/>
      <c r="H870" s="107"/>
      <c r="J870" s="44"/>
      <c r="K870" s="44"/>
      <c r="L870" s="44"/>
      <c r="M870" s="33"/>
      <c r="O870" s="101"/>
    </row>
    <row r="871" ht="14.25" customHeight="1">
      <c r="A871" s="25"/>
      <c r="B871" s="25"/>
      <c r="C871" s="25"/>
      <c r="F871" s="44"/>
      <c r="G871" s="44"/>
      <c r="H871" s="107"/>
      <c r="J871" s="44"/>
      <c r="K871" s="44"/>
      <c r="L871" s="44"/>
      <c r="M871" s="33"/>
      <c r="O871" s="101"/>
    </row>
    <row r="872" ht="14.25" customHeight="1">
      <c r="A872" s="25"/>
      <c r="B872" s="25"/>
      <c r="C872" s="25"/>
      <c r="F872" s="44"/>
      <c r="G872" s="44"/>
      <c r="H872" s="107"/>
      <c r="J872" s="44"/>
      <c r="K872" s="44"/>
      <c r="L872" s="44"/>
      <c r="M872" s="33"/>
      <c r="O872" s="101"/>
    </row>
    <row r="873" ht="14.25" customHeight="1">
      <c r="A873" s="25"/>
      <c r="B873" s="25"/>
      <c r="C873" s="25"/>
      <c r="F873" s="44"/>
      <c r="G873" s="44"/>
      <c r="H873" s="107"/>
      <c r="J873" s="44"/>
      <c r="K873" s="44"/>
      <c r="L873" s="44"/>
      <c r="M873" s="33"/>
      <c r="O873" s="101"/>
    </row>
    <row r="874" ht="14.25" customHeight="1">
      <c r="A874" s="25"/>
      <c r="B874" s="25"/>
      <c r="C874" s="25"/>
      <c r="F874" s="44"/>
      <c r="G874" s="44"/>
      <c r="H874" s="107"/>
      <c r="J874" s="44"/>
      <c r="K874" s="44"/>
      <c r="L874" s="44"/>
      <c r="M874" s="33"/>
      <c r="O874" s="101"/>
    </row>
    <row r="875" ht="14.25" customHeight="1">
      <c r="A875" s="25"/>
      <c r="B875" s="25"/>
      <c r="C875" s="25"/>
      <c r="F875" s="44"/>
      <c r="G875" s="44"/>
      <c r="H875" s="107"/>
      <c r="J875" s="44"/>
      <c r="K875" s="44"/>
      <c r="L875" s="44"/>
      <c r="M875" s="33"/>
      <c r="O875" s="101"/>
    </row>
    <row r="876" ht="14.25" customHeight="1">
      <c r="A876" s="25"/>
      <c r="B876" s="25"/>
      <c r="C876" s="25"/>
      <c r="F876" s="44"/>
      <c r="G876" s="44"/>
      <c r="H876" s="107"/>
      <c r="J876" s="44"/>
      <c r="K876" s="44"/>
      <c r="L876" s="44"/>
      <c r="M876" s="33"/>
      <c r="O876" s="101"/>
    </row>
    <row r="877" ht="14.25" customHeight="1">
      <c r="A877" s="25"/>
      <c r="B877" s="25"/>
      <c r="C877" s="25"/>
      <c r="F877" s="44"/>
      <c r="G877" s="44"/>
      <c r="H877" s="107"/>
      <c r="J877" s="44"/>
      <c r="K877" s="44"/>
      <c r="L877" s="44"/>
      <c r="M877" s="33"/>
      <c r="O877" s="101"/>
    </row>
    <row r="878" ht="14.25" customHeight="1">
      <c r="A878" s="25"/>
      <c r="B878" s="25"/>
      <c r="C878" s="25"/>
      <c r="F878" s="44"/>
      <c r="G878" s="44"/>
      <c r="H878" s="107"/>
      <c r="J878" s="44"/>
      <c r="K878" s="44"/>
      <c r="L878" s="44"/>
      <c r="M878" s="33"/>
      <c r="O878" s="101"/>
    </row>
    <row r="879" ht="14.25" customHeight="1">
      <c r="A879" s="25"/>
      <c r="B879" s="25"/>
      <c r="C879" s="25"/>
      <c r="F879" s="44"/>
      <c r="G879" s="44"/>
      <c r="H879" s="107"/>
      <c r="J879" s="44"/>
      <c r="K879" s="44"/>
      <c r="L879" s="44"/>
      <c r="M879" s="33"/>
      <c r="O879" s="101"/>
    </row>
    <row r="880" ht="14.25" customHeight="1">
      <c r="A880" s="25"/>
      <c r="B880" s="25"/>
      <c r="C880" s="25"/>
      <c r="F880" s="44"/>
      <c r="G880" s="44"/>
      <c r="H880" s="107"/>
      <c r="J880" s="44"/>
      <c r="K880" s="44"/>
      <c r="L880" s="44"/>
      <c r="M880" s="33"/>
      <c r="O880" s="101"/>
    </row>
    <row r="881" ht="14.25" customHeight="1">
      <c r="A881" s="25"/>
      <c r="B881" s="25"/>
      <c r="C881" s="25"/>
      <c r="F881" s="44"/>
      <c r="G881" s="44"/>
      <c r="H881" s="107"/>
      <c r="J881" s="44"/>
      <c r="K881" s="44"/>
      <c r="L881" s="44"/>
      <c r="M881" s="33"/>
      <c r="O881" s="101"/>
    </row>
    <row r="882" ht="14.25" customHeight="1">
      <c r="A882" s="25"/>
      <c r="B882" s="25"/>
      <c r="C882" s="25"/>
      <c r="F882" s="44"/>
      <c r="G882" s="44"/>
      <c r="H882" s="107"/>
      <c r="J882" s="44"/>
      <c r="K882" s="44"/>
      <c r="L882" s="44"/>
      <c r="M882" s="33"/>
      <c r="O882" s="101"/>
    </row>
    <row r="883" ht="14.25" customHeight="1">
      <c r="A883" s="25"/>
      <c r="B883" s="25"/>
      <c r="C883" s="25"/>
      <c r="F883" s="44"/>
      <c r="G883" s="44"/>
      <c r="H883" s="107"/>
      <c r="J883" s="44"/>
      <c r="K883" s="44"/>
      <c r="L883" s="44"/>
      <c r="M883" s="33"/>
      <c r="O883" s="101"/>
    </row>
    <row r="884" ht="14.25" customHeight="1">
      <c r="A884" s="25"/>
      <c r="B884" s="25"/>
      <c r="C884" s="25"/>
      <c r="F884" s="44"/>
      <c r="G884" s="44"/>
      <c r="H884" s="107"/>
      <c r="J884" s="44"/>
      <c r="K884" s="44"/>
      <c r="L884" s="44"/>
      <c r="M884" s="33"/>
      <c r="O884" s="101"/>
    </row>
    <row r="885" ht="14.25" customHeight="1">
      <c r="A885" s="25"/>
      <c r="B885" s="25"/>
      <c r="C885" s="25"/>
      <c r="F885" s="44"/>
      <c r="G885" s="44"/>
      <c r="H885" s="107"/>
      <c r="J885" s="44"/>
      <c r="K885" s="44"/>
      <c r="L885" s="44"/>
      <c r="M885" s="33"/>
      <c r="O885" s="101"/>
    </row>
    <row r="886" ht="14.25" customHeight="1">
      <c r="A886" s="25"/>
      <c r="B886" s="25"/>
      <c r="C886" s="25"/>
      <c r="F886" s="44"/>
      <c r="G886" s="44"/>
      <c r="H886" s="107"/>
      <c r="J886" s="44"/>
      <c r="K886" s="44"/>
      <c r="L886" s="44"/>
      <c r="M886" s="33"/>
      <c r="O886" s="101"/>
    </row>
    <row r="887" ht="14.25" customHeight="1">
      <c r="A887" s="25"/>
      <c r="B887" s="25"/>
      <c r="C887" s="25"/>
      <c r="F887" s="44"/>
      <c r="G887" s="44"/>
      <c r="H887" s="107"/>
      <c r="J887" s="44"/>
      <c r="K887" s="44"/>
      <c r="L887" s="44"/>
      <c r="M887" s="33"/>
      <c r="O887" s="101"/>
    </row>
    <row r="888" ht="14.25" customHeight="1">
      <c r="A888" s="25"/>
      <c r="B888" s="25"/>
      <c r="C888" s="25"/>
      <c r="F888" s="44"/>
      <c r="G888" s="44"/>
      <c r="H888" s="107"/>
      <c r="J888" s="44"/>
      <c r="K888" s="44"/>
      <c r="L888" s="44"/>
      <c r="M888" s="33"/>
      <c r="O888" s="101"/>
    </row>
    <row r="889" ht="14.25" customHeight="1">
      <c r="A889" s="25"/>
      <c r="B889" s="25"/>
      <c r="C889" s="25"/>
      <c r="F889" s="44"/>
      <c r="G889" s="44"/>
      <c r="H889" s="107"/>
      <c r="J889" s="44"/>
      <c r="K889" s="44"/>
      <c r="L889" s="44"/>
      <c r="M889" s="33"/>
      <c r="O889" s="101"/>
    </row>
    <row r="890" ht="14.25" customHeight="1">
      <c r="A890" s="25"/>
      <c r="B890" s="25"/>
      <c r="C890" s="25"/>
      <c r="F890" s="44"/>
      <c r="G890" s="44"/>
      <c r="H890" s="107"/>
      <c r="J890" s="44"/>
      <c r="K890" s="44"/>
      <c r="L890" s="44"/>
      <c r="M890" s="33"/>
      <c r="O890" s="101"/>
    </row>
    <row r="891" ht="14.25" customHeight="1">
      <c r="A891" s="25"/>
      <c r="B891" s="25"/>
      <c r="C891" s="25"/>
      <c r="F891" s="44"/>
      <c r="G891" s="44"/>
      <c r="H891" s="107"/>
      <c r="J891" s="44"/>
      <c r="K891" s="44"/>
      <c r="L891" s="44"/>
      <c r="M891" s="33"/>
      <c r="O891" s="101"/>
    </row>
    <row r="892" ht="14.25" customHeight="1">
      <c r="A892" s="25"/>
      <c r="B892" s="25"/>
      <c r="C892" s="25"/>
      <c r="F892" s="44"/>
      <c r="G892" s="44"/>
      <c r="H892" s="107"/>
      <c r="J892" s="44"/>
      <c r="K892" s="44"/>
      <c r="L892" s="44"/>
      <c r="M892" s="33"/>
      <c r="O892" s="101"/>
    </row>
    <row r="893" ht="14.25" customHeight="1">
      <c r="A893" s="25"/>
      <c r="B893" s="25"/>
      <c r="C893" s="25"/>
      <c r="F893" s="44"/>
      <c r="G893" s="44"/>
      <c r="H893" s="107"/>
      <c r="J893" s="44"/>
      <c r="K893" s="44"/>
      <c r="L893" s="44"/>
      <c r="M893" s="33"/>
      <c r="O893" s="101"/>
    </row>
    <row r="894" ht="14.25" customHeight="1">
      <c r="A894" s="25"/>
      <c r="B894" s="25"/>
      <c r="C894" s="25"/>
      <c r="F894" s="44"/>
      <c r="G894" s="44"/>
      <c r="H894" s="107"/>
      <c r="J894" s="44"/>
      <c r="K894" s="44"/>
      <c r="L894" s="44"/>
      <c r="M894" s="33"/>
      <c r="O894" s="101"/>
    </row>
    <row r="895" ht="14.25" customHeight="1">
      <c r="A895" s="25"/>
      <c r="B895" s="25"/>
      <c r="C895" s="25"/>
      <c r="F895" s="44"/>
      <c r="G895" s="44"/>
      <c r="H895" s="107"/>
      <c r="J895" s="44"/>
      <c r="K895" s="44"/>
      <c r="L895" s="44"/>
      <c r="M895" s="33"/>
      <c r="O895" s="101"/>
    </row>
    <row r="896" ht="14.25" customHeight="1">
      <c r="A896" s="25"/>
      <c r="B896" s="25"/>
      <c r="C896" s="25"/>
      <c r="F896" s="44"/>
      <c r="G896" s="44"/>
      <c r="H896" s="107"/>
      <c r="J896" s="44"/>
      <c r="K896" s="44"/>
      <c r="L896" s="44"/>
      <c r="M896" s="33"/>
      <c r="O896" s="101"/>
    </row>
    <row r="897" ht="14.25" customHeight="1">
      <c r="A897" s="25"/>
      <c r="B897" s="25"/>
      <c r="C897" s="25"/>
      <c r="F897" s="44"/>
      <c r="G897" s="44"/>
      <c r="H897" s="107"/>
      <c r="J897" s="44"/>
      <c r="K897" s="44"/>
      <c r="L897" s="44"/>
      <c r="M897" s="33"/>
      <c r="O897" s="101"/>
    </row>
    <row r="898" ht="14.25" customHeight="1">
      <c r="A898" s="25"/>
      <c r="B898" s="25"/>
      <c r="C898" s="25"/>
      <c r="F898" s="44"/>
      <c r="G898" s="44"/>
      <c r="H898" s="107"/>
      <c r="J898" s="44"/>
      <c r="K898" s="44"/>
      <c r="L898" s="44"/>
      <c r="M898" s="33"/>
      <c r="O898" s="101"/>
    </row>
    <row r="899" ht="14.25" customHeight="1">
      <c r="A899" s="25"/>
      <c r="B899" s="25"/>
      <c r="C899" s="25"/>
      <c r="F899" s="44"/>
      <c r="G899" s="44"/>
      <c r="H899" s="107"/>
      <c r="J899" s="44"/>
      <c r="K899" s="44"/>
      <c r="L899" s="44"/>
      <c r="M899" s="33"/>
      <c r="O899" s="101"/>
    </row>
    <row r="900" ht="14.25" customHeight="1">
      <c r="A900" s="25"/>
      <c r="B900" s="25"/>
      <c r="C900" s="25"/>
      <c r="F900" s="44"/>
      <c r="G900" s="44"/>
      <c r="H900" s="107"/>
      <c r="J900" s="44"/>
      <c r="K900" s="44"/>
      <c r="L900" s="44"/>
      <c r="M900" s="33"/>
      <c r="O900" s="101"/>
    </row>
    <row r="901" ht="14.25" customHeight="1">
      <c r="A901" s="25"/>
      <c r="B901" s="25"/>
      <c r="C901" s="25"/>
      <c r="F901" s="44"/>
      <c r="G901" s="44"/>
      <c r="H901" s="107"/>
      <c r="J901" s="44"/>
      <c r="K901" s="44"/>
      <c r="L901" s="44"/>
      <c r="M901" s="33"/>
      <c r="O901" s="101"/>
    </row>
    <row r="902" ht="14.25" customHeight="1">
      <c r="A902" s="25"/>
      <c r="B902" s="25"/>
      <c r="C902" s="25"/>
      <c r="F902" s="44"/>
      <c r="G902" s="44"/>
      <c r="H902" s="107"/>
      <c r="J902" s="44"/>
      <c r="K902" s="44"/>
      <c r="L902" s="44"/>
      <c r="M902" s="33"/>
      <c r="O902" s="101"/>
    </row>
    <row r="903" ht="14.25" customHeight="1">
      <c r="A903" s="25"/>
      <c r="B903" s="25"/>
      <c r="C903" s="25"/>
      <c r="F903" s="44"/>
      <c r="G903" s="44"/>
      <c r="H903" s="107"/>
      <c r="J903" s="44"/>
      <c r="K903" s="44"/>
      <c r="L903" s="44"/>
      <c r="M903" s="33"/>
      <c r="O903" s="101"/>
    </row>
    <row r="904" ht="14.25" customHeight="1">
      <c r="A904" s="25"/>
      <c r="B904" s="25"/>
      <c r="C904" s="25"/>
      <c r="F904" s="44"/>
      <c r="G904" s="44"/>
      <c r="H904" s="107"/>
      <c r="J904" s="44"/>
      <c r="K904" s="44"/>
      <c r="L904" s="44"/>
      <c r="M904" s="33"/>
      <c r="O904" s="101"/>
    </row>
    <row r="905" ht="14.25" customHeight="1">
      <c r="A905" s="25"/>
      <c r="B905" s="25"/>
      <c r="C905" s="25"/>
      <c r="F905" s="44"/>
      <c r="G905" s="44"/>
      <c r="H905" s="107"/>
      <c r="J905" s="44"/>
      <c r="K905" s="44"/>
      <c r="L905" s="44"/>
      <c r="M905" s="33"/>
      <c r="O905" s="101"/>
    </row>
    <row r="906" ht="14.25" customHeight="1">
      <c r="A906" s="25"/>
      <c r="B906" s="25"/>
      <c r="C906" s="25"/>
      <c r="F906" s="44"/>
      <c r="G906" s="44"/>
      <c r="H906" s="107"/>
      <c r="J906" s="44"/>
      <c r="K906" s="44"/>
      <c r="L906" s="44"/>
      <c r="M906" s="33"/>
      <c r="O906" s="101"/>
    </row>
    <row r="907" ht="14.25" customHeight="1">
      <c r="A907" s="25"/>
      <c r="B907" s="25"/>
      <c r="C907" s="25"/>
      <c r="F907" s="44"/>
      <c r="G907" s="44"/>
      <c r="H907" s="107"/>
      <c r="J907" s="44"/>
      <c r="K907" s="44"/>
      <c r="L907" s="44"/>
      <c r="M907" s="33"/>
      <c r="O907" s="101"/>
    </row>
    <row r="908" ht="14.25" customHeight="1">
      <c r="A908" s="25"/>
      <c r="B908" s="25"/>
      <c r="C908" s="25"/>
      <c r="F908" s="44"/>
      <c r="G908" s="44"/>
      <c r="H908" s="107"/>
      <c r="J908" s="44"/>
      <c r="K908" s="44"/>
      <c r="L908" s="44"/>
      <c r="M908" s="33"/>
      <c r="O908" s="101"/>
    </row>
    <row r="909" ht="14.25" customHeight="1">
      <c r="A909" s="25"/>
      <c r="B909" s="25"/>
      <c r="C909" s="25"/>
      <c r="F909" s="44"/>
      <c r="G909" s="44"/>
      <c r="H909" s="107"/>
      <c r="J909" s="44"/>
      <c r="K909" s="44"/>
      <c r="L909" s="44"/>
      <c r="M909" s="33"/>
      <c r="O909" s="101"/>
    </row>
    <row r="910" ht="14.25" customHeight="1">
      <c r="A910" s="25"/>
      <c r="B910" s="25"/>
      <c r="C910" s="25"/>
      <c r="F910" s="44"/>
      <c r="G910" s="44"/>
      <c r="H910" s="107"/>
      <c r="J910" s="44"/>
      <c r="K910" s="44"/>
      <c r="L910" s="44"/>
      <c r="M910" s="33"/>
      <c r="O910" s="101"/>
    </row>
    <row r="911" ht="14.25" customHeight="1">
      <c r="A911" s="25"/>
      <c r="B911" s="25"/>
      <c r="C911" s="25"/>
      <c r="F911" s="44"/>
      <c r="G911" s="44"/>
      <c r="H911" s="107"/>
      <c r="J911" s="44"/>
      <c r="K911" s="44"/>
      <c r="L911" s="44"/>
      <c r="M911" s="33"/>
      <c r="O911" s="101"/>
    </row>
    <row r="912" ht="14.25" customHeight="1">
      <c r="A912" s="25"/>
      <c r="B912" s="25"/>
      <c r="C912" s="25"/>
      <c r="F912" s="44"/>
      <c r="G912" s="44"/>
      <c r="H912" s="107"/>
      <c r="J912" s="44"/>
      <c r="K912" s="44"/>
      <c r="L912" s="44"/>
      <c r="M912" s="33"/>
      <c r="O912" s="101"/>
    </row>
    <row r="913" ht="14.25" customHeight="1">
      <c r="A913" s="25"/>
      <c r="B913" s="25"/>
      <c r="C913" s="25"/>
      <c r="F913" s="44"/>
      <c r="G913" s="44"/>
      <c r="H913" s="107"/>
      <c r="J913" s="44"/>
      <c r="K913" s="44"/>
      <c r="L913" s="44"/>
      <c r="M913" s="33"/>
      <c r="O913" s="101"/>
    </row>
    <row r="914" ht="14.25" customHeight="1">
      <c r="A914" s="25"/>
      <c r="B914" s="25"/>
      <c r="C914" s="25"/>
      <c r="F914" s="44"/>
      <c r="G914" s="44"/>
      <c r="H914" s="107"/>
      <c r="J914" s="44"/>
      <c r="K914" s="44"/>
      <c r="L914" s="44"/>
      <c r="M914" s="33"/>
      <c r="O914" s="101"/>
    </row>
    <row r="915" ht="14.25" customHeight="1">
      <c r="A915" s="25"/>
      <c r="B915" s="25"/>
      <c r="C915" s="25"/>
      <c r="F915" s="44"/>
      <c r="G915" s="44"/>
      <c r="H915" s="107"/>
      <c r="J915" s="44"/>
      <c r="K915" s="44"/>
      <c r="L915" s="44"/>
      <c r="M915" s="33"/>
      <c r="O915" s="101"/>
    </row>
    <row r="916" ht="14.25" customHeight="1">
      <c r="A916" s="25"/>
      <c r="B916" s="25"/>
      <c r="C916" s="25"/>
      <c r="F916" s="44"/>
      <c r="G916" s="44"/>
      <c r="H916" s="107"/>
      <c r="J916" s="44"/>
      <c r="K916" s="44"/>
      <c r="L916" s="44"/>
      <c r="M916" s="33"/>
      <c r="O916" s="101"/>
    </row>
    <row r="917" ht="14.25" customHeight="1">
      <c r="A917" s="25"/>
      <c r="B917" s="25"/>
      <c r="C917" s="25"/>
      <c r="F917" s="44"/>
      <c r="G917" s="44"/>
      <c r="H917" s="107"/>
      <c r="J917" s="44"/>
      <c r="K917" s="44"/>
      <c r="L917" s="44"/>
      <c r="M917" s="33"/>
      <c r="O917" s="101"/>
    </row>
    <row r="918" ht="14.25" customHeight="1">
      <c r="A918" s="25"/>
      <c r="B918" s="25"/>
      <c r="C918" s="25"/>
      <c r="F918" s="44"/>
      <c r="G918" s="44"/>
      <c r="H918" s="107"/>
      <c r="J918" s="44"/>
      <c r="K918" s="44"/>
      <c r="L918" s="44"/>
      <c r="M918" s="33"/>
      <c r="O918" s="101"/>
    </row>
    <row r="919" ht="14.25" customHeight="1">
      <c r="A919" s="25"/>
      <c r="B919" s="25"/>
      <c r="C919" s="25"/>
      <c r="F919" s="44"/>
      <c r="G919" s="44"/>
      <c r="H919" s="107"/>
      <c r="J919" s="44"/>
      <c r="K919" s="44"/>
      <c r="L919" s="44"/>
      <c r="M919" s="33"/>
      <c r="O919" s="101"/>
    </row>
    <row r="920" ht="14.25" customHeight="1">
      <c r="A920" s="25"/>
      <c r="B920" s="25"/>
      <c r="C920" s="25"/>
      <c r="F920" s="44"/>
      <c r="G920" s="44"/>
      <c r="H920" s="107"/>
      <c r="J920" s="44"/>
      <c r="K920" s="44"/>
      <c r="L920" s="44"/>
      <c r="M920" s="33"/>
      <c r="O920" s="101"/>
    </row>
    <row r="921" ht="14.25" customHeight="1">
      <c r="A921" s="25"/>
      <c r="B921" s="25"/>
      <c r="C921" s="25"/>
      <c r="F921" s="44"/>
      <c r="G921" s="44"/>
      <c r="H921" s="107"/>
      <c r="J921" s="44"/>
      <c r="K921" s="44"/>
      <c r="L921" s="44"/>
      <c r="M921" s="33"/>
      <c r="O921" s="101"/>
    </row>
    <row r="922" ht="14.25" customHeight="1">
      <c r="A922" s="25"/>
      <c r="B922" s="25"/>
      <c r="C922" s="25"/>
      <c r="F922" s="44"/>
      <c r="G922" s="44"/>
      <c r="H922" s="107"/>
      <c r="J922" s="44"/>
      <c r="K922" s="44"/>
      <c r="L922" s="44"/>
      <c r="M922" s="33"/>
      <c r="O922" s="101"/>
    </row>
    <row r="923" ht="14.25" customHeight="1">
      <c r="A923" s="25"/>
      <c r="B923" s="25"/>
      <c r="C923" s="25"/>
      <c r="F923" s="44"/>
      <c r="G923" s="44"/>
      <c r="H923" s="107"/>
      <c r="J923" s="44"/>
      <c r="K923" s="44"/>
      <c r="L923" s="44"/>
      <c r="M923" s="33"/>
      <c r="O923" s="101"/>
    </row>
    <row r="924" ht="14.25" customHeight="1">
      <c r="A924" s="25"/>
      <c r="B924" s="25"/>
      <c r="C924" s="25"/>
      <c r="F924" s="44"/>
      <c r="G924" s="44"/>
      <c r="H924" s="107"/>
      <c r="J924" s="44"/>
      <c r="K924" s="44"/>
      <c r="L924" s="44"/>
      <c r="M924" s="33"/>
      <c r="O924" s="101"/>
    </row>
    <row r="925" ht="14.25" customHeight="1">
      <c r="A925" s="25"/>
      <c r="B925" s="25"/>
      <c r="C925" s="25"/>
      <c r="F925" s="44"/>
      <c r="G925" s="44"/>
      <c r="H925" s="107"/>
      <c r="J925" s="44"/>
      <c r="K925" s="44"/>
      <c r="L925" s="44"/>
      <c r="M925" s="33"/>
      <c r="O925" s="101"/>
    </row>
    <row r="926" ht="14.25" customHeight="1">
      <c r="A926" s="25"/>
      <c r="B926" s="25"/>
      <c r="C926" s="25"/>
      <c r="F926" s="44"/>
      <c r="G926" s="44"/>
      <c r="H926" s="107"/>
      <c r="J926" s="44"/>
      <c r="K926" s="44"/>
      <c r="L926" s="44"/>
      <c r="M926" s="33"/>
      <c r="O926" s="101"/>
    </row>
    <row r="927" ht="14.25" customHeight="1">
      <c r="A927" s="25"/>
      <c r="B927" s="25"/>
      <c r="C927" s="25"/>
      <c r="F927" s="44"/>
      <c r="G927" s="44"/>
      <c r="H927" s="107"/>
      <c r="J927" s="44"/>
      <c r="K927" s="44"/>
      <c r="L927" s="44"/>
      <c r="M927" s="33"/>
      <c r="O927" s="101"/>
    </row>
    <row r="928" ht="14.25" customHeight="1">
      <c r="A928" s="25"/>
      <c r="B928" s="25"/>
      <c r="C928" s="25"/>
      <c r="F928" s="44"/>
      <c r="G928" s="44"/>
      <c r="H928" s="107"/>
      <c r="J928" s="44"/>
      <c r="K928" s="44"/>
      <c r="L928" s="44"/>
      <c r="M928" s="33"/>
      <c r="O928" s="101"/>
    </row>
    <row r="929" ht="14.25" customHeight="1">
      <c r="A929" s="25"/>
      <c r="B929" s="25"/>
      <c r="C929" s="25"/>
      <c r="F929" s="44"/>
      <c r="G929" s="44"/>
      <c r="H929" s="107"/>
      <c r="J929" s="44"/>
      <c r="K929" s="44"/>
      <c r="L929" s="44"/>
      <c r="M929" s="33"/>
      <c r="O929" s="101"/>
    </row>
    <row r="930" ht="14.25" customHeight="1">
      <c r="A930" s="25"/>
      <c r="B930" s="25"/>
      <c r="C930" s="25"/>
      <c r="F930" s="44"/>
      <c r="G930" s="44"/>
      <c r="H930" s="107"/>
      <c r="J930" s="44"/>
      <c r="K930" s="44"/>
      <c r="L930" s="44"/>
      <c r="M930" s="33"/>
      <c r="O930" s="101"/>
    </row>
    <row r="931" ht="14.25" customHeight="1">
      <c r="A931" s="25"/>
      <c r="B931" s="25"/>
      <c r="C931" s="25"/>
      <c r="F931" s="44"/>
      <c r="G931" s="44"/>
      <c r="H931" s="107"/>
      <c r="J931" s="44"/>
      <c r="K931" s="44"/>
      <c r="L931" s="44"/>
      <c r="M931" s="33"/>
      <c r="O931" s="101"/>
    </row>
    <row r="932" ht="14.25" customHeight="1">
      <c r="A932" s="25"/>
      <c r="B932" s="25"/>
      <c r="C932" s="25"/>
      <c r="F932" s="44"/>
      <c r="G932" s="44"/>
      <c r="H932" s="107"/>
      <c r="J932" s="44"/>
      <c r="K932" s="44"/>
      <c r="L932" s="44"/>
      <c r="M932" s="33"/>
      <c r="O932" s="101"/>
    </row>
    <row r="933" ht="14.25" customHeight="1">
      <c r="A933" s="25"/>
      <c r="B933" s="25"/>
      <c r="C933" s="25"/>
      <c r="F933" s="44"/>
      <c r="G933" s="44"/>
      <c r="H933" s="107"/>
      <c r="J933" s="44"/>
      <c r="K933" s="44"/>
      <c r="L933" s="44"/>
      <c r="M933" s="33"/>
      <c r="O933" s="101"/>
    </row>
    <row r="934" ht="14.25" customHeight="1">
      <c r="A934" s="25"/>
      <c r="B934" s="25"/>
      <c r="C934" s="25"/>
      <c r="F934" s="44"/>
      <c r="G934" s="44"/>
      <c r="H934" s="107"/>
      <c r="J934" s="44"/>
      <c r="K934" s="44"/>
      <c r="L934" s="44"/>
      <c r="M934" s="33"/>
      <c r="O934" s="101"/>
    </row>
    <row r="935" ht="14.25" customHeight="1">
      <c r="A935" s="25"/>
      <c r="B935" s="25"/>
      <c r="C935" s="25"/>
      <c r="F935" s="44"/>
      <c r="G935" s="44"/>
      <c r="H935" s="107"/>
      <c r="J935" s="44"/>
      <c r="K935" s="44"/>
      <c r="L935" s="44"/>
      <c r="M935" s="33"/>
      <c r="O935" s="101"/>
    </row>
    <row r="936" ht="14.25" customHeight="1">
      <c r="A936" s="25"/>
      <c r="B936" s="25"/>
      <c r="C936" s="25"/>
      <c r="F936" s="44"/>
      <c r="G936" s="44"/>
      <c r="H936" s="107"/>
      <c r="J936" s="44"/>
      <c r="K936" s="44"/>
      <c r="L936" s="44"/>
      <c r="M936" s="33"/>
      <c r="O936" s="101"/>
    </row>
    <row r="937" ht="14.25" customHeight="1">
      <c r="A937" s="25"/>
      <c r="B937" s="25"/>
      <c r="C937" s="25"/>
      <c r="F937" s="44"/>
      <c r="G937" s="44"/>
      <c r="H937" s="107"/>
      <c r="J937" s="44"/>
      <c r="K937" s="44"/>
      <c r="L937" s="44"/>
      <c r="M937" s="33"/>
      <c r="O937" s="101"/>
    </row>
    <row r="938" ht="14.25" customHeight="1">
      <c r="A938" s="25"/>
      <c r="B938" s="25"/>
      <c r="C938" s="25"/>
      <c r="F938" s="44"/>
      <c r="G938" s="44"/>
      <c r="H938" s="107"/>
      <c r="J938" s="44"/>
      <c r="K938" s="44"/>
      <c r="L938" s="44"/>
      <c r="M938" s="33"/>
      <c r="O938" s="101"/>
    </row>
    <row r="939" ht="14.25" customHeight="1">
      <c r="A939" s="25"/>
      <c r="B939" s="25"/>
      <c r="C939" s="25"/>
      <c r="F939" s="44"/>
      <c r="G939" s="44"/>
      <c r="H939" s="107"/>
      <c r="J939" s="44"/>
      <c r="K939" s="44"/>
      <c r="L939" s="44"/>
      <c r="M939" s="33"/>
      <c r="O939" s="101"/>
    </row>
    <row r="940" ht="14.25" customHeight="1">
      <c r="A940" s="25"/>
      <c r="B940" s="25"/>
      <c r="C940" s="25"/>
      <c r="F940" s="44"/>
      <c r="G940" s="44"/>
      <c r="H940" s="107"/>
      <c r="J940" s="44"/>
      <c r="K940" s="44"/>
      <c r="L940" s="44"/>
      <c r="M940" s="33"/>
      <c r="O940" s="101"/>
    </row>
    <row r="941" ht="14.25" customHeight="1">
      <c r="A941" s="25"/>
      <c r="B941" s="25"/>
      <c r="C941" s="25"/>
      <c r="F941" s="44"/>
      <c r="G941" s="44"/>
      <c r="H941" s="107"/>
      <c r="J941" s="44"/>
      <c r="K941" s="44"/>
      <c r="L941" s="44"/>
      <c r="M941" s="33"/>
      <c r="O941" s="101"/>
    </row>
    <row r="942" ht="14.25" customHeight="1">
      <c r="A942" s="25"/>
      <c r="B942" s="25"/>
      <c r="C942" s="25"/>
      <c r="F942" s="44"/>
      <c r="G942" s="44"/>
      <c r="H942" s="107"/>
      <c r="J942" s="44"/>
      <c r="K942" s="44"/>
      <c r="L942" s="44"/>
      <c r="M942" s="33"/>
      <c r="O942" s="101"/>
    </row>
    <row r="943" ht="14.25" customHeight="1">
      <c r="A943" s="25"/>
      <c r="B943" s="25"/>
      <c r="C943" s="25"/>
      <c r="F943" s="44"/>
      <c r="G943" s="44"/>
      <c r="H943" s="107"/>
      <c r="J943" s="44"/>
      <c r="K943" s="44"/>
      <c r="L943" s="44"/>
      <c r="M943" s="33"/>
      <c r="O943" s="101"/>
    </row>
    <row r="944" ht="14.25" customHeight="1">
      <c r="A944" s="25"/>
      <c r="B944" s="25"/>
      <c r="C944" s="25"/>
      <c r="F944" s="44"/>
      <c r="G944" s="44"/>
      <c r="H944" s="107"/>
      <c r="J944" s="44"/>
      <c r="K944" s="44"/>
      <c r="L944" s="44"/>
      <c r="M944" s="33"/>
      <c r="O944" s="101"/>
    </row>
    <row r="945" ht="14.25" customHeight="1">
      <c r="A945" s="25"/>
      <c r="B945" s="25"/>
      <c r="C945" s="25"/>
      <c r="F945" s="44"/>
      <c r="G945" s="44"/>
      <c r="H945" s="107"/>
      <c r="J945" s="44"/>
      <c r="K945" s="44"/>
      <c r="L945" s="44"/>
      <c r="M945" s="33"/>
      <c r="O945" s="101"/>
    </row>
    <row r="946" ht="14.25" customHeight="1">
      <c r="A946" s="25"/>
      <c r="B946" s="25"/>
      <c r="C946" s="25"/>
      <c r="F946" s="44"/>
      <c r="G946" s="44"/>
      <c r="H946" s="107"/>
      <c r="J946" s="44"/>
      <c r="K946" s="44"/>
      <c r="L946" s="44"/>
      <c r="M946" s="33"/>
      <c r="O946" s="101"/>
    </row>
    <row r="947" ht="14.25" customHeight="1">
      <c r="A947" s="25"/>
      <c r="B947" s="25"/>
      <c r="C947" s="25"/>
      <c r="F947" s="44"/>
      <c r="G947" s="44"/>
      <c r="H947" s="107"/>
      <c r="J947" s="44"/>
      <c r="K947" s="44"/>
      <c r="L947" s="44"/>
      <c r="M947" s="33"/>
      <c r="O947" s="101"/>
    </row>
    <row r="948" ht="14.25" customHeight="1">
      <c r="A948" s="25"/>
      <c r="B948" s="25"/>
      <c r="C948" s="25"/>
      <c r="F948" s="44"/>
      <c r="G948" s="44"/>
      <c r="H948" s="107"/>
      <c r="J948" s="44"/>
      <c r="K948" s="44"/>
      <c r="L948" s="44"/>
      <c r="M948" s="33"/>
      <c r="O948" s="101"/>
    </row>
    <row r="949" ht="14.25" customHeight="1">
      <c r="A949" s="25"/>
      <c r="B949" s="25"/>
      <c r="C949" s="25"/>
      <c r="F949" s="44"/>
      <c r="G949" s="44"/>
      <c r="H949" s="107"/>
      <c r="J949" s="44"/>
      <c r="K949" s="44"/>
      <c r="L949" s="44"/>
      <c r="M949" s="33"/>
      <c r="O949" s="101"/>
    </row>
    <row r="950" ht="14.25" customHeight="1">
      <c r="A950" s="25"/>
      <c r="B950" s="25"/>
      <c r="C950" s="25"/>
      <c r="F950" s="44"/>
      <c r="G950" s="44"/>
      <c r="H950" s="107"/>
      <c r="J950" s="44"/>
      <c r="K950" s="44"/>
      <c r="L950" s="44"/>
      <c r="M950" s="33"/>
      <c r="O950" s="101"/>
    </row>
    <row r="951" ht="14.25" customHeight="1">
      <c r="A951" s="25"/>
      <c r="B951" s="25"/>
      <c r="C951" s="25"/>
      <c r="F951" s="44"/>
      <c r="G951" s="44"/>
      <c r="H951" s="107"/>
      <c r="J951" s="44"/>
      <c r="K951" s="44"/>
      <c r="L951" s="44"/>
      <c r="M951" s="33"/>
      <c r="O951" s="101"/>
    </row>
    <row r="952" ht="14.25" customHeight="1">
      <c r="A952" s="25"/>
      <c r="B952" s="25"/>
      <c r="C952" s="25"/>
      <c r="F952" s="44"/>
      <c r="G952" s="44"/>
      <c r="H952" s="107"/>
      <c r="J952" s="44"/>
      <c r="K952" s="44"/>
      <c r="L952" s="44"/>
      <c r="M952" s="33"/>
      <c r="O952" s="101"/>
    </row>
    <row r="953" ht="14.25" customHeight="1">
      <c r="A953" s="25"/>
      <c r="B953" s="25"/>
      <c r="C953" s="25"/>
      <c r="F953" s="44"/>
      <c r="G953" s="44"/>
      <c r="H953" s="107"/>
      <c r="J953" s="44"/>
      <c r="K953" s="44"/>
      <c r="L953" s="44"/>
      <c r="M953" s="33"/>
      <c r="O953" s="101"/>
    </row>
    <row r="954" ht="14.25" customHeight="1">
      <c r="A954" s="25"/>
      <c r="B954" s="25"/>
      <c r="C954" s="25"/>
      <c r="F954" s="44"/>
      <c r="G954" s="44"/>
      <c r="H954" s="107"/>
      <c r="J954" s="44"/>
      <c r="K954" s="44"/>
      <c r="L954" s="44"/>
      <c r="M954" s="33"/>
      <c r="O954" s="101"/>
    </row>
    <row r="955" ht="14.25" customHeight="1">
      <c r="A955" s="25"/>
      <c r="B955" s="25"/>
      <c r="C955" s="25"/>
      <c r="F955" s="44"/>
      <c r="G955" s="44"/>
      <c r="H955" s="107"/>
      <c r="J955" s="44"/>
      <c r="K955" s="44"/>
      <c r="L955" s="44"/>
      <c r="M955" s="33"/>
      <c r="O955" s="101"/>
    </row>
    <row r="956" ht="14.25" customHeight="1">
      <c r="A956" s="25"/>
      <c r="B956" s="25"/>
      <c r="C956" s="25"/>
      <c r="F956" s="44"/>
      <c r="G956" s="44"/>
      <c r="H956" s="107"/>
      <c r="J956" s="44"/>
      <c r="K956" s="44"/>
      <c r="L956" s="44"/>
      <c r="M956" s="33"/>
      <c r="O956" s="101"/>
    </row>
    <row r="957" ht="14.25" customHeight="1">
      <c r="A957" s="25"/>
      <c r="B957" s="25"/>
      <c r="C957" s="25"/>
      <c r="F957" s="44"/>
      <c r="G957" s="44"/>
      <c r="H957" s="107"/>
      <c r="J957" s="44"/>
      <c r="K957" s="44"/>
      <c r="L957" s="44"/>
      <c r="M957" s="33"/>
      <c r="O957" s="101"/>
    </row>
    <row r="958" ht="14.25" customHeight="1">
      <c r="A958" s="25"/>
      <c r="B958" s="25"/>
      <c r="C958" s="25"/>
      <c r="F958" s="44"/>
      <c r="G958" s="44"/>
      <c r="H958" s="107"/>
      <c r="J958" s="44"/>
      <c r="K958" s="44"/>
      <c r="L958" s="44"/>
      <c r="M958" s="33"/>
      <c r="O958" s="101"/>
    </row>
    <row r="959" ht="14.25" customHeight="1">
      <c r="A959" s="25"/>
      <c r="B959" s="25"/>
      <c r="C959" s="25"/>
      <c r="F959" s="44"/>
      <c r="G959" s="44"/>
      <c r="H959" s="107"/>
      <c r="J959" s="44"/>
      <c r="K959" s="44"/>
      <c r="L959" s="44"/>
      <c r="M959" s="33"/>
      <c r="O959" s="101"/>
    </row>
    <row r="960" ht="14.25" customHeight="1">
      <c r="A960" s="25"/>
      <c r="B960" s="25"/>
      <c r="C960" s="25"/>
      <c r="F960" s="44"/>
      <c r="G960" s="44"/>
      <c r="H960" s="107"/>
      <c r="J960" s="44"/>
      <c r="K960" s="44"/>
      <c r="L960" s="44"/>
      <c r="M960" s="33"/>
      <c r="O960" s="101"/>
    </row>
    <row r="961" ht="14.25" customHeight="1">
      <c r="A961" s="25"/>
      <c r="B961" s="25"/>
      <c r="C961" s="25"/>
      <c r="F961" s="44"/>
      <c r="G961" s="44"/>
      <c r="H961" s="107"/>
      <c r="J961" s="44"/>
      <c r="K961" s="44"/>
      <c r="L961" s="44"/>
      <c r="M961" s="33"/>
      <c r="O961" s="101"/>
    </row>
    <row r="962" ht="14.25" customHeight="1">
      <c r="A962" s="25"/>
      <c r="B962" s="25"/>
      <c r="C962" s="25"/>
      <c r="F962" s="44"/>
      <c r="G962" s="44"/>
      <c r="H962" s="107"/>
      <c r="J962" s="44"/>
      <c r="K962" s="44"/>
      <c r="L962" s="44"/>
      <c r="M962" s="33"/>
      <c r="O962" s="101"/>
    </row>
    <row r="963" ht="14.25" customHeight="1">
      <c r="A963" s="25"/>
      <c r="B963" s="25"/>
      <c r="C963" s="25"/>
      <c r="F963" s="44"/>
      <c r="G963" s="44"/>
      <c r="H963" s="107"/>
      <c r="J963" s="44"/>
      <c r="K963" s="44"/>
      <c r="L963" s="44"/>
      <c r="M963" s="33"/>
      <c r="O963" s="101"/>
    </row>
    <row r="964" ht="14.25" customHeight="1">
      <c r="A964" s="25"/>
      <c r="B964" s="25"/>
      <c r="C964" s="25"/>
      <c r="F964" s="44"/>
      <c r="G964" s="44"/>
      <c r="H964" s="107"/>
      <c r="J964" s="44"/>
      <c r="K964" s="44"/>
      <c r="L964" s="44"/>
      <c r="M964" s="33"/>
      <c r="O964" s="101"/>
    </row>
    <row r="965" ht="14.25" customHeight="1">
      <c r="A965" s="25"/>
      <c r="B965" s="25"/>
      <c r="C965" s="25"/>
      <c r="F965" s="44"/>
      <c r="G965" s="44"/>
      <c r="H965" s="107"/>
      <c r="J965" s="44"/>
      <c r="K965" s="44"/>
      <c r="L965" s="44"/>
      <c r="M965" s="33"/>
      <c r="O965" s="101"/>
    </row>
    <row r="966" ht="14.25" customHeight="1">
      <c r="A966" s="25"/>
      <c r="B966" s="25"/>
      <c r="C966" s="25"/>
      <c r="F966" s="44"/>
      <c r="G966" s="44"/>
      <c r="H966" s="107"/>
      <c r="J966" s="44"/>
      <c r="K966" s="44"/>
      <c r="L966" s="44"/>
      <c r="M966" s="33"/>
      <c r="O966" s="101"/>
    </row>
    <row r="967" ht="14.25" customHeight="1">
      <c r="A967" s="25"/>
      <c r="B967" s="25"/>
      <c r="C967" s="25"/>
      <c r="F967" s="44"/>
      <c r="G967" s="44"/>
      <c r="H967" s="107"/>
      <c r="J967" s="44"/>
      <c r="K967" s="44"/>
      <c r="L967" s="44"/>
      <c r="M967" s="33"/>
      <c r="O967" s="101"/>
    </row>
    <row r="968" ht="14.25" customHeight="1">
      <c r="A968" s="25"/>
      <c r="B968" s="25"/>
      <c r="C968" s="25"/>
      <c r="F968" s="44"/>
      <c r="G968" s="44"/>
      <c r="H968" s="107"/>
      <c r="J968" s="44"/>
      <c r="K968" s="44"/>
      <c r="L968" s="44"/>
      <c r="M968" s="33"/>
      <c r="O968" s="101"/>
    </row>
    <row r="969" ht="14.25" customHeight="1">
      <c r="A969" s="25"/>
      <c r="B969" s="25"/>
      <c r="C969" s="25"/>
      <c r="F969" s="44"/>
      <c r="G969" s="44"/>
      <c r="H969" s="107"/>
      <c r="J969" s="44"/>
      <c r="K969" s="44"/>
      <c r="L969" s="44"/>
      <c r="M969" s="33"/>
      <c r="O969" s="101"/>
    </row>
    <row r="970" ht="14.25" customHeight="1">
      <c r="A970" s="25"/>
      <c r="B970" s="25"/>
      <c r="C970" s="25"/>
      <c r="F970" s="44"/>
      <c r="G970" s="44"/>
      <c r="H970" s="107"/>
      <c r="J970" s="44"/>
      <c r="K970" s="44"/>
      <c r="L970" s="44"/>
      <c r="M970" s="33"/>
      <c r="O970" s="101"/>
    </row>
    <row r="971" ht="14.25" customHeight="1">
      <c r="A971" s="25"/>
      <c r="B971" s="25"/>
      <c r="C971" s="25"/>
      <c r="F971" s="44"/>
      <c r="G971" s="44"/>
      <c r="H971" s="107"/>
      <c r="J971" s="44"/>
      <c r="K971" s="44"/>
      <c r="L971" s="44"/>
      <c r="M971" s="33"/>
      <c r="O971" s="101"/>
    </row>
    <row r="972" ht="14.25" customHeight="1">
      <c r="A972" s="25"/>
      <c r="B972" s="25"/>
      <c r="C972" s="25"/>
      <c r="F972" s="44"/>
      <c r="G972" s="44"/>
      <c r="H972" s="107"/>
      <c r="J972" s="44"/>
      <c r="K972" s="44"/>
      <c r="L972" s="44"/>
      <c r="M972" s="33"/>
      <c r="O972" s="101"/>
    </row>
    <row r="973" ht="14.25" customHeight="1">
      <c r="A973" s="25"/>
      <c r="B973" s="25"/>
      <c r="C973" s="25"/>
      <c r="F973" s="44"/>
      <c r="G973" s="44"/>
      <c r="H973" s="107"/>
      <c r="J973" s="44"/>
      <c r="K973" s="44"/>
      <c r="L973" s="44"/>
      <c r="M973" s="33"/>
      <c r="O973" s="101"/>
    </row>
    <row r="974" ht="14.25" customHeight="1">
      <c r="A974" s="25"/>
      <c r="B974" s="25"/>
      <c r="C974" s="25"/>
      <c r="F974" s="44"/>
      <c r="G974" s="44"/>
      <c r="H974" s="107"/>
      <c r="J974" s="44"/>
      <c r="K974" s="44"/>
      <c r="L974" s="44"/>
      <c r="M974" s="33"/>
      <c r="O974" s="101"/>
    </row>
    <row r="975" ht="14.25" customHeight="1">
      <c r="A975" s="25"/>
      <c r="B975" s="25"/>
      <c r="C975" s="25"/>
      <c r="F975" s="44"/>
      <c r="G975" s="44"/>
      <c r="H975" s="107"/>
      <c r="J975" s="44"/>
      <c r="K975" s="44"/>
      <c r="L975" s="44"/>
      <c r="M975" s="33"/>
      <c r="O975" s="101"/>
    </row>
    <row r="976" ht="14.25" customHeight="1">
      <c r="A976" s="25"/>
      <c r="B976" s="25"/>
      <c r="C976" s="25"/>
      <c r="F976" s="44"/>
      <c r="G976" s="44"/>
      <c r="H976" s="107"/>
      <c r="J976" s="44"/>
      <c r="K976" s="44"/>
      <c r="L976" s="44"/>
      <c r="M976" s="33"/>
      <c r="O976" s="101"/>
    </row>
    <row r="977" ht="14.25" customHeight="1">
      <c r="A977" s="25"/>
      <c r="B977" s="25"/>
      <c r="C977" s="25"/>
      <c r="F977" s="44"/>
      <c r="G977" s="44"/>
      <c r="H977" s="107"/>
      <c r="J977" s="44"/>
      <c r="K977" s="44"/>
      <c r="L977" s="44"/>
      <c r="M977" s="33"/>
      <c r="O977" s="101"/>
    </row>
    <row r="978" ht="14.25" customHeight="1">
      <c r="A978" s="25"/>
      <c r="B978" s="25"/>
      <c r="C978" s="25"/>
      <c r="F978" s="44"/>
      <c r="G978" s="44"/>
      <c r="H978" s="107"/>
      <c r="J978" s="44"/>
      <c r="K978" s="44"/>
      <c r="L978" s="44"/>
      <c r="M978" s="33"/>
      <c r="O978" s="101"/>
    </row>
    <row r="979" ht="14.25" customHeight="1">
      <c r="A979" s="25"/>
      <c r="B979" s="25"/>
      <c r="C979" s="25"/>
      <c r="F979" s="44"/>
      <c r="G979" s="44"/>
      <c r="H979" s="107"/>
      <c r="J979" s="44"/>
      <c r="K979" s="44"/>
      <c r="L979" s="44"/>
      <c r="M979" s="33"/>
      <c r="O979" s="101"/>
    </row>
    <row r="980" ht="14.25" customHeight="1">
      <c r="A980" s="25"/>
      <c r="B980" s="25"/>
      <c r="C980" s="25"/>
      <c r="F980" s="44"/>
      <c r="G980" s="44"/>
      <c r="H980" s="107"/>
      <c r="J980" s="44"/>
      <c r="K980" s="44"/>
      <c r="L980" s="44"/>
      <c r="M980" s="33"/>
      <c r="O980" s="101"/>
    </row>
    <row r="981" ht="14.25" customHeight="1">
      <c r="A981" s="25"/>
      <c r="B981" s="25"/>
      <c r="C981" s="25"/>
      <c r="F981" s="44"/>
      <c r="G981" s="44"/>
      <c r="H981" s="107"/>
      <c r="J981" s="44"/>
      <c r="K981" s="44"/>
      <c r="L981" s="44"/>
      <c r="M981" s="33"/>
      <c r="O981" s="101"/>
    </row>
    <row r="982" ht="14.25" customHeight="1">
      <c r="A982" s="25"/>
      <c r="B982" s="25"/>
      <c r="C982" s="25"/>
      <c r="F982" s="44"/>
      <c r="G982" s="44"/>
      <c r="H982" s="107"/>
      <c r="J982" s="44"/>
      <c r="K982" s="44"/>
      <c r="L982" s="44"/>
      <c r="M982" s="33"/>
      <c r="O982" s="101"/>
    </row>
    <row r="983" ht="14.25" customHeight="1">
      <c r="A983" s="25"/>
      <c r="B983" s="25"/>
      <c r="C983" s="25"/>
      <c r="F983" s="44"/>
      <c r="G983" s="44"/>
      <c r="H983" s="107"/>
      <c r="J983" s="44"/>
      <c r="K983" s="44"/>
      <c r="L983" s="44"/>
      <c r="M983" s="33"/>
      <c r="O983" s="101"/>
    </row>
    <row r="984" ht="14.25" customHeight="1">
      <c r="A984" s="25"/>
      <c r="B984" s="25"/>
      <c r="C984" s="25"/>
      <c r="F984" s="44"/>
      <c r="G984" s="44"/>
      <c r="H984" s="107"/>
      <c r="J984" s="44"/>
      <c r="K984" s="44"/>
      <c r="L984" s="44"/>
      <c r="M984" s="33"/>
      <c r="O984" s="101"/>
    </row>
    <row r="985" ht="14.25" customHeight="1">
      <c r="A985" s="25"/>
      <c r="B985" s="25"/>
      <c r="C985" s="25"/>
      <c r="F985" s="44"/>
      <c r="G985" s="44"/>
      <c r="H985" s="107"/>
      <c r="J985" s="44"/>
      <c r="K985" s="44"/>
      <c r="L985" s="44"/>
      <c r="M985" s="33"/>
      <c r="O985" s="101"/>
    </row>
    <row r="986" ht="14.25" customHeight="1">
      <c r="A986" s="25"/>
      <c r="B986" s="25"/>
      <c r="C986" s="25"/>
      <c r="F986" s="44"/>
      <c r="G986" s="44"/>
      <c r="H986" s="107"/>
      <c r="J986" s="44"/>
      <c r="K986" s="44"/>
      <c r="L986" s="44"/>
      <c r="M986" s="33"/>
      <c r="O986" s="101"/>
    </row>
    <row r="987" ht="14.25" customHeight="1">
      <c r="A987" s="25"/>
      <c r="B987" s="25"/>
      <c r="C987" s="25"/>
      <c r="F987" s="44"/>
      <c r="G987" s="44"/>
      <c r="H987" s="107"/>
      <c r="J987" s="44"/>
      <c r="K987" s="44"/>
      <c r="L987" s="44"/>
      <c r="M987" s="33"/>
      <c r="O987" s="101"/>
    </row>
    <row r="988" ht="14.25" customHeight="1">
      <c r="A988" s="25"/>
      <c r="B988" s="25"/>
      <c r="C988" s="25"/>
      <c r="F988" s="44"/>
      <c r="G988" s="44"/>
      <c r="H988" s="107"/>
      <c r="J988" s="44"/>
      <c r="K988" s="44"/>
      <c r="L988" s="44"/>
      <c r="M988" s="33"/>
      <c r="O988" s="101"/>
    </row>
    <row r="989" ht="14.25" customHeight="1">
      <c r="A989" s="25"/>
      <c r="B989" s="25"/>
      <c r="C989" s="25"/>
      <c r="F989" s="44"/>
      <c r="G989" s="44"/>
      <c r="H989" s="107"/>
      <c r="J989" s="44"/>
      <c r="K989" s="44"/>
      <c r="L989" s="44"/>
      <c r="M989" s="33"/>
      <c r="O989" s="101"/>
    </row>
    <row r="990" ht="14.25" customHeight="1">
      <c r="A990" s="25"/>
      <c r="B990" s="25"/>
      <c r="C990" s="25"/>
      <c r="F990" s="44"/>
      <c r="G990" s="44"/>
      <c r="H990" s="107"/>
      <c r="J990" s="44"/>
      <c r="K990" s="44"/>
      <c r="L990" s="44"/>
      <c r="M990" s="33"/>
      <c r="O990" s="101"/>
    </row>
    <row r="991" ht="14.25" customHeight="1">
      <c r="A991" s="25"/>
      <c r="B991" s="25"/>
      <c r="C991" s="25"/>
      <c r="F991" s="44"/>
      <c r="G991" s="44"/>
      <c r="H991" s="107"/>
      <c r="J991" s="44"/>
      <c r="K991" s="44"/>
      <c r="L991" s="44"/>
      <c r="M991" s="33"/>
      <c r="O991" s="101"/>
    </row>
    <row r="992" ht="14.25" customHeight="1">
      <c r="A992" s="25"/>
      <c r="B992" s="25"/>
      <c r="C992" s="25"/>
      <c r="F992" s="44"/>
      <c r="G992" s="44"/>
      <c r="H992" s="107"/>
      <c r="J992" s="44"/>
      <c r="K992" s="44"/>
      <c r="L992" s="44"/>
      <c r="M992" s="33"/>
      <c r="O992" s="101"/>
    </row>
    <row r="993" ht="14.25" customHeight="1">
      <c r="A993" s="25"/>
      <c r="B993" s="25"/>
      <c r="C993" s="25"/>
      <c r="F993" s="44"/>
      <c r="G993" s="44"/>
      <c r="H993" s="107"/>
      <c r="J993" s="44"/>
      <c r="K993" s="44"/>
      <c r="L993" s="44"/>
      <c r="M993" s="33"/>
      <c r="O993" s="101"/>
    </row>
    <row r="994" ht="14.25" customHeight="1">
      <c r="A994" s="25"/>
      <c r="B994" s="25"/>
      <c r="C994" s="25"/>
      <c r="F994" s="44"/>
      <c r="G994" s="44"/>
      <c r="H994" s="107"/>
      <c r="J994" s="44"/>
      <c r="K994" s="44"/>
      <c r="L994" s="44"/>
      <c r="M994" s="33"/>
      <c r="O994" s="101"/>
    </row>
    <row r="995" ht="14.25" customHeight="1">
      <c r="A995" s="25"/>
      <c r="B995" s="25"/>
      <c r="C995" s="25"/>
      <c r="F995" s="44"/>
      <c r="G995" s="44"/>
      <c r="H995" s="107"/>
      <c r="J995" s="44"/>
      <c r="K995" s="44"/>
      <c r="L995" s="44"/>
      <c r="M995" s="33"/>
      <c r="O995" s="101"/>
    </row>
    <row r="996" ht="14.25" customHeight="1">
      <c r="A996" s="25"/>
      <c r="B996" s="25"/>
      <c r="C996" s="25"/>
      <c r="F996" s="44"/>
      <c r="G996" s="44"/>
      <c r="H996" s="107"/>
      <c r="J996" s="44"/>
      <c r="K996" s="44"/>
      <c r="L996" s="44"/>
      <c r="M996" s="33"/>
      <c r="O996" s="101"/>
    </row>
    <row r="997" ht="14.25" customHeight="1">
      <c r="A997" s="25"/>
      <c r="B997" s="25"/>
      <c r="C997" s="25"/>
      <c r="F997" s="44"/>
      <c r="G997" s="44"/>
      <c r="H997" s="107"/>
      <c r="J997" s="44"/>
      <c r="K997" s="44"/>
      <c r="L997" s="44"/>
      <c r="M997" s="33"/>
      <c r="O997" s="101"/>
    </row>
    <row r="998" ht="14.25" customHeight="1">
      <c r="A998" s="25"/>
      <c r="B998" s="25"/>
      <c r="C998" s="25"/>
      <c r="F998" s="44"/>
      <c r="G998" s="44"/>
      <c r="H998" s="107"/>
      <c r="J998" s="44"/>
      <c r="K998" s="44"/>
      <c r="L998" s="44"/>
      <c r="M998" s="33"/>
      <c r="O998" s="101"/>
    </row>
    <row r="999" ht="14.25" customHeight="1">
      <c r="A999" s="25"/>
      <c r="B999" s="25"/>
      <c r="C999" s="25"/>
      <c r="F999" s="44"/>
      <c r="G999" s="44"/>
      <c r="H999" s="107"/>
      <c r="J999" s="44"/>
      <c r="K999" s="44"/>
      <c r="L999" s="44"/>
      <c r="M999" s="33"/>
      <c r="O999" s="101"/>
    </row>
    <row r="1000" ht="14.25" customHeight="1">
      <c r="A1000" s="25"/>
      <c r="B1000" s="25"/>
      <c r="C1000" s="25"/>
      <c r="F1000" s="44"/>
      <c r="G1000" s="44"/>
      <c r="H1000" s="107"/>
      <c r="J1000" s="44"/>
      <c r="K1000" s="44"/>
      <c r="L1000" s="44"/>
      <c r="M1000" s="33"/>
      <c r="O1000" s="101"/>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2020-12-28T20:38:02Z</dcterms:created>
  <dc:creator>Mello, Elizabeth (DPH)</dc:creator>
</cp:coreProperties>
</file>