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CKAGING MEASURES" sheetId="1" state="visible" r:id="rId2"/>
    <sheet name="EJEMPLO PM" sheetId="2" state="visible" r:id="rId3"/>
  </sheets>
  <definedNames>
    <definedName function="false" hidden="false" localSheetId="0" name="Z_791D144D_484B_4269_9538_661214866A39_.wvu.Cols" vbProcedure="false">'PACKAGING MEASURES'!$H:$H,'packaging measures'!#ref!</definedName>
    <definedName function="false" hidden="false" localSheetId="0" name="Z_791D144D_484B_4269_9538_661214866A39_.wvu.Rows" vbProcedure="false">'packaging measures'!#ref!,'packaging measures'!#ref!</definedName>
    <definedName function="false" hidden="false" localSheetId="0" name="Z_87435953_4909_431B_85F6_2691EFE020C1_.wvu.Cols" vbProcedure="false">'PACKAGING MEASURES'!$J:$W</definedName>
    <definedName function="false" hidden="false" localSheetId="0" name="Z_87435953_4909_431B_85F6_2691EFE020C1_.wvu.Rows" vbProcedure="false">'PACKAGING MEASURES'!$2:$2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20" authorId="0">
      <text>
        <r>
          <rPr>
            <b val="true"/>
            <sz val="9"/>
            <color rgb="FF000000"/>
            <rFont val="Tahoma"/>
            <family val="2"/>
            <charset val="1"/>
          </rPr>
          <t xml:space="preserve">Please inster the Harmonized System Code for each product</t>
        </r>
      </text>
    </comment>
    <comment ref="C20" authorId="0">
      <text>
        <r>
          <rPr>
            <b val="true"/>
            <sz val="9"/>
            <color rgb="FF000000"/>
            <rFont val="Tahoma"/>
            <family val="2"/>
            <charset val="1"/>
          </rPr>
          <t xml:space="preserve">Please insert the supplier product code</t>
        </r>
      </text>
    </comment>
    <comment ref="D20" authorId="0">
      <text>
        <r>
          <rPr>
            <b val="true"/>
            <sz val="9"/>
            <color rgb="FF000000"/>
            <rFont val="Tahoma"/>
            <family val="2"/>
            <charset val="1"/>
          </rPr>
          <t xml:space="preserve">Please insert the supplier product code</t>
        </r>
      </text>
    </comment>
    <comment ref="E20" authorId="0">
      <text>
        <r>
          <rPr>
            <b val="true"/>
            <sz val="9"/>
            <color rgb="FF000000"/>
            <rFont val="Tahoma"/>
            <family val="2"/>
            <charset val="1"/>
          </rPr>
          <t xml:space="preserve">plaese insert the customer brand</t>
        </r>
      </text>
    </comment>
    <comment ref="F20" authorId="0">
      <text>
        <r>
          <rPr>
            <b val="true"/>
            <sz val="9"/>
            <color rgb="FF000000"/>
            <rFont val="Tahoma"/>
            <family val="2"/>
            <charset val="1"/>
          </rPr>
          <t xml:space="preserve">Please insert the customer product name</t>
        </r>
      </text>
    </comment>
    <comment ref="G20" authorId="0">
      <text>
        <r>
          <rPr>
            <b val="true"/>
            <sz val="9"/>
            <color rgb="FF000000"/>
            <rFont val="Tahoma"/>
            <family val="2"/>
            <charset val="1"/>
          </rPr>
          <t xml:space="preserve">Please indicate the main features of each product</t>
        </r>
      </text>
    </comment>
    <comment ref="H20" authorId="0">
      <text>
        <r>
          <rPr>
            <b val="true"/>
            <sz val="9"/>
            <color rgb="FF000000"/>
            <rFont val="Tahoma"/>
            <family val="2"/>
            <charset val="1"/>
          </rPr>
          <t xml:space="preserve">Please indicate the shelf life of the product</t>
        </r>
      </text>
    </comment>
    <comment ref="I20" authorId="0">
      <text>
        <r>
          <rPr>
            <b val="true"/>
            <sz val="9"/>
            <color rgb="FF000000"/>
            <rFont val="Tahoma"/>
            <family val="2"/>
            <charset val="1"/>
          </rPr>
          <t xml:space="preserve">Please indicate the total number of pieces for each product</t>
        </r>
      </text>
    </comment>
    <comment ref="J19" authorId="0">
      <text>
        <r>
          <rPr>
            <sz val="11"/>
            <color rgb="FF000000"/>
            <rFont val="Calibri"/>
            <family val="2"/>
            <charset val="1"/>
          </rPr>
          <t xml:space="preserve"> </t>
        </r>
      </text>
    </comment>
    <comment ref="J21" authorId="0">
      <text>
        <r>
          <rPr>
            <b val="true"/>
            <sz val="9"/>
            <color rgb="FF000000"/>
            <rFont val="Tahoma"/>
            <family val="2"/>
            <charset val="1"/>
          </rPr>
          <t xml:space="preserve">Please insert the number of pieces for each unit packaging of each product</t>
        </r>
      </text>
    </comment>
    <comment ref="K21" authorId="0">
      <text>
        <r>
          <rPr>
            <b val="true"/>
            <sz val="9"/>
            <color rgb="FF000000"/>
            <rFont val="Tahoma"/>
            <family val="2"/>
            <charset val="1"/>
          </rPr>
          <t xml:space="preserve">Please indicate the quantity of pieces contained in the intermediate packaging, if applicable</t>
        </r>
      </text>
    </comment>
    <comment ref="L21" authorId="0">
      <text>
        <r>
          <rPr>
            <b val="true"/>
            <sz val="9"/>
            <color rgb="FF000000"/>
            <rFont val="Tahoma"/>
            <family val="2"/>
            <charset val="1"/>
          </rPr>
          <t xml:space="preserve">Please insert the number of pieces by carton.</t>
        </r>
      </text>
    </comment>
    <comment ref="M21" authorId="0">
      <text>
        <r>
          <rPr>
            <b val="true"/>
            <sz val="9"/>
            <color rgb="FF000000"/>
            <rFont val="Tahoma"/>
            <family val="2"/>
            <charset val="1"/>
          </rPr>
          <t xml:space="preserve">Please insert the carton length</t>
        </r>
      </text>
    </comment>
    <comment ref="N21" authorId="0">
      <text>
        <r>
          <rPr>
            <b val="true"/>
            <sz val="9"/>
            <color rgb="FF000000"/>
            <rFont val="Tahoma"/>
            <family val="2"/>
            <charset val="1"/>
          </rPr>
          <t xml:space="preserve">Please insert the carton width</t>
        </r>
      </text>
    </comment>
    <comment ref="O21" authorId="0">
      <text>
        <r>
          <rPr>
            <b val="true"/>
            <sz val="9"/>
            <color rgb="FF000000"/>
            <rFont val="Tahoma"/>
            <family val="2"/>
            <charset val="1"/>
          </rPr>
          <t xml:space="preserve">Please insert the carton height</t>
        </r>
      </text>
    </comment>
    <comment ref="Q20" authorId="0">
      <text>
        <r>
          <rPr>
            <b val="true"/>
            <sz val="9"/>
            <color rgb="FF000000"/>
            <rFont val="Tahoma"/>
            <family val="2"/>
            <charset val="1"/>
          </rPr>
          <t xml:space="preserve">Please insert the carton Net Weight</t>
        </r>
      </text>
    </comment>
    <comment ref="R20" authorId="0">
      <text>
        <r>
          <rPr>
            <b val="true"/>
            <sz val="9"/>
            <color rgb="FF000000"/>
            <rFont val="Tahoma"/>
            <family val="2"/>
            <charset val="1"/>
          </rPr>
          <t xml:space="preserve">Please insert the carton Gross Weight</t>
        </r>
      </text>
    </comment>
  </commentList>
</comments>
</file>

<file path=xl/comments2.xml><?xml version="1.0" encoding="utf-8"?>
<comments xmlns="http://schemas.openxmlformats.org/spreadsheetml/2006/main" xmlns:xdr="http://schemas.openxmlformats.org/drawingml/2006/spreadsheetDrawing">
  <authors>
    <author> </author>
  </authors>
  <commentList>
    <comment ref="B20" authorId="0">
      <text/>
    </comment>
    <comment ref="C20" authorId="0">
      <text/>
    </comment>
    <comment ref="D20" authorId="0">
      <text/>
    </comment>
    <comment ref="E20" authorId="0">
      <text/>
    </comment>
    <comment ref="F20" authorId="0">
      <text/>
    </comment>
    <comment ref="G20" authorId="0">
      <text/>
    </comment>
    <comment ref="H20" authorId="0">
      <text/>
    </comment>
    <comment ref="I20" authorId="0">
      <text/>
    </comment>
    <comment ref="J19" authorId="0">
      <text/>
    </comment>
    <comment ref="J21" authorId="0">
      <text/>
    </comment>
    <comment ref="K21" authorId="0">
      <text/>
    </comment>
    <comment ref="L21" authorId="0">
      <text/>
    </comment>
    <comment ref="M21" authorId="0">
      <text/>
    </comment>
    <comment ref="N21" authorId="0">
      <text/>
    </comment>
    <comment ref="O21" authorId="0">
      <text/>
    </comment>
    <comment ref="Q20" authorId="0">
      <text/>
    </comment>
    <comment ref="R20" authorId="0">
      <text/>
    </comment>
  </commentList>
</comments>
</file>

<file path=xl/sharedStrings.xml><?xml version="1.0" encoding="utf-8"?>
<sst xmlns="http://schemas.openxmlformats.org/spreadsheetml/2006/main" count="109" uniqueCount="58">
  <si>
    <t xml:space="preserve">Packing Measures</t>
  </si>
  <si>
    <t xml:space="preserve">DATE</t>
  </si>
  <si>
    <t xml:space="preserve">Supplier:</t>
  </si>
  <si>
    <t xml:space="preserve">Quote to:</t>
  </si>
  <si>
    <t xml:space="preserve">Please fill in the blanks with the requested information for each product,  following the instructions indicated in the comments for each cell</t>
  </si>
  <si>
    <r>
      <rPr>
        <sz val="12"/>
        <color rgb="FF000000"/>
        <rFont val="Calibri"/>
        <family val="2"/>
        <charset val="1"/>
      </rPr>
      <t xml:space="preserve">Highlighted Information is still pending to </t>
    </r>
    <r>
      <rPr>
        <b val="true"/>
        <sz val="12"/>
        <color rgb="FF000000"/>
        <rFont val="Calibri"/>
        <family val="2"/>
        <charset val="1"/>
      </rPr>
      <t xml:space="preserve">send</t>
    </r>
    <r>
      <rPr>
        <sz val="12"/>
        <color rgb="FF000000"/>
        <rFont val="Calibri"/>
        <family val="2"/>
        <charset val="1"/>
      </rPr>
      <t xml:space="preserve"> from your side. </t>
    </r>
  </si>
  <si>
    <r>
      <rPr>
        <sz val="12"/>
        <color rgb="FF000000"/>
        <rFont val="Calibri"/>
        <family val="2"/>
        <charset val="1"/>
      </rPr>
      <t xml:space="preserve">Highlighted Information is still pending to</t>
    </r>
    <r>
      <rPr>
        <b val="true"/>
        <sz val="12"/>
        <color rgb="FF000000"/>
        <rFont val="Calibri"/>
        <family val="2"/>
        <charset val="1"/>
      </rPr>
      <t xml:space="preserve"> confirm</t>
    </r>
    <r>
      <rPr>
        <sz val="12"/>
        <color rgb="FF000000"/>
        <rFont val="Calibri"/>
        <family val="2"/>
        <charset val="1"/>
      </rPr>
      <t xml:space="preserve"> from your side. </t>
    </r>
  </si>
  <si>
    <t xml:space="preserve">*From the date of manufature.</t>
  </si>
  <si>
    <t xml:space="preserve">SUPPLIER</t>
  </si>
  <si>
    <t xml:space="preserve">CUSTOMER</t>
  </si>
  <si>
    <t xml:space="preserve">PACKING QUANTITY</t>
  </si>
  <si>
    <t xml:space="preserve">N°</t>
  </si>
  <si>
    <t xml:space="preserve">HS CODE</t>
  </si>
  <si>
    <t xml:space="preserve">PRODUCT CODE</t>
  </si>
  <si>
    <t xml:space="preserve">PRODUCT NAME</t>
  </si>
  <si>
    <t xml:space="preserve">BRAND</t>
  </si>
  <si>
    <t xml:space="preserve">DESCRIPTION</t>
  </si>
  <si>
    <t xml:space="preserve">SHELF LIFE (Month*)</t>
  </si>
  <si>
    <t xml:space="preserve">TOTAL PCS</t>
  </si>
  <si>
    <t xml:space="preserve">UNIT</t>
  </si>
  <si>
    <t xml:space="preserve">INNER</t>
  </si>
  <si>
    <t xml:space="preserve">OUTER</t>
  </si>
  <si>
    <t xml:space="preserve">CTN PACKING SIZE</t>
  </si>
  <si>
    <t xml:space="preserve">N.W. (CTN)  kgs</t>
  </si>
  <si>
    <t xml:space="preserve">G.W. (CTN) kgs</t>
  </si>
  <si>
    <t xml:space="preserve">TOTAL
CTN</t>
  </si>
  <si>
    <t xml:space="preserve">CORREGIR TOTAL PCS</t>
  </si>
  <si>
    <t xml:space="preserve">TOTAL CBM</t>
  </si>
  <si>
    <t xml:space="preserve">TOTAL N.W.
kgs</t>
  </si>
  <si>
    <t xml:space="preserve">TOTAL G.W. 
Kgs</t>
  </si>
  <si>
    <t xml:space="preserve">PCS/UNIT</t>
  </si>
  <si>
    <t xml:space="preserve">PCS/INNER BOX</t>
  </si>
  <si>
    <t xml:space="preserve">PCS/CTN</t>
  </si>
  <si>
    <t xml:space="preserve">L(CM)</t>
  </si>
  <si>
    <t xml:space="preserve">W(CM)</t>
  </si>
  <si>
    <t xml:space="preserve">H(CM)</t>
  </si>
  <si>
    <t xml:space="preserve">CBM</t>
  </si>
  <si>
    <t xml:space="preserve">PT-PM-100C </t>
  </si>
  <si>
    <t xml:space="preserve">MAXAM</t>
  </si>
  <si>
    <t xml:space="preserve">MAXAM PREMIUM CHARCOAL TOOTHPASTE 100 GRAMS</t>
  </si>
  <si>
    <t xml:space="preserve">PT-PM-100M </t>
  </si>
  <si>
    <t xml:space="preserve">MAXAM PREMIUM DOUBLE MINT TOOTHPASTE 100 GRAMS</t>
  </si>
  <si>
    <t xml:space="preserve">PT-PM-100S </t>
  </si>
  <si>
    <t xml:space="preserve">MAXAM PREMIUM SENSITIVE TOOTHPASTE 100 GRAMS</t>
  </si>
  <si>
    <t xml:space="preserve">PT-PM-100W </t>
  </si>
  <si>
    <t xml:space="preserve">MAXAM PREMIUM WHITENING TOOTHPASTE 100 GRAMS:</t>
  </si>
  <si>
    <t xml:space="preserve">PT-C130TC  </t>
  </si>
  <si>
    <t xml:space="preserve">MAXAM MULTI ACTION 130GR, 3 COLORS STRIPE:</t>
  </si>
  <si>
    <t xml:space="preserve">PT-1065KS </t>
  </si>
  <si>
    <t xml:space="preserve">KIDS TOOTHPASTE</t>
  </si>
  <si>
    <t xml:space="preserve">MX-MS12.5</t>
  </si>
  <si>
    <t xml:space="preserve">MOUTH SPRAY</t>
  </si>
  <si>
    <t xml:space="preserve">TOTAL</t>
  </si>
  <si>
    <t xml:space="preserve">COMMENTS:</t>
  </si>
  <si>
    <t xml:space="preserve">Premium Multivitamin 10</t>
  </si>
  <si>
    <t xml:space="preserve">Dynamax</t>
  </si>
  <si>
    <t xml:space="preserve">Multivitamin</t>
  </si>
  <si>
    <t xml:space="preserve">Vit C, zinc, D</t>
  </si>
</sst>
</file>

<file path=xl/styles.xml><?xml version="1.0" encoding="utf-8"?>
<styleSheet xmlns="http://schemas.openxmlformats.org/spreadsheetml/2006/main">
  <numFmts count="6">
    <numFmt numFmtId="164" formatCode="General"/>
    <numFmt numFmtId="165" formatCode="dd/mm/yyyy"/>
    <numFmt numFmtId="166" formatCode="0_ "/>
    <numFmt numFmtId="167" formatCode="#,##0"/>
    <numFmt numFmtId="168" formatCode="#,##0.00"/>
    <numFmt numFmtId="169" formatCode="General"/>
  </numFmts>
  <fonts count="15">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1F4E79"/>
      <name val="Arial"/>
      <family val="2"/>
      <charset val="1"/>
    </font>
    <font>
      <b val="true"/>
      <sz val="36"/>
      <color rgb="FF1F4E79"/>
      <name val="Arial"/>
      <family val="2"/>
      <charset val="1"/>
    </font>
    <font>
      <b val="true"/>
      <sz val="12"/>
      <color rgb="FF000080"/>
      <name val="Arial"/>
      <family val="2"/>
      <charset val="1"/>
    </font>
    <font>
      <b val="true"/>
      <sz val="12"/>
      <color rgb="FFFFFFFF"/>
      <name val="Calibri"/>
      <family val="2"/>
      <charset val="1"/>
    </font>
    <font>
      <b val="true"/>
      <sz val="12"/>
      <color rgb="FF000000"/>
      <name val="Calibri"/>
      <family val="2"/>
      <charset val="1"/>
    </font>
    <font>
      <sz val="12"/>
      <color rgb="FF000000"/>
      <name val="Arial"/>
      <family val="2"/>
      <charset val="1"/>
    </font>
    <font>
      <sz val="12"/>
      <name val="Arial"/>
      <family val="2"/>
      <charset val="1"/>
    </font>
    <font>
      <sz val="10"/>
      <name val="微软雅黑"/>
      <family val="2"/>
      <charset val="134"/>
    </font>
    <font>
      <b val="true"/>
      <sz val="9"/>
      <color rgb="FF000000"/>
      <name val="Tahoma"/>
      <family val="2"/>
      <charset val="1"/>
    </font>
    <font>
      <sz val="11"/>
      <color rgb="FF000000"/>
      <name val="Calibri"/>
      <family val="0"/>
    </font>
  </fonts>
  <fills count="8">
    <fill>
      <patternFill patternType="none"/>
    </fill>
    <fill>
      <patternFill patternType="gray125"/>
    </fill>
    <fill>
      <patternFill patternType="solid">
        <fgColor rgb="FF366092"/>
        <bgColor rgb="FF1F4E79"/>
      </patternFill>
    </fill>
    <fill>
      <patternFill patternType="solid">
        <fgColor rgb="FFF2F2F2"/>
        <bgColor rgb="FFDEEBF7"/>
      </patternFill>
    </fill>
    <fill>
      <patternFill patternType="solid">
        <fgColor rgb="FFFF9999"/>
        <bgColor rgb="FFFF8080"/>
      </patternFill>
    </fill>
    <fill>
      <patternFill patternType="solid">
        <fgColor rgb="FFFFFFCC"/>
        <bgColor rgb="FFFFFFFF"/>
      </patternFill>
    </fill>
    <fill>
      <patternFill patternType="solid">
        <fgColor rgb="FFDEEBF7"/>
        <bgColor rgb="FFF2F2F2"/>
      </patternFill>
    </fill>
    <fill>
      <patternFill patternType="solid">
        <fgColor rgb="FF9DC3E6"/>
        <bgColor rgb="FFC0C0C0"/>
      </patternFill>
    </fill>
  </fills>
  <borders count="13">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color rgb="FFD9D9D9"/>
      </left>
      <right style="thin">
        <color rgb="FFD9D9D9"/>
      </right>
      <top style="thin">
        <color rgb="FFD9D9D9"/>
      </top>
      <bottom/>
      <diagonal/>
    </border>
    <border diagonalUp="false" diagonalDown="false">
      <left style="thin">
        <color rgb="FFD9D9D9"/>
      </left>
      <right style="thin">
        <color rgb="FFD9D9D9"/>
      </right>
      <top/>
      <bottom style="thin">
        <color rgb="FFD9D9D9"/>
      </bottom>
      <diagonal/>
    </border>
    <border diagonalUp="false" diagonalDown="false">
      <left style="thin"/>
      <right style="thin"/>
      <top style="thin"/>
      <bottom style="thin"/>
      <diagonal/>
    </border>
    <border diagonalUp="false" diagonalDown="false">
      <left/>
      <right style="thin">
        <color rgb="FF595959"/>
      </right>
      <top style="thin">
        <color rgb="FF595959"/>
      </top>
      <bottom/>
      <diagonal/>
    </border>
    <border diagonalUp="false" diagonalDown="false">
      <left style="thin">
        <color rgb="FF595959"/>
      </left>
      <right style="thin">
        <color rgb="FF595959"/>
      </right>
      <top style="thin">
        <color rgb="FF595959"/>
      </top>
      <bottom style="thin">
        <color rgb="FF595959"/>
      </bottom>
      <diagonal/>
    </border>
    <border diagonalUp="false" diagonalDown="false">
      <left/>
      <right style="thin">
        <color rgb="FF595959"/>
      </right>
      <top style="thin">
        <color rgb="FF595959"/>
      </top>
      <bottom style="thin">
        <color rgb="FF595959"/>
      </bottom>
      <diagonal/>
    </border>
    <border diagonalUp="false" diagonalDown="false">
      <left style="thin">
        <color rgb="FF595959"/>
      </left>
      <right style="thin">
        <color rgb="FF595959"/>
      </right>
      <top/>
      <bottom style="thin">
        <color rgb="FF595959"/>
      </bottom>
      <diagonal/>
    </border>
    <border diagonalUp="false" diagonalDown="false">
      <left style="thin">
        <color rgb="FF595959"/>
      </left>
      <right/>
      <top style="thin">
        <color rgb="FF595959"/>
      </top>
      <bottom/>
      <diagonal/>
    </border>
    <border diagonalUp="false" diagonalDown="false">
      <left style="thin">
        <color rgb="FF595959"/>
      </left>
      <right style="thin">
        <color rgb="FF595959"/>
      </right>
      <top style="thin">
        <color rgb="FF595959"/>
      </top>
      <bottom/>
      <diagonal/>
    </border>
    <border diagonalUp="false" diagonalDown="false">
      <left/>
      <right/>
      <top/>
      <bottom style="thin"/>
      <diagonal/>
    </border>
    <border diagonalUp="false" diagonalDown="false">
      <left style="thin">
        <color rgb="FF595959"/>
      </left>
      <right style="thin">
        <color rgb="FF595959"/>
      </right>
      <top style="thin">
        <color rgb="FF59595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8" fillId="2" borderId="1" xfId="0" applyFont="true" applyBorder="true" applyAlignment="true" applyProtection="false">
      <alignment horizontal="general" vertical="center" textRotation="0" wrapText="true" indent="0" shrinkToFit="false"/>
      <protection locked="true" hidden="false"/>
    </xf>
    <xf numFmtId="165" fontId="9" fillId="3" borderId="1" xfId="0" applyFont="true" applyBorder="true" applyAlignment="true" applyProtection="false">
      <alignment horizontal="center" vertical="center" textRotation="0" wrapText="true" indent="0" shrinkToFit="false"/>
      <protection locked="true" hidden="false"/>
    </xf>
    <xf numFmtId="165" fontId="9" fillId="3"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8" fillId="2" borderId="2" xfId="0" applyFont="true" applyBorder="true" applyAlignment="true" applyProtection="false">
      <alignment horizontal="left" vertical="center" textRotation="0" wrapText="true" indent="0" shrinkToFit="false"/>
      <protection locked="true" hidden="false"/>
    </xf>
    <xf numFmtId="164" fontId="10" fillId="3" borderId="3"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4" borderId="0" xfId="0" applyFont="true" applyBorder="true" applyAlignment="true" applyProtection="false">
      <alignment horizontal="righ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true" applyAlignment="true" applyProtection="false">
      <alignment horizontal="right" vertical="top" textRotation="0" wrapText="true" indent="0" shrinkToFit="false"/>
      <protection locked="true" hidden="false"/>
    </xf>
    <xf numFmtId="164" fontId="4" fillId="0" borderId="0" xfId="0" applyFont="true" applyBorder="false" applyAlignment="true" applyProtection="false">
      <alignment horizontal="righ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4" fillId="6" borderId="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3" xfId="0" applyFont="true" applyBorder="true" applyAlignment="true" applyProtection="false">
      <alignment horizontal="center" vertical="center" textRotation="0" wrapText="true" indent="0" shrinkToFit="false"/>
      <protection locked="true" hidden="false"/>
    </xf>
    <xf numFmtId="166" fontId="8" fillId="2" borderId="1" xfId="0" applyFont="true" applyBorder="true" applyAlignment="true" applyProtection="false">
      <alignment horizontal="center" vertical="center" textRotation="0" wrapText="true" indent="0" shrinkToFit="false"/>
      <protection locked="true" hidden="false"/>
    </xf>
    <xf numFmtId="164" fontId="8" fillId="7" borderId="7" xfId="0" applyFont="true" applyBorder="true" applyAlignment="true" applyProtection="false">
      <alignment horizontal="center" vertical="center" textRotation="0" wrapText="true" indent="0" shrinkToFit="false"/>
      <protection locked="true" hidden="false"/>
    </xf>
    <xf numFmtId="164" fontId="8" fillId="7" borderId="6" xfId="0" applyFont="true" applyBorder="true" applyAlignment="true" applyProtection="false">
      <alignment horizontal="center" vertical="center" textRotation="0" wrapText="true" indent="0" shrinkToFit="false"/>
      <protection locked="true" hidden="false"/>
    </xf>
    <xf numFmtId="166" fontId="8" fillId="7" borderId="6"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center" vertical="top" textRotation="0" wrapText="true" indent="0" shrinkToFit="false"/>
      <protection locked="true" hidden="false"/>
    </xf>
    <xf numFmtId="164" fontId="12" fillId="0" borderId="4" xfId="0" applyFont="true" applyBorder="true" applyAlignment="true" applyProtection="false">
      <alignment horizontal="center" vertical="center" textRotation="0" wrapText="true" indent="0" shrinkToFit="false"/>
      <protection locked="true" hidden="false"/>
    </xf>
    <xf numFmtId="164" fontId="11" fillId="0" borderId="6" xfId="0" applyFont="true" applyBorder="true" applyAlignment="true" applyProtection="false">
      <alignment horizontal="center" vertical="top" textRotation="0" wrapText="true" indent="0" shrinkToFit="false"/>
      <protection locked="true" hidden="false"/>
    </xf>
    <xf numFmtId="167" fontId="11" fillId="0" borderId="8" xfId="0" applyFont="true" applyBorder="true" applyAlignment="true" applyProtection="false">
      <alignment horizontal="center" vertical="top" textRotation="0" wrapText="true" indent="0" shrinkToFit="false"/>
      <protection locked="true" hidden="false"/>
    </xf>
    <xf numFmtId="167" fontId="11" fillId="0" borderId="6" xfId="0" applyFont="true" applyBorder="true" applyAlignment="true" applyProtection="false">
      <alignment horizontal="center" vertical="top" textRotation="0" wrapText="true" indent="0" shrinkToFit="false"/>
      <protection locked="true" hidden="false"/>
    </xf>
    <xf numFmtId="168" fontId="11" fillId="0" borderId="6" xfId="0" applyFont="true" applyBorder="true" applyAlignment="true" applyProtection="false">
      <alignment horizontal="center" vertical="top" textRotation="0" wrapText="true" indent="0" shrinkToFit="false"/>
      <protection locked="true" hidden="false"/>
    </xf>
    <xf numFmtId="168" fontId="11" fillId="6" borderId="6" xfId="0" applyFont="true" applyBorder="true" applyAlignment="true" applyProtection="false">
      <alignment horizontal="center" vertical="top" textRotation="0" wrapText="true" indent="0" shrinkToFit="false"/>
      <protection locked="true" hidden="false"/>
    </xf>
    <xf numFmtId="164" fontId="11" fillId="0" borderId="6" xfId="0" applyFont="true" applyBorder="true" applyAlignment="true" applyProtection="false">
      <alignment horizontal="center" vertical="center" textRotation="0" wrapText="true" indent="0" shrinkToFit="false"/>
      <protection locked="true" hidden="false"/>
    </xf>
    <xf numFmtId="164" fontId="8" fillId="2" borderId="6" xfId="0" applyFont="true" applyBorder="true" applyAlignment="true" applyProtection="false">
      <alignment horizontal="right" vertical="center" textRotation="0" wrapText="false" indent="0" shrinkToFit="false"/>
      <protection locked="true" hidden="false"/>
    </xf>
    <xf numFmtId="167" fontId="11" fillId="6" borderId="6" xfId="0" applyFont="true" applyBorder="true" applyAlignment="true" applyProtection="false">
      <alignment horizontal="center" vertical="top" textRotation="0" wrapText="tru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8" fontId="11" fillId="0" borderId="10" xfId="0" applyFont="true" applyBorder="tru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4" fillId="0" borderId="11" xfId="0" applyFont="true" applyBorder="true" applyAlignment="true" applyProtection="false">
      <alignment horizontal="general" vertical="bottom" textRotation="0" wrapText="fals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9" fontId="11" fillId="0" borderId="6"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FFFF00"/>
        </patternFill>
      </fill>
    </dxf>
    <dxf>
      <fill>
        <patternFill>
          <bgColor rgb="FFFFFF00"/>
        </patternFill>
      </fill>
    </dxf>
    <dxf>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DEEBF7"/>
      <rgbColor rgb="FF660066"/>
      <rgbColor rgb="FFFF8080"/>
      <rgbColor rgb="FF366092"/>
      <rgbColor rgb="FFD9D9D9"/>
      <rgbColor rgb="FF000080"/>
      <rgbColor rgb="FFFF00FF"/>
      <rgbColor rgb="FFFFFF00"/>
      <rgbColor rgb="FF00FFFF"/>
      <rgbColor rgb="FF800080"/>
      <rgbColor rgb="FF800000"/>
      <rgbColor rgb="FF008080"/>
      <rgbColor rgb="FF0000FF"/>
      <rgbColor rgb="FF00CCFF"/>
      <rgbColor rgb="FFF2F2F2"/>
      <rgbColor rgb="FFCCFFCC"/>
      <rgbColor rgb="FFFFFF99"/>
      <rgbColor rgb="FF9DC3E6"/>
      <rgbColor rgb="FFFF9999"/>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23</xdr:col>
      <xdr:colOff>204480</xdr:colOff>
      <xdr:row>21</xdr:row>
      <xdr:rowOff>149760</xdr:rowOff>
    </xdr:from>
    <xdr:to>
      <xdr:col>24</xdr:col>
      <xdr:colOff>81000</xdr:colOff>
      <xdr:row>21</xdr:row>
      <xdr:rowOff>516600</xdr:rowOff>
    </xdr:to>
    <xdr:sp>
      <xdr:nvSpPr>
        <xdr:cNvPr id="0" name="CustomShape 1"/>
        <xdr:cNvSpPr/>
      </xdr:nvSpPr>
      <xdr:spPr>
        <a:xfrm>
          <a:off x="23624280" y="5603040"/>
          <a:ext cx="682560" cy="366840"/>
        </a:xfrm>
        <a:prstGeom prst="leftArrow">
          <a:avLst>
            <a:gd name="adj1" fmla="val 50000"/>
            <a:gd name="adj2" fmla="val 50000"/>
          </a:avLst>
        </a:prstGeom>
        <a:noFill/>
        <a:ln>
          <a:noFill/>
        </a:ln>
      </xdr:spPr>
      <xdr:style>
        <a:lnRef idx="2">
          <a:schemeClr val="accent2">
            <a:shade val="50000"/>
          </a:schemeClr>
        </a:lnRef>
        <a:fillRef idx="1">
          <a:schemeClr val="accent2"/>
        </a:fillRef>
        <a:effectRef idx="0">
          <a:schemeClr val="accent2"/>
        </a:effectRef>
        <a:fontRef idx="minor"/>
      </xdr:style>
    </xdr:sp>
    <xdr:clientData/>
  </xdr:twoCellAnchor>
  <xdr:twoCellAnchor editAs="twoCell">
    <xdr:from>
      <xdr:col>24</xdr:col>
      <xdr:colOff>380880</xdr:colOff>
      <xdr:row>20</xdr:row>
      <xdr:rowOff>476640</xdr:rowOff>
    </xdr:from>
    <xdr:to>
      <xdr:col>26</xdr:col>
      <xdr:colOff>781200</xdr:colOff>
      <xdr:row>22</xdr:row>
      <xdr:rowOff>442080</xdr:rowOff>
    </xdr:to>
    <xdr:sp>
      <xdr:nvSpPr>
        <xdr:cNvPr id="1" name="CustomShape 1"/>
        <xdr:cNvSpPr/>
      </xdr:nvSpPr>
      <xdr:spPr>
        <a:xfrm>
          <a:off x="24606720" y="5358240"/>
          <a:ext cx="2011680" cy="1346760"/>
        </a:xfrm>
        <a:prstGeom prst="rect">
          <a:avLst/>
        </a:prstGeom>
        <a:noFill/>
        <a:ln>
          <a:noFill/>
        </a:ln>
      </xdr:spPr>
      <xdr:style>
        <a:lnRef idx="2">
          <a:schemeClr val="accent2"/>
        </a:lnRef>
        <a:fillRef idx="1">
          <a:schemeClr val="lt1"/>
        </a:fillRef>
        <a:effectRef idx="0">
          <a:schemeClr val="accent2"/>
        </a:effectRef>
        <a:fontRef idx="minor"/>
      </xdr:style>
      <xdr:txBody>
        <a:bodyPr lIns="90000" rIns="90000" tIns="45000" bIns="45000">
          <a:spAutoFit/>
        </a:bodyPr>
        <a:p>
          <a:pPr>
            <a:lnSpc>
              <a:spcPct val="100000"/>
            </a:lnSpc>
          </a:pPr>
          <a:r>
            <a:rPr b="0" lang="es-VE" sz="1100" spc="-1" strike="noStrike">
              <a:solidFill>
                <a:srgbClr val="000000"/>
              </a:solidFill>
              <a:latin typeface="Calibri"/>
            </a:rPr>
            <a:t>ERROR EN CANTIDAD TOTAL DE PIEZAS, SE MARCA LA COLUMNA "S" EN AMARILLO PORQUE LOS BULTOS DEBEN SER EXACTOS. SE DEBE AJUSTAR EL TOTAL PCS (COLUMNA "I") POR LA CANTIDAD SUGERIDA EN LA COLUMNA "T" O POR UN VALOR QUE NO DE DECIMALES.</a:t>
          </a:r>
          <a:endParaRPr b="0" lang="es-E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W58"/>
  <sheetViews>
    <sheetView showFormulas="false" showGridLines="false" showRowColHeaders="true" showZeros="true" rightToLeft="false" tabSelected="false" showOutlineSymbols="true" defaultGridColor="true" view="normal" topLeftCell="A19" colorId="64" zoomScale="55" zoomScaleNormal="55" zoomScalePageLayoutView="100" workbookViewId="0">
      <selection pane="topLeft" activeCell="A29" activeCellId="0" sqref="A29"/>
    </sheetView>
  </sheetViews>
  <sheetFormatPr defaultColWidth="11.43359375" defaultRowHeight="15" zeroHeight="false" outlineLevelRow="0" outlineLevelCol="0"/>
  <cols>
    <col collapsed="false" customWidth="true" hidden="false" outlineLevel="0" max="1" min="1" style="1" width="9.13"/>
    <col collapsed="false" customWidth="true" hidden="false" outlineLevel="0" max="5" min="2" style="1" width="17.41"/>
    <col collapsed="false" customWidth="true" hidden="false" outlineLevel="0" max="6" min="6" style="1" width="18.29"/>
    <col collapsed="false" customWidth="true" hidden="false" outlineLevel="0" max="7" min="7" style="1" width="22.7"/>
    <col collapsed="false" customWidth="true" hidden="false" outlineLevel="0" max="9" min="8" style="1" width="17.29"/>
    <col collapsed="false" customWidth="true" hidden="false" outlineLevel="0" max="10" min="10" style="1" width="14.01"/>
    <col collapsed="false" customWidth="true" hidden="false" outlineLevel="0" max="11" min="11" style="1" width="13.86"/>
    <col collapsed="false" customWidth="true" hidden="false" outlineLevel="0" max="12" min="12" style="1" width="12.57"/>
    <col collapsed="false" customWidth="true" hidden="false" outlineLevel="0" max="15" min="13" style="1" width="11.86"/>
    <col collapsed="false" customWidth="false" hidden="false" outlineLevel="0" max="18" min="16" style="1" width="11.42"/>
    <col collapsed="false" customWidth="true" hidden="false" outlineLevel="0" max="20" min="19" style="1" width="16.14"/>
    <col collapsed="false" customWidth="true" hidden="false" outlineLevel="0" max="21" min="21" style="1" width="11.3"/>
    <col collapsed="false" customWidth="false" hidden="false" outlineLevel="0" max="1024" min="22" style="1" width="11.42"/>
  </cols>
  <sheetData>
    <row r="1" customFormat="false" ht="11.25" hidden="false" customHeight="true" outlineLevel="0" collapsed="false">
      <c r="A1" s="2"/>
      <c r="B1" s="2"/>
      <c r="C1" s="2"/>
      <c r="D1" s="2"/>
      <c r="E1" s="2"/>
      <c r="F1" s="2"/>
      <c r="G1" s="2"/>
      <c r="H1" s="2"/>
      <c r="I1" s="2"/>
      <c r="J1" s="2"/>
      <c r="K1" s="2"/>
      <c r="L1" s="2"/>
      <c r="M1" s="2"/>
      <c r="N1" s="2"/>
      <c r="O1" s="2"/>
      <c r="P1" s="2"/>
      <c r="Q1" s="2"/>
      <c r="R1" s="2"/>
      <c r="S1" s="2"/>
      <c r="T1" s="2"/>
      <c r="U1" s="2"/>
      <c r="V1" s="2"/>
      <c r="W1" s="2"/>
    </row>
    <row r="2" customFormat="false" ht="43.3" hidden="false" customHeight="false" outlineLevel="0" collapsed="false">
      <c r="A2" s="3" t="s">
        <v>0</v>
      </c>
      <c r="B2" s="3"/>
      <c r="C2" s="3"/>
      <c r="D2" s="3"/>
      <c r="E2" s="3"/>
      <c r="F2" s="3"/>
      <c r="G2" s="3"/>
      <c r="H2" s="3"/>
      <c r="I2" s="3"/>
      <c r="J2" s="3"/>
      <c r="K2" s="3"/>
      <c r="L2" s="3"/>
      <c r="M2" s="3"/>
      <c r="N2" s="3"/>
      <c r="O2" s="3"/>
      <c r="P2" s="3"/>
      <c r="Q2" s="3"/>
      <c r="R2" s="3"/>
      <c r="S2" s="3"/>
      <c r="T2" s="3"/>
      <c r="U2" s="3"/>
      <c r="V2" s="3"/>
      <c r="W2" s="3"/>
    </row>
    <row r="3" customFormat="false" ht="30.6" hidden="false" customHeight="true" outlineLevel="0" collapsed="false">
      <c r="A3" s="4"/>
      <c r="B3" s="5"/>
      <c r="C3" s="5"/>
      <c r="D3" s="5"/>
      <c r="E3" s="5"/>
      <c r="F3" s="5"/>
      <c r="G3" s="5"/>
      <c r="H3" s="5"/>
      <c r="I3" s="5"/>
      <c r="J3" s="5"/>
      <c r="K3" s="5"/>
      <c r="L3" s="5"/>
      <c r="M3" s="5"/>
      <c r="N3" s="5"/>
      <c r="O3" s="5"/>
      <c r="P3" s="5"/>
      <c r="Q3" s="5"/>
      <c r="R3" s="5"/>
      <c r="S3" s="5"/>
      <c r="T3" s="5"/>
      <c r="U3" s="5"/>
      <c r="V3" s="5"/>
      <c r="W3" s="5"/>
    </row>
    <row r="4" customFormat="false" ht="30.6" hidden="false" customHeight="true" outlineLevel="0" collapsed="false">
      <c r="A4" s="6" t="s">
        <v>1</v>
      </c>
      <c r="B4" s="7"/>
      <c r="C4" s="8"/>
      <c r="D4" s="9"/>
      <c r="E4" s="9"/>
      <c r="F4" s="9"/>
      <c r="G4" s="9"/>
      <c r="H4" s="5"/>
      <c r="I4" s="5"/>
      <c r="J4" s="5"/>
      <c r="K4" s="5"/>
      <c r="L4" s="5"/>
      <c r="M4" s="5"/>
      <c r="N4" s="5"/>
      <c r="O4" s="5"/>
      <c r="P4" s="5"/>
      <c r="Q4" s="5"/>
      <c r="R4" s="5"/>
      <c r="S4" s="5"/>
      <c r="T4" s="5"/>
      <c r="U4" s="5"/>
      <c r="V4" s="5"/>
      <c r="W4" s="5"/>
    </row>
    <row r="5" customFormat="false" ht="30.6" hidden="false" customHeight="true" outlineLevel="0" collapsed="false">
      <c r="A5" s="4"/>
      <c r="B5" s="5"/>
      <c r="C5" s="5"/>
      <c r="D5" s="5"/>
      <c r="E5" s="5"/>
      <c r="F5" s="5"/>
      <c r="G5" s="5"/>
      <c r="H5" s="5"/>
      <c r="I5" s="5"/>
      <c r="J5" s="5"/>
      <c r="K5" s="5"/>
      <c r="L5" s="5"/>
      <c r="M5" s="5"/>
      <c r="N5" s="5"/>
      <c r="O5" s="5"/>
      <c r="P5" s="5"/>
      <c r="Q5" s="5"/>
      <c r="R5" s="5"/>
      <c r="S5" s="5"/>
      <c r="T5" s="5"/>
      <c r="U5" s="5"/>
      <c r="V5" s="5"/>
      <c r="W5" s="5"/>
    </row>
    <row r="6" customFormat="false" ht="16.9" hidden="false" customHeight="true" outlineLevel="0" collapsed="false">
      <c r="A6" s="10" t="s">
        <v>2</v>
      </c>
      <c r="B6" s="10"/>
      <c r="C6" s="10"/>
      <c r="D6" s="10"/>
      <c r="E6" s="10"/>
      <c r="F6" s="10"/>
      <c r="G6" s="10"/>
      <c r="H6" s="9"/>
      <c r="I6" s="9"/>
      <c r="J6" s="9"/>
      <c r="K6" s="9"/>
      <c r="L6" s="9"/>
      <c r="M6" s="9"/>
      <c r="N6" s="9"/>
      <c r="O6" s="9"/>
      <c r="P6" s="9"/>
      <c r="Q6" s="9"/>
      <c r="R6" s="9"/>
      <c r="S6" s="9"/>
      <c r="T6" s="9"/>
      <c r="U6" s="9"/>
      <c r="V6" s="9"/>
      <c r="W6" s="9"/>
    </row>
    <row r="7" customFormat="false" ht="15" hidden="false" customHeight="false" outlineLevel="0" collapsed="false">
      <c r="A7" s="11"/>
      <c r="B7" s="11"/>
      <c r="C7" s="11"/>
      <c r="D7" s="11"/>
      <c r="E7" s="11"/>
      <c r="F7" s="11"/>
      <c r="G7" s="11"/>
      <c r="H7" s="12"/>
      <c r="I7" s="12"/>
      <c r="J7" s="12"/>
      <c r="K7" s="12"/>
      <c r="L7" s="12"/>
      <c r="M7" s="12"/>
      <c r="N7" s="12"/>
      <c r="O7" s="12"/>
      <c r="P7" s="12"/>
      <c r="Q7" s="12"/>
      <c r="R7" s="12"/>
      <c r="S7" s="12"/>
      <c r="T7" s="12"/>
      <c r="U7" s="12"/>
      <c r="V7" s="12"/>
      <c r="W7" s="12"/>
    </row>
    <row r="8" customFormat="false" ht="16.9" hidden="false" customHeight="true" outlineLevel="0" collapsed="false">
      <c r="A8" s="4"/>
      <c r="B8" s="13"/>
      <c r="C8" s="13"/>
      <c r="D8" s="13"/>
      <c r="E8" s="13"/>
      <c r="F8" s="13"/>
      <c r="G8" s="13"/>
      <c r="H8" s="13"/>
      <c r="I8" s="13"/>
      <c r="J8" s="13"/>
      <c r="K8" s="13"/>
      <c r="L8" s="5"/>
      <c r="M8" s="5"/>
      <c r="N8" s="5"/>
      <c r="O8" s="5"/>
      <c r="P8" s="5"/>
      <c r="Q8" s="5"/>
      <c r="R8" s="5"/>
      <c r="S8" s="5"/>
      <c r="T8" s="5"/>
      <c r="U8" s="5"/>
      <c r="V8" s="5"/>
      <c r="W8" s="5"/>
    </row>
    <row r="9" customFormat="false" ht="16.9" hidden="false" customHeight="true" outlineLevel="0" collapsed="false">
      <c r="A9" s="10" t="s">
        <v>3</v>
      </c>
      <c r="B9" s="10"/>
      <c r="C9" s="10"/>
      <c r="D9" s="10"/>
      <c r="E9" s="10"/>
      <c r="F9" s="10"/>
      <c r="G9" s="10"/>
      <c r="H9" s="9"/>
      <c r="I9" s="9"/>
      <c r="J9" s="9"/>
      <c r="K9" s="9"/>
      <c r="L9" s="9"/>
      <c r="M9" s="9"/>
      <c r="N9" s="9"/>
      <c r="O9" s="9"/>
      <c r="P9" s="9"/>
      <c r="Q9" s="9"/>
      <c r="R9" s="9"/>
      <c r="S9" s="9"/>
      <c r="T9" s="9"/>
      <c r="U9" s="9"/>
      <c r="V9" s="9"/>
      <c r="W9" s="9"/>
    </row>
    <row r="10" customFormat="false" ht="15" hidden="false" customHeight="false" outlineLevel="0" collapsed="false">
      <c r="A10" s="11"/>
      <c r="B10" s="11"/>
      <c r="C10" s="11"/>
      <c r="D10" s="11"/>
      <c r="E10" s="11"/>
      <c r="F10" s="11"/>
      <c r="G10" s="11"/>
      <c r="H10" s="12"/>
      <c r="I10" s="12"/>
      <c r="J10" s="12"/>
      <c r="K10" s="12"/>
      <c r="L10" s="12"/>
      <c r="M10" s="12"/>
      <c r="N10" s="12"/>
      <c r="O10" s="12"/>
      <c r="P10" s="12"/>
      <c r="Q10" s="12"/>
      <c r="R10" s="12"/>
      <c r="S10" s="12"/>
      <c r="T10" s="12"/>
      <c r="U10" s="12"/>
      <c r="V10" s="12"/>
      <c r="W10" s="12"/>
    </row>
    <row r="11" customFormat="false" ht="16.9" hidden="false" customHeight="true" outlineLevel="0" collapsed="false">
      <c r="B11" s="14"/>
      <c r="C11" s="14"/>
      <c r="D11" s="14"/>
      <c r="E11" s="14"/>
      <c r="F11" s="14"/>
      <c r="G11" s="14"/>
      <c r="H11" s="14"/>
      <c r="I11" s="14"/>
      <c r="J11" s="14"/>
      <c r="K11" s="14"/>
      <c r="L11" s="15"/>
      <c r="M11" s="15"/>
      <c r="N11" s="15"/>
      <c r="O11" s="15"/>
      <c r="P11" s="15"/>
      <c r="Q11" s="15"/>
      <c r="R11" s="15"/>
      <c r="S11" s="15"/>
      <c r="T11" s="15"/>
      <c r="U11" s="15"/>
      <c r="V11" s="15"/>
      <c r="W11" s="15"/>
    </row>
    <row r="12" customFormat="false" ht="15" hidden="false" customHeight="true" outlineLevel="0" collapsed="false">
      <c r="A12" s="16" t="s">
        <v>4</v>
      </c>
      <c r="B12" s="16"/>
      <c r="C12" s="16"/>
      <c r="D12" s="16"/>
      <c r="E12" s="16"/>
      <c r="F12" s="16"/>
      <c r="G12" s="16"/>
      <c r="H12" s="16"/>
      <c r="I12" s="16"/>
      <c r="J12" s="16"/>
      <c r="K12" s="16"/>
      <c r="L12" s="16"/>
      <c r="M12" s="16"/>
      <c r="N12" s="16"/>
      <c r="O12" s="16"/>
      <c r="P12" s="16"/>
      <c r="Q12" s="16"/>
      <c r="R12" s="16"/>
      <c r="S12" s="16"/>
      <c r="T12" s="16"/>
      <c r="U12" s="16"/>
      <c r="V12" s="16"/>
      <c r="W12" s="16"/>
    </row>
    <row r="13" customFormat="false" ht="15" hidden="false" customHeight="true" outlineLevel="0" collapsed="false">
      <c r="A13" s="16"/>
      <c r="B13" s="16"/>
      <c r="C13" s="16"/>
      <c r="D13" s="16"/>
      <c r="E13" s="16"/>
      <c r="F13" s="16"/>
      <c r="G13" s="16"/>
      <c r="H13" s="16"/>
      <c r="I13" s="16"/>
      <c r="J13" s="16"/>
      <c r="K13" s="16"/>
      <c r="L13" s="16"/>
      <c r="M13" s="16"/>
      <c r="N13" s="16"/>
      <c r="O13" s="16"/>
      <c r="P13" s="16"/>
      <c r="Q13" s="16"/>
      <c r="R13" s="16"/>
      <c r="S13" s="16"/>
      <c r="T13" s="16"/>
      <c r="U13" s="16"/>
      <c r="V13" s="16"/>
      <c r="W13" s="16"/>
    </row>
    <row r="14" customFormat="false" ht="15" hidden="false" customHeight="true" outlineLevel="0" collapsed="false">
      <c r="A14" s="17"/>
      <c r="B14" s="18" t="s">
        <v>5</v>
      </c>
      <c r="C14" s="18"/>
      <c r="D14" s="18"/>
      <c r="E14" s="18"/>
      <c r="F14" s="18"/>
      <c r="G14" s="16"/>
      <c r="H14" s="16"/>
      <c r="I14" s="16"/>
      <c r="J14" s="16"/>
      <c r="K14" s="16"/>
      <c r="L14" s="16"/>
      <c r="M14" s="16"/>
      <c r="N14" s="16"/>
      <c r="O14" s="16"/>
      <c r="P14" s="16"/>
      <c r="Q14" s="16"/>
      <c r="R14" s="16"/>
      <c r="S14" s="16"/>
      <c r="T14" s="16"/>
      <c r="U14" s="16"/>
      <c r="V14" s="16"/>
      <c r="W14" s="16"/>
    </row>
    <row r="15" customFormat="false" ht="15" hidden="false" customHeight="true" outlineLevel="0" collapsed="false">
      <c r="A15" s="19"/>
      <c r="B15" s="18" t="s">
        <v>6</v>
      </c>
      <c r="C15" s="18"/>
      <c r="D15" s="18"/>
      <c r="E15" s="18"/>
      <c r="F15" s="18"/>
      <c r="G15" s="16"/>
      <c r="H15" s="16"/>
      <c r="I15" s="16"/>
      <c r="J15" s="16"/>
      <c r="K15" s="16"/>
      <c r="L15" s="16"/>
      <c r="M15" s="16"/>
      <c r="N15" s="16"/>
      <c r="O15" s="16"/>
      <c r="P15" s="16"/>
      <c r="Q15" s="16"/>
      <c r="R15" s="16"/>
      <c r="S15" s="16"/>
      <c r="T15" s="16"/>
      <c r="U15" s="16"/>
      <c r="V15" s="16"/>
      <c r="W15" s="16"/>
    </row>
    <row r="16" customFormat="false" ht="15" hidden="false" customHeight="true" outlineLevel="0" collapsed="false">
      <c r="A16" s="20"/>
      <c r="B16" s="21" t="s">
        <v>7</v>
      </c>
      <c r="C16" s="21"/>
      <c r="D16" s="21"/>
      <c r="E16" s="21"/>
      <c r="F16" s="21"/>
      <c r="G16" s="16"/>
      <c r="H16" s="16"/>
      <c r="I16" s="16"/>
      <c r="J16" s="16"/>
      <c r="K16" s="16"/>
      <c r="L16" s="16"/>
      <c r="M16" s="16"/>
      <c r="N16" s="16"/>
      <c r="O16" s="16"/>
      <c r="P16" s="16"/>
      <c r="Q16" s="16"/>
      <c r="R16" s="16"/>
      <c r="S16" s="16"/>
      <c r="T16" s="16"/>
      <c r="U16" s="16"/>
      <c r="V16" s="16"/>
      <c r="W16" s="16"/>
    </row>
    <row r="17" customFormat="false" ht="15" hidden="false" customHeight="true" outlineLevel="0" collapsed="false">
      <c r="A17" s="16"/>
      <c r="B17" s="16"/>
      <c r="C17" s="16"/>
      <c r="D17" s="16"/>
      <c r="E17" s="16"/>
      <c r="F17" s="16"/>
      <c r="G17" s="16"/>
      <c r="H17" s="16"/>
      <c r="I17" s="16"/>
      <c r="J17" s="16"/>
      <c r="K17" s="16"/>
      <c r="L17" s="16"/>
      <c r="M17" s="16"/>
      <c r="N17" s="16"/>
      <c r="O17" s="16"/>
      <c r="P17" s="16"/>
      <c r="Q17" s="16"/>
      <c r="R17" s="16"/>
      <c r="S17" s="16"/>
      <c r="T17" s="16"/>
      <c r="U17" s="16"/>
      <c r="V17" s="16"/>
      <c r="W17" s="16"/>
    </row>
    <row r="19" customFormat="false" ht="15" hidden="false" customHeight="false" outlineLevel="0" collapsed="false">
      <c r="C19" s="22" t="s">
        <v>8</v>
      </c>
      <c r="D19" s="22"/>
      <c r="E19" s="23" t="s">
        <v>9</v>
      </c>
      <c r="F19" s="23"/>
      <c r="J19" s="24" t="s">
        <v>10</v>
      </c>
      <c r="K19" s="24"/>
      <c r="L19" s="24"/>
    </row>
    <row r="20" customFormat="false" ht="15.75" hidden="false" customHeight="true" outlineLevel="0" collapsed="false">
      <c r="A20" s="25" t="s">
        <v>11</v>
      </c>
      <c r="B20" s="25" t="s">
        <v>12</v>
      </c>
      <c r="C20" s="26" t="s">
        <v>13</v>
      </c>
      <c r="D20" s="26" t="s">
        <v>14</v>
      </c>
      <c r="E20" s="25" t="s">
        <v>15</v>
      </c>
      <c r="F20" s="25" t="s">
        <v>14</v>
      </c>
      <c r="G20" s="25" t="s">
        <v>16</v>
      </c>
      <c r="H20" s="27" t="s">
        <v>17</v>
      </c>
      <c r="I20" s="27" t="s">
        <v>18</v>
      </c>
      <c r="J20" s="28" t="s">
        <v>19</v>
      </c>
      <c r="K20" s="29" t="s">
        <v>20</v>
      </c>
      <c r="L20" s="29" t="s">
        <v>21</v>
      </c>
      <c r="M20" s="29" t="s">
        <v>22</v>
      </c>
      <c r="N20" s="29"/>
      <c r="O20" s="29"/>
      <c r="P20" s="29"/>
      <c r="Q20" s="30" t="s">
        <v>23</v>
      </c>
      <c r="R20" s="30" t="s">
        <v>24</v>
      </c>
      <c r="S20" s="29" t="s">
        <v>25</v>
      </c>
      <c r="T20" s="29" t="s">
        <v>26</v>
      </c>
      <c r="U20" s="29" t="s">
        <v>27</v>
      </c>
      <c r="V20" s="30" t="s">
        <v>28</v>
      </c>
      <c r="W20" s="30" t="s">
        <v>29</v>
      </c>
    </row>
    <row r="21" customFormat="false" ht="45" hidden="false" customHeight="true" outlineLevel="0" collapsed="false">
      <c r="A21" s="25"/>
      <c r="B21" s="25"/>
      <c r="C21" s="25"/>
      <c r="D21" s="25"/>
      <c r="E21" s="25"/>
      <c r="F21" s="25"/>
      <c r="G21" s="25"/>
      <c r="H21" s="27"/>
      <c r="I21" s="27"/>
      <c r="J21" s="28" t="s">
        <v>30</v>
      </c>
      <c r="K21" s="29" t="s">
        <v>31</v>
      </c>
      <c r="L21" s="29" t="s">
        <v>32</v>
      </c>
      <c r="M21" s="29" t="s">
        <v>33</v>
      </c>
      <c r="N21" s="29" t="s">
        <v>34</v>
      </c>
      <c r="O21" s="29" t="s">
        <v>35</v>
      </c>
      <c r="P21" s="29" t="s">
        <v>36</v>
      </c>
      <c r="Q21" s="30"/>
      <c r="R21" s="30"/>
      <c r="S21" s="29"/>
      <c r="T21" s="29"/>
      <c r="U21" s="29"/>
      <c r="V21" s="30"/>
      <c r="W21" s="30"/>
    </row>
    <row r="22" customFormat="false" ht="63.75" hidden="false" customHeight="true" outlineLevel="0" collapsed="false">
      <c r="A22" s="31" t="n">
        <v>1</v>
      </c>
      <c r="B22" s="32" t="n">
        <v>3306101090</v>
      </c>
      <c r="C22" s="33" t="s">
        <v>37</v>
      </c>
      <c r="D22" s="32"/>
      <c r="E22" s="34" t="s">
        <v>38</v>
      </c>
      <c r="F22" s="33" t="s">
        <v>39</v>
      </c>
      <c r="G22" s="32"/>
      <c r="H22" s="34" t="n">
        <v>36</v>
      </c>
      <c r="I22" s="35" t="n">
        <v>30024</v>
      </c>
      <c r="J22" s="36" t="n">
        <v>1</v>
      </c>
      <c r="K22" s="36"/>
      <c r="L22" s="36" t="n">
        <v>72</v>
      </c>
      <c r="M22" s="37" t="n">
        <v>42.5</v>
      </c>
      <c r="N22" s="37" t="n">
        <v>30.2</v>
      </c>
      <c r="O22" s="37" t="n">
        <v>21.5</v>
      </c>
      <c r="P22" s="38" t="n">
        <f aca="false">M22*N22*O22/1000000</f>
        <v>0.02759525</v>
      </c>
      <c r="Q22" s="37" t="n">
        <v>7.2</v>
      </c>
      <c r="R22" s="37" t="n">
        <v>9.36</v>
      </c>
      <c r="S22" s="38" t="n">
        <f aca="false">IFERROR(I22/L22,0)</f>
        <v>417</v>
      </c>
      <c r="T22" s="38" t="n">
        <f aca="false">IF(ROUNDUP(S22,0)*L22&lt;&gt;0,ROUNDUP(S22,0)*L22,"")</f>
        <v>30024</v>
      </c>
      <c r="U22" s="38" t="n">
        <f aca="false">P22*S22</f>
        <v>11.50721925</v>
      </c>
      <c r="V22" s="38" t="n">
        <f aca="false">S22*Q22</f>
        <v>3002.4</v>
      </c>
      <c r="W22" s="38" t="n">
        <f aca="false">S22*R22</f>
        <v>3903.12</v>
      </c>
    </row>
    <row r="23" customFormat="false" ht="63.75" hidden="false" customHeight="true" outlineLevel="0" collapsed="false">
      <c r="A23" s="31" t="n">
        <v>2</v>
      </c>
      <c r="B23" s="32" t="n">
        <v>3306101090</v>
      </c>
      <c r="C23" s="33" t="s">
        <v>40</v>
      </c>
      <c r="D23" s="34"/>
      <c r="E23" s="34" t="s">
        <v>38</v>
      </c>
      <c r="F23" s="33" t="s">
        <v>41</v>
      </c>
      <c r="G23" s="34"/>
      <c r="H23" s="34" t="n">
        <v>36</v>
      </c>
      <c r="I23" s="35" t="n">
        <v>30024</v>
      </c>
      <c r="J23" s="36" t="n">
        <v>1</v>
      </c>
      <c r="K23" s="36"/>
      <c r="L23" s="36" t="n">
        <v>72</v>
      </c>
      <c r="M23" s="37" t="n">
        <v>42.5</v>
      </c>
      <c r="N23" s="37" t="n">
        <v>30.2</v>
      </c>
      <c r="O23" s="37" t="n">
        <v>21.5</v>
      </c>
      <c r="P23" s="38" t="n">
        <f aca="false">M23*N23*O23/1000000</f>
        <v>0.02759525</v>
      </c>
      <c r="Q23" s="37" t="n">
        <v>7.2</v>
      </c>
      <c r="R23" s="37" t="n">
        <v>9.36</v>
      </c>
      <c r="S23" s="38" t="n">
        <f aca="false">IFERROR(I23/L23,0)</f>
        <v>417</v>
      </c>
      <c r="T23" s="38" t="n">
        <f aca="false">IF(ROUNDUP(S23,0)*L23&lt;&gt;0,ROUNDUP(S23,0)*L23,"")</f>
        <v>30024</v>
      </c>
      <c r="U23" s="38" t="n">
        <f aca="false">P23*S23</f>
        <v>11.50721925</v>
      </c>
      <c r="V23" s="38" t="n">
        <f aca="false">S23*Q23</f>
        <v>3002.4</v>
      </c>
      <c r="W23" s="38" t="n">
        <f aca="false">S23*R23</f>
        <v>3903.12</v>
      </c>
    </row>
    <row r="24" customFormat="false" ht="63.75" hidden="false" customHeight="true" outlineLevel="0" collapsed="false">
      <c r="A24" s="31" t="n">
        <v>3</v>
      </c>
      <c r="B24" s="32" t="n">
        <v>3306101090</v>
      </c>
      <c r="C24" s="33" t="s">
        <v>42</v>
      </c>
      <c r="D24" s="34"/>
      <c r="E24" s="34" t="s">
        <v>38</v>
      </c>
      <c r="F24" s="33" t="s">
        <v>43</v>
      </c>
      <c r="G24" s="34"/>
      <c r="H24" s="34" t="n">
        <v>36</v>
      </c>
      <c r="I24" s="35" t="n">
        <v>30024</v>
      </c>
      <c r="J24" s="36" t="n">
        <v>1</v>
      </c>
      <c r="K24" s="36"/>
      <c r="L24" s="36" t="n">
        <v>72</v>
      </c>
      <c r="M24" s="37" t="n">
        <v>42.5</v>
      </c>
      <c r="N24" s="37" t="n">
        <v>30.2</v>
      </c>
      <c r="O24" s="37" t="n">
        <v>21.5</v>
      </c>
      <c r="P24" s="38" t="n">
        <f aca="false">M24*N24*O24/1000000</f>
        <v>0.02759525</v>
      </c>
      <c r="Q24" s="37" t="n">
        <v>7.2</v>
      </c>
      <c r="R24" s="37" t="n">
        <v>9.36</v>
      </c>
      <c r="S24" s="38" t="n">
        <f aca="false">IFERROR(I24/L24,0)</f>
        <v>417</v>
      </c>
      <c r="T24" s="38" t="n">
        <f aca="false">IF(ROUNDUP(S24,0)*L24&lt;&gt;0,ROUNDUP(S24,0)*L24,"")</f>
        <v>30024</v>
      </c>
      <c r="U24" s="38" t="n">
        <f aca="false">P24*S24</f>
        <v>11.50721925</v>
      </c>
      <c r="V24" s="38" t="n">
        <f aca="false">S24*Q24</f>
        <v>3002.4</v>
      </c>
      <c r="W24" s="38" t="n">
        <f aca="false">S24*R24</f>
        <v>3903.12</v>
      </c>
    </row>
    <row r="25" customFormat="false" ht="63.75" hidden="false" customHeight="true" outlineLevel="0" collapsed="false">
      <c r="A25" s="31" t="n">
        <v>4</v>
      </c>
      <c r="B25" s="32" t="n">
        <v>3306101090</v>
      </c>
      <c r="C25" s="33" t="s">
        <v>44</v>
      </c>
      <c r="D25" s="34"/>
      <c r="E25" s="34" t="s">
        <v>38</v>
      </c>
      <c r="F25" s="33" t="s">
        <v>45</v>
      </c>
      <c r="G25" s="34"/>
      <c r="H25" s="34" t="n">
        <v>36</v>
      </c>
      <c r="I25" s="35" t="n">
        <v>30024</v>
      </c>
      <c r="J25" s="36" t="n">
        <v>1</v>
      </c>
      <c r="K25" s="36"/>
      <c r="L25" s="36" t="n">
        <v>72</v>
      </c>
      <c r="M25" s="37" t="n">
        <v>42.5</v>
      </c>
      <c r="N25" s="37" t="n">
        <v>30.2</v>
      </c>
      <c r="O25" s="37" t="n">
        <v>21.5</v>
      </c>
      <c r="P25" s="38" t="n">
        <f aca="false">M25*N25*O25/1000000</f>
        <v>0.02759525</v>
      </c>
      <c r="Q25" s="37" t="n">
        <v>7.2</v>
      </c>
      <c r="R25" s="37" t="n">
        <v>9.36</v>
      </c>
      <c r="S25" s="38" t="n">
        <f aca="false">IFERROR(I25/L25,0)</f>
        <v>417</v>
      </c>
      <c r="T25" s="38" t="n">
        <f aca="false">IF(ROUNDUP(S25,0)*L25&lt;&gt;0,ROUNDUP(S25,0)*L25,"")</f>
        <v>30024</v>
      </c>
      <c r="U25" s="38" t="n">
        <f aca="false">P25*S25</f>
        <v>11.50721925</v>
      </c>
      <c r="V25" s="38" t="n">
        <f aca="false">S25*Q25</f>
        <v>3002.4</v>
      </c>
      <c r="W25" s="38" t="n">
        <f aca="false">S25*R25</f>
        <v>3903.12</v>
      </c>
    </row>
    <row r="26" customFormat="false" ht="63.75" hidden="false" customHeight="true" outlineLevel="0" collapsed="false">
      <c r="A26" s="31" t="n">
        <v>5</v>
      </c>
      <c r="B26" s="32" t="n">
        <v>3306101090</v>
      </c>
      <c r="C26" s="33" t="s">
        <v>46</v>
      </c>
      <c r="D26" s="34"/>
      <c r="E26" s="34" t="s">
        <v>38</v>
      </c>
      <c r="F26" s="33" t="s">
        <v>47</v>
      </c>
      <c r="G26" s="34"/>
      <c r="H26" s="34" t="n">
        <v>36</v>
      </c>
      <c r="I26" s="35" t="n">
        <v>23040</v>
      </c>
      <c r="J26" s="36" t="n">
        <v>1</v>
      </c>
      <c r="K26" s="36"/>
      <c r="L26" s="36" t="n">
        <v>72</v>
      </c>
      <c r="M26" s="37" t="n">
        <v>43.5</v>
      </c>
      <c r="N26" s="37" t="n">
        <v>41.4</v>
      </c>
      <c r="O26" s="37" t="n">
        <v>19</v>
      </c>
      <c r="P26" s="38" t="n">
        <f aca="false">M26*N26*O26/1000000</f>
        <v>0.0342171</v>
      </c>
      <c r="Q26" s="37" t="n">
        <v>9.36</v>
      </c>
      <c r="R26" s="37" t="n">
        <v>12.28</v>
      </c>
      <c r="S26" s="38" t="n">
        <f aca="false">IFERROR(I26/L26,0)</f>
        <v>320</v>
      </c>
      <c r="T26" s="38" t="n">
        <f aca="false">IF(ROUNDUP(S26,0)*L26&lt;&gt;0,ROUNDUP(S26,0)*L26,"")</f>
        <v>23040</v>
      </c>
      <c r="U26" s="38" t="n">
        <f aca="false">P26*S26</f>
        <v>10.949472</v>
      </c>
      <c r="V26" s="38" t="n">
        <f aca="false">S26*Q26</f>
        <v>2995.2</v>
      </c>
      <c r="W26" s="38" t="n">
        <f aca="false">S26*R26</f>
        <v>3929.6</v>
      </c>
    </row>
    <row r="27" customFormat="false" ht="63.75" hidden="false" customHeight="true" outlineLevel="0" collapsed="false">
      <c r="A27" s="31" t="n">
        <v>6</v>
      </c>
      <c r="B27" s="32" t="n">
        <v>3306101090</v>
      </c>
      <c r="C27" s="33" t="s">
        <v>48</v>
      </c>
      <c r="D27" s="34"/>
      <c r="E27" s="34" t="s">
        <v>38</v>
      </c>
      <c r="F27" s="33" t="s">
        <v>49</v>
      </c>
      <c r="G27" s="34"/>
      <c r="H27" s="34" t="n">
        <v>36</v>
      </c>
      <c r="I27" s="35" t="n">
        <v>40320</v>
      </c>
      <c r="J27" s="36" t="n">
        <v>1</v>
      </c>
      <c r="K27" s="36"/>
      <c r="L27" s="36" t="n">
        <v>144</v>
      </c>
      <c r="M27" s="37" t="n">
        <v>54.5</v>
      </c>
      <c r="N27" s="37" t="n">
        <v>43.5</v>
      </c>
      <c r="O27" s="37" t="n">
        <v>19</v>
      </c>
      <c r="P27" s="38" t="n">
        <f aca="false">M27*N27*O27/1000000</f>
        <v>0.04504425</v>
      </c>
      <c r="Q27" s="37" t="n">
        <v>9.36</v>
      </c>
      <c r="R27" s="37" t="n">
        <v>13.76</v>
      </c>
      <c r="S27" s="38" t="n">
        <f aca="false">IFERROR(I27/L27,0)</f>
        <v>280</v>
      </c>
      <c r="T27" s="38" t="n">
        <f aca="false">IF(ROUNDUP(S27,0)*L27&lt;&gt;0,ROUNDUP(S27,0)*L27,"")</f>
        <v>40320</v>
      </c>
      <c r="U27" s="38" t="n">
        <f aca="false">P27*S27</f>
        <v>12.61239</v>
      </c>
      <c r="V27" s="38" t="n">
        <f aca="false">S27*Q27</f>
        <v>2620.8</v>
      </c>
      <c r="W27" s="38" t="n">
        <f aca="false">S27*R27</f>
        <v>3852.8</v>
      </c>
    </row>
    <row r="28" customFormat="false" ht="63.75" hidden="false" customHeight="true" outlineLevel="0" collapsed="false">
      <c r="A28" s="31" t="n">
        <v>7</v>
      </c>
      <c r="B28" s="34" t="n">
        <v>33061090</v>
      </c>
      <c r="C28" s="39" t="s">
        <v>50</v>
      </c>
      <c r="D28" s="34"/>
      <c r="E28" s="34" t="s">
        <v>38</v>
      </c>
      <c r="F28" s="34" t="s">
        <v>51</v>
      </c>
      <c r="G28" s="34"/>
      <c r="H28" s="34" t="n">
        <v>36</v>
      </c>
      <c r="I28" s="36" t="n">
        <v>2880</v>
      </c>
      <c r="J28" s="36" t="n">
        <v>1</v>
      </c>
      <c r="K28" s="36" t="n">
        <v>12</v>
      </c>
      <c r="L28" s="36" t="n">
        <v>144</v>
      </c>
      <c r="M28" s="37" t="n">
        <v>31.1</v>
      </c>
      <c r="N28" s="37" t="n">
        <v>30</v>
      </c>
      <c r="O28" s="37" t="n">
        <v>21.5</v>
      </c>
      <c r="P28" s="38" t="n">
        <f aca="false">M28*N28*O28/1000000</f>
        <v>0.0200595</v>
      </c>
      <c r="Q28" s="37" t="n">
        <v>1.8</v>
      </c>
      <c r="R28" s="37" t="n">
        <v>3.34</v>
      </c>
      <c r="S28" s="38" t="n">
        <f aca="false">IFERROR(I28/L28,0)</f>
        <v>20</v>
      </c>
      <c r="T28" s="38" t="n">
        <f aca="false">IF(ROUNDUP(S28,0)*L28&lt;&gt;0,ROUNDUP(S28,0)*L28,"")</f>
        <v>2880</v>
      </c>
      <c r="U28" s="38" t="n">
        <f aca="false">P28*S28</f>
        <v>0.40119</v>
      </c>
      <c r="V28" s="38" t="n">
        <f aca="false">S28*Q28</f>
        <v>36</v>
      </c>
      <c r="W28" s="38" t="n">
        <f aca="false">S28*R28</f>
        <v>66.8</v>
      </c>
    </row>
    <row r="29" customFormat="false" ht="63.75" hidden="false" customHeight="true" outlineLevel="0" collapsed="false">
      <c r="A29" s="31" t="n">
        <v>8</v>
      </c>
      <c r="B29" s="34"/>
      <c r="C29" s="34"/>
      <c r="D29" s="34"/>
      <c r="E29" s="34"/>
      <c r="F29" s="34"/>
      <c r="G29" s="34"/>
      <c r="H29" s="34"/>
      <c r="I29" s="36"/>
      <c r="J29" s="36"/>
      <c r="K29" s="36"/>
      <c r="L29" s="36"/>
      <c r="M29" s="37"/>
      <c r="N29" s="37"/>
      <c r="O29" s="37"/>
      <c r="P29" s="38" t="n">
        <f aca="false">M29*N29*O29/1000000</f>
        <v>0</v>
      </c>
      <c r="Q29" s="37"/>
      <c r="R29" s="37"/>
      <c r="S29" s="38" t="n">
        <f aca="false">IFERROR(I29/L29,0)</f>
        <v>0</v>
      </c>
      <c r="T29" s="38" t="str">
        <f aca="false">IF(ROUNDUP(S29,0)*L29&lt;&gt;0,ROUNDUP(S29,0)*L29,"")</f>
        <v/>
      </c>
      <c r="U29" s="38" t="n">
        <f aca="false">P29*S29</f>
        <v>0</v>
      </c>
      <c r="V29" s="38" t="n">
        <f aca="false">S29*Q29</f>
        <v>0</v>
      </c>
      <c r="W29" s="38" t="n">
        <f aca="false">S29*R29</f>
        <v>0</v>
      </c>
    </row>
    <row r="30" customFormat="false" ht="63.75" hidden="false" customHeight="true" outlineLevel="0" collapsed="false">
      <c r="A30" s="31" t="n">
        <v>9</v>
      </c>
      <c r="B30" s="34"/>
      <c r="C30" s="34"/>
      <c r="D30" s="34"/>
      <c r="E30" s="34"/>
      <c r="F30" s="34"/>
      <c r="G30" s="34"/>
      <c r="H30" s="34"/>
      <c r="I30" s="36"/>
      <c r="J30" s="36"/>
      <c r="K30" s="36"/>
      <c r="L30" s="36"/>
      <c r="M30" s="37"/>
      <c r="N30" s="37"/>
      <c r="O30" s="37"/>
      <c r="P30" s="38" t="n">
        <f aca="false">M30*N30*O30/1000000</f>
        <v>0</v>
      </c>
      <c r="Q30" s="37"/>
      <c r="R30" s="37"/>
      <c r="S30" s="38" t="n">
        <f aca="false">IFERROR(I30/L30,0)</f>
        <v>0</v>
      </c>
      <c r="T30" s="38" t="str">
        <f aca="false">IF(ROUNDUP(S30,0)*L30&lt;&gt;0,ROUNDUP(S30,0)*L30,"")</f>
        <v/>
      </c>
      <c r="U30" s="38" t="n">
        <f aca="false">P30*S30</f>
        <v>0</v>
      </c>
      <c r="V30" s="38" t="n">
        <f aca="false">S30*Q30</f>
        <v>0</v>
      </c>
      <c r="W30" s="38" t="n">
        <f aca="false">S30*R30</f>
        <v>0</v>
      </c>
    </row>
    <row r="31" customFormat="false" ht="63.75" hidden="false" customHeight="true" outlineLevel="0" collapsed="false">
      <c r="A31" s="31" t="n">
        <v>10</v>
      </c>
      <c r="B31" s="34"/>
      <c r="C31" s="34"/>
      <c r="D31" s="34"/>
      <c r="E31" s="34"/>
      <c r="F31" s="34"/>
      <c r="G31" s="34"/>
      <c r="H31" s="34"/>
      <c r="I31" s="36"/>
      <c r="J31" s="36"/>
      <c r="K31" s="36"/>
      <c r="L31" s="36"/>
      <c r="M31" s="37"/>
      <c r="N31" s="37"/>
      <c r="O31" s="37"/>
      <c r="P31" s="38" t="n">
        <f aca="false">M31*N31*O31/1000000</f>
        <v>0</v>
      </c>
      <c r="Q31" s="37"/>
      <c r="R31" s="37"/>
      <c r="S31" s="38" t="n">
        <f aca="false">IFERROR(I31/L31,0)</f>
        <v>0</v>
      </c>
      <c r="T31" s="38" t="str">
        <f aca="false">IF(ROUNDUP(S31,0)*L31&lt;&gt;0,ROUNDUP(S31,0)*L31,"")</f>
        <v/>
      </c>
      <c r="U31" s="38" t="n">
        <f aca="false">P31*S31</f>
        <v>0</v>
      </c>
      <c r="V31" s="38" t="n">
        <f aca="false">S31*Q31</f>
        <v>0</v>
      </c>
      <c r="W31" s="38" t="n">
        <f aca="false">S31*R31</f>
        <v>0</v>
      </c>
    </row>
    <row r="32" customFormat="false" ht="63.75" hidden="false" customHeight="true" outlineLevel="0" collapsed="false">
      <c r="A32" s="31" t="n">
        <v>11</v>
      </c>
      <c r="B32" s="34"/>
      <c r="C32" s="34"/>
      <c r="D32" s="34"/>
      <c r="E32" s="34"/>
      <c r="F32" s="34"/>
      <c r="G32" s="34"/>
      <c r="H32" s="34"/>
      <c r="I32" s="36"/>
      <c r="J32" s="36"/>
      <c r="K32" s="36"/>
      <c r="L32" s="36"/>
      <c r="M32" s="37"/>
      <c r="N32" s="37"/>
      <c r="O32" s="37"/>
      <c r="P32" s="38" t="n">
        <f aca="false">M32*N32*O32/1000000</f>
        <v>0</v>
      </c>
      <c r="Q32" s="37"/>
      <c r="R32" s="37"/>
      <c r="S32" s="38" t="n">
        <f aca="false">IFERROR(I32/L32,0)</f>
        <v>0</v>
      </c>
      <c r="T32" s="38" t="str">
        <f aca="false">IF(ROUNDUP(S32,0)*L32&lt;&gt;0,ROUNDUP(S32,0)*L32,"")</f>
        <v/>
      </c>
      <c r="U32" s="38" t="n">
        <f aca="false">P32*S32</f>
        <v>0</v>
      </c>
      <c r="V32" s="38" t="n">
        <f aca="false">S32*Q32</f>
        <v>0</v>
      </c>
      <c r="W32" s="38" t="n">
        <f aca="false">S32*R32</f>
        <v>0</v>
      </c>
    </row>
    <row r="33" customFormat="false" ht="63.75" hidden="false" customHeight="true" outlineLevel="0" collapsed="false">
      <c r="A33" s="31" t="n">
        <v>12</v>
      </c>
      <c r="B33" s="34"/>
      <c r="C33" s="34"/>
      <c r="D33" s="34"/>
      <c r="E33" s="34"/>
      <c r="F33" s="34"/>
      <c r="G33" s="34"/>
      <c r="H33" s="34"/>
      <c r="I33" s="36"/>
      <c r="J33" s="36"/>
      <c r="K33" s="36"/>
      <c r="L33" s="36"/>
      <c r="M33" s="37"/>
      <c r="N33" s="37"/>
      <c r="O33" s="37"/>
      <c r="P33" s="38" t="n">
        <f aca="false">M33*N33*O33/1000000</f>
        <v>0</v>
      </c>
      <c r="Q33" s="37"/>
      <c r="R33" s="37"/>
      <c r="S33" s="38" t="n">
        <f aca="false">IFERROR(I33/L33,0)</f>
        <v>0</v>
      </c>
      <c r="T33" s="38" t="str">
        <f aca="false">IF(ROUNDUP(S33,0)*L33&lt;&gt;0,ROUNDUP(S33,0)*L33,"")</f>
        <v/>
      </c>
      <c r="U33" s="38" t="n">
        <f aca="false">P33*S33</f>
        <v>0</v>
      </c>
      <c r="V33" s="38" t="n">
        <f aca="false">S33*Q33</f>
        <v>0</v>
      </c>
      <c r="W33" s="38" t="n">
        <f aca="false">S33*R33</f>
        <v>0</v>
      </c>
    </row>
    <row r="34" customFormat="false" ht="63.75" hidden="false" customHeight="true" outlineLevel="0" collapsed="false">
      <c r="A34" s="31" t="n">
        <v>13</v>
      </c>
      <c r="B34" s="34"/>
      <c r="C34" s="34"/>
      <c r="D34" s="34"/>
      <c r="E34" s="34"/>
      <c r="F34" s="34"/>
      <c r="G34" s="34"/>
      <c r="H34" s="34"/>
      <c r="I34" s="36"/>
      <c r="J34" s="36"/>
      <c r="K34" s="36"/>
      <c r="L34" s="36"/>
      <c r="M34" s="37"/>
      <c r="N34" s="37"/>
      <c r="O34" s="37"/>
      <c r="P34" s="38" t="n">
        <f aca="false">M34*N34*O34/1000000</f>
        <v>0</v>
      </c>
      <c r="Q34" s="37"/>
      <c r="R34" s="37"/>
      <c r="S34" s="38" t="n">
        <f aca="false">IFERROR(I34/L34,0)</f>
        <v>0</v>
      </c>
      <c r="T34" s="38" t="str">
        <f aca="false">IF(ROUNDUP(S34,0)*L34&lt;&gt;0,ROUNDUP(S34,0)*L34,"")</f>
        <v/>
      </c>
      <c r="U34" s="38" t="n">
        <f aca="false">P34*S34</f>
        <v>0</v>
      </c>
      <c r="V34" s="38" t="n">
        <f aca="false">S34*Q34</f>
        <v>0</v>
      </c>
      <c r="W34" s="38" t="n">
        <f aca="false">S34*R34</f>
        <v>0</v>
      </c>
    </row>
    <row r="35" customFormat="false" ht="63.75" hidden="false" customHeight="true" outlineLevel="0" collapsed="false">
      <c r="A35" s="31" t="n">
        <v>14</v>
      </c>
      <c r="B35" s="34"/>
      <c r="C35" s="34"/>
      <c r="D35" s="34"/>
      <c r="E35" s="34"/>
      <c r="F35" s="34"/>
      <c r="G35" s="34"/>
      <c r="H35" s="34"/>
      <c r="I35" s="36"/>
      <c r="J35" s="36"/>
      <c r="K35" s="36"/>
      <c r="L35" s="36"/>
      <c r="M35" s="37"/>
      <c r="N35" s="37"/>
      <c r="O35" s="37"/>
      <c r="P35" s="38" t="n">
        <f aca="false">M35*N35*O35/1000000</f>
        <v>0</v>
      </c>
      <c r="Q35" s="37"/>
      <c r="R35" s="37"/>
      <c r="S35" s="38" t="n">
        <f aca="false">IFERROR(I35/L35,0)</f>
        <v>0</v>
      </c>
      <c r="T35" s="38" t="str">
        <f aca="false">IF(ROUNDUP(S35,0)*L35&lt;&gt;0,ROUNDUP(S35,0)*L35,"")</f>
        <v/>
      </c>
      <c r="U35" s="38" t="n">
        <f aca="false">P35*S35</f>
        <v>0</v>
      </c>
      <c r="V35" s="38" t="n">
        <f aca="false">S35*Q35</f>
        <v>0</v>
      </c>
      <c r="W35" s="38" t="n">
        <f aca="false">S35*R35</f>
        <v>0</v>
      </c>
    </row>
    <row r="36" customFormat="false" ht="63.75" hidden="false" customHeight="true" outlineLevel="0" collapsed="false">
      <c r="A36" s="31" t="n">
        <v>15</v>
      </c>
      <c r="B36" s="34"/>
      <c r="C36" s="34"/>
      <c r="D36" s="34"/>
      <c r="E36" s="34"/>
      <c r="F36" s="34"/>
      <c r="G36" s="34"/>
      <c r="H36" s="34"/>
      <c r="I36" s="36"/>
      <c r="J36" s="36"/>
      <c r="K36" s="36"/>
      <c r="L36" s="36"/>
      <c r="M36" s="37"/>
      <c r="N36" s="37"/>
      <c r="O36" s="37"/>
      <c r="P36" s="38" t="n">
        <f aca="false">M36*N36*O36/1000000</f>
        <v>0</v>
      </c>
      <c r="Q36" s="37"/>
      <c r="R36" s="37"/>
      <c r="S36" s="38" t="n">
        <f aca="false">IFERROR(I36/L36,0)</f>
        <v>0</v>
      </c>
      <c r="T36" s="38" t="str">
        <f aca="false">IF(ROUNDUP(S36,0)*L36&lt;&gt;0,ROUNDUP(S36,0)*L36,"")</f>
        <v/>
      </c>
      <c r="U36" s="38" t="n">
        <f aca="false">P36*S36</f>
        <v>0</v>
      </c>
      <c r="V36" s="38" t="n">
        <f aca="false">S36*Q36</f>
        <v>0</v>
      </c>
      <c r="W36" s="38" t="n">
        <f aca="false">S36*R36</f>
        <v>0</v>
      </c>
    </row>
    <row r="37" customFormat="false" ht="63.75" hidden="false" customHeight="true" outlineLevel="0" collapsed="false">
      <c r="A37" s="31" t="n">
        <v>16</v>
      </c>
      <c r="B37" s="34"/>
      <c r="C37" s="34"/>
      <c r="D37" s="34"/>
      <c r="E37" s="34"/>
      <c r="F37" s="34"/>
      <c r="G37" s="34"/>
      <c r="H37" s="34"/>
      <c r="I37" s="36"/>
      <c r="J37" s="36"/>
      <c r="K37" s="36"/>
      <c r="L37" s="36"/>
      <c r="M37" s="37"/>
      <c r="N37" s="37"/>
      <c r="O37" s="37"/>
      <c r="P37" s="38" t="n">
        <f aca="false">M37*N37*O37/1000000</f>
        <v>0</v>
      </c>
      <c r="Q37" s="37"/>
      <c r="R37" s="37"/>
      <c r="S37" s="38" t="n">
        <f aca="false">IFERROR(I37/L37,0)</f>
        <v>0</v>
      </c>
      <c r="T37" s="38" t="str">
        <f aca="false">IF(ROUNDUP(S37,0)*L37&lt;&gt;0,ROUNDUP(S37,0)*L37,"")</f>
        <v/>
      </c>
      <c r="U37" s="38" t="n">
        <f aca="false">P37*S37</f>
        <v>0</v>
      </c>
      <c r="V37" s="38" t="n">
        <f aca="false">S37*Q37</f>
        <v>0</v>
      </c>
      <c r="W37" s="38" t="n">
        <f aca="false">S37*R37</f>
        <v>0</v>
      </c>
    </row>
    <row r="38" customFormat="false" ht="63.75" hidden="false" customHeight="true" outlineLevel="0" collapsed="false">
      <c r="A38" s="31" t="n">
        <v>17</v>
      </c>
      <c r="B38" s="34"/>
      <c r="C38" s="34"/>
      <c r="D38" s="34"/>
      <c r="E38" s="34"/>
      <c r="F38" s="34"/>
      <c r="G38" s="34"/>
      <c r="H38" s="34"/>
      <c r="I38" s="36"/>
      <c r="J38" s="36"/>
      <c r="K38" s="36"/>
      <c r="L38" s="36"/>
      <c r="M38" s="37"/>
      <c r="N38" s="37"/>
      <c r="O38" s="37"/>
      <c r="P38" s="38" t="n">
        <f aca="false">M38*N38*O38/1000000</f>
        <v>0</v>
      </c>
      <c r="Q38" s="37"/>
      <c r="R38" s="37"/>
      <c r="S38" s="38" t="n">
        <f aca="false">IFERROR(I38/L38,0)</f>
        <v>0</v>
      </c>
      <c r="T38" s="38" t="str">
        <f aca="false">IF(ROUNDUP(S38,0)*L38&lt;&gt;0,ROUNDUP(S38,0)*L38,"")</f>
        <v/>
      </c>
      <c r="U38" s="38" t="n">
        <f aca="false">P38*S38</f>
        <v>0</v>
      </c>
      <c r="V38" s="38" t="n">
        <f aca="false">S38*Q38</f>
        <v>0</v>
      </c>
      <c r="W38" s="38" t="n">
        <f aca="false">S38*R38</f>
        <v>0</v>
      </c>
    </row>
    <row r="39" customFormat="false" ht="63.75" hidden="false" customHeight="true" outlineLevel="0" collapsed="false">
      <c r="A39" s="31" t="n">
        <v>18</v>
      </c>
      <c r="B39" s="34"/>
      <c r="C39" s="34"/>
      <c r="D39" s="34"/>
      <c r="E39" s="34"/>
      <c r="F39" s="34"/>
      <c r="G39" s="34"/>
      <c r="H39" s="34"/>
      <c r="I39" s="36"/>
      <c r="J39" s="36"/>
      <c r="K39" s="36"/>
      <c r="L39" s="36"/>
      <c r="M39" s="37"/>
      <c r="N39" s="37"/>
      <c r="O39" s="37"/>
      <c r="P39" s="38" t="n">
        <f aca="false">M39*N39*O39/1000000</f>
        <v>0</v>
      </c>
      <c r="Q39" s="37"/>
      <c r="R39" s="37"/>
      <c r="S39" s="38" t="n">
        <f aca="false">IFERROR(I39/L39,0)</f>
        <v>0</v>
      </c>
      <c r="T39" s="38" t="str">
        <f aca="false">IF(ROUNDUP(S39,0)*L39&lt;&gt;0,ROUNDUP(S39,0)*L39,"")</f>
        <v/>
      </c>
      <c r="U39" s="38" t="n">
        <f aca="false">P39*S39</f>
        <v>0</v>
      </c>
      <c r="V39" s="38" t="n">
        <f aca="false">S39*Q39</f>
        <v>0</v>
      </c>
      <c r="W39" s="38" t="n">
        <f aca="false">S39*R39</f>
        <v>0</v>
      </c>
    </row>
    <row r="40" customFormat="false" ht="63.75" hidden="false" customHeight="true" outlineLevel="0" collapsed="false">
      <c r="A40" s="31" t="n">
        <v>19</v>
      </c>
      <c r="B40" s="34"/>
      <c r="C40" s="34"/>
      <c r="D40" s="34"/>
      <c r="E40" s="34"/>
      <c r="F40" s="34"/>
      <c r="G40" s="34"/>
      <c r="H40" s="34"/>
      <c r="I40" s="36"/>
      <c r="J40" s="36"/>
      <c r="K40" s="36"/>
      <c r="L40" s="36"/>
      <c r="M40" s="37"/>
      <c r="N40" s="37"/>
      <c r="O40" s="37"/>
      <c r="P40" s="38" t="n">
        <f aca="false">M40*N40*O40/1000000</f>
        <v>0</v>
      </c>
      <c r="Q40" s="37"/>
      <c r="R40" s="37"/>
      <c r="S40" s="38" t="n">
        <f aca="false">IFERROR(I40/L40,0)</f>
        <v>0</v>
      </c>
      <c r="T40" s="38" t="str">
        <f aca="false">IF(ROUNDUP(S40,0)*L40&lt;&gt;0,ROUNDUP(S40,0)*L40,"")</f>
        <v/>
      </c>
      <c r="U40" s="38" t="n">
        <f aca="false">P40*S40</f>
        <v>0</v>
      </c>
      <c r="V40" s="38" t="n">
        <f aca="false">S40*Q40</f>
        <v>0</v>
      </c>
      <c r="W40" s="38" t="n">
        <f aca="false">S40*R40</f>
        <v>0</v>
      </c>
    </row>
    <row r="41" customFormat="false" ht="63.75" hidden="false" customHeight="true" outlineLevel="0" collapsed="false">
      <c r="A41" s="31" t="n">
        <v>20</v>
      </c>
      <c r="B41" s="34"/>
      <c r="C41" s="34"/>
      <c r="D41" s="34"/>
      <c r="E41" s="34"/>
      <c r="F41" s="34"/>
      <c r="G41" s="34"/>
      <c r="H41" s="34"/>
      <c r="I41" s="36"/>
      <c r="J41" s="36"/>
      <c r="K41" s="36"/>
      <c r="L41" s="36"/>
      <c r="M41" s="37"/>
      <c r="N41" s="37"/>
      <c r="O41" s="37"/>
      <c r="P41" s="38" t="n">
        <f aca="false">M41*N41*O41/1000000</f>
        <v>0</v>
      </c>
      <c r="Q41" s="37"/>
      <c r="R41" s="37"/>
      <c r="S41" s="38" t="n">
        <f aca="false">IFERROR(I41/L41,0)</f>
        <v>0</v>
      </c>
      <c r="T41" s="38" t="str">
        <f aca="false">IF(ROUNDUP(S41,0)*L41&lt;&gt;0,ROUNDUP(S41,0)*L41,"")</f>
        <v/>
      </c>
      <c r="U41" s="38" t="n">
        <f aca="false">P41*S41</f>
        <v>0</v>
      </c>
      <c r="V41" s="38" t="n">
        <f aca="false">S41*Q41</f>
        <v>0</v>
      </c>
      <c r="W41" s="38" t="n">
        <f aca="false">S41*R41</f>
        <v>0</v>
      </c>
    </row>
    <row r="42" customFormat="false" ht="63.75" hidden="false" customHeight="true" outlineLevel="0" collapsed="false">
      <c r="A42" s="31" t="n">
        <v>21</v>
      </c>
      <c r="B42" s="34"/>
      <c r="C42" s="34"/>
      <c r="D42" s="34"/>
      <c r="E42" s="34"/>
      <c r="F42" s="34"/>
      <c r="G42" s="34"/>
      <c r="H42" s="34"/>
      <c r="I42" s="36"/>
      <c r="J42" s="36"/>
      <c r="K42" s="36"/>
      <c r="L42" s="36"/>
      <c r="M42" s="37"/>
      <c r="N42" s="37"/>
      <c r="O42" s="37"/>
      <c r="P42" s="38" t="n">
        <f aca="false">M42*N42*O42/1000000</f>
        <v>0</v>
      </c>
      <c r="Q42" s="37"/>
      <c r="R42" s="37"/>
      <c r="S42" s="38" t="n">
        <f aca="false">IFERROR(I42/L42,0)</f>
        <v>0</v>
      </c>
      <c r="T42" s="38" t="str">
        <f aca="false">IF(ROUNDUP(S42,0)*L42&lt;&gt;0,ROUNDUP(S42,0)*L42,"")</f>
        <v/>
      </c>
      <c r="U42" s="38" t="n">
        <f aca="false">P42*S42</f>
        <v>0</v>
      </c>
      <c r="V42" s="38" t="n">
        <f aca="false">S42*Q42</f>
        <v>0</v>
      </c>
      <c r="W42" s="38" t="n">
        <f aca="false">S42*R42</f>
        <v>0</v>
      </c>
    </row>
    <row r="43" customFormat="false" ht="63.75" hidden="false" customHeight="true" outlineLevel="0" collapsed="false">
      <c r="A43" s="31" t="n">
        <v>22</v>
      </c>
      <c r="B43" s="34"/>
      <c r="C43" s="34"/>
      <c r="D43" s="34"/>
      <c r="E43" s="34"/>
      <c r="F43" s="34"/>
      <c r="G43" s="34"/>
      <c r="H43" s="34"/>
      <c r="I43" s="36"/>
      <c r="J43" s="36"/>
      <c r="K43" s="36"/>
      <c r="L43" s="36"/>
      <c r="M43" s="37"/>
      <c r="N43" s="37"/>
      <c r="O43" s="37"/>
      <c r="P43" s="38" t="n">
        <f aca="false">M43*N43*O43/1000000</f>
        <v>0</v>
      </c>
      <c r="Q43" s="37"/>
      <c r="R43" s="37"/>
      <c r="S43" s="38" t="n">
        <f aca="false">IFERROR(I43/L43,0)</f>
        <v>0</v>
      </c>
      <c r="T43" s="38" t="str">
        <f aca="false">IF(ROUNDUP(S43,0)*L43&lt;&gt;0,ROUNDUP(S43,0)*L43,"")</f>
        <v/>
      </c>
      <c r="U43" s="38" t="n">
        <f aca="false">P43*S43</f>
        <v>0</v>
      </c>
      <c r="V43" s="38" t="n">
        <f aca="false">S43*Q43</f>
        <v>0</v>
      </c>
      <c r="W43" s="38" t="n">
        <f aca="false">S43*R43</f>
        <v>0</v>
      </c>
    </row>
    <row r="44" customFormat="false" ht="63.75" hidden="false" customHeight="true" outlineLevel="0" collapsed="false">
      <c r="A44" s="31" t="n">
        <v>23</v>
      </c>
      <c r="B44" s="34"/>
      <c r="C44" s="34"/>
      <c r="D44" s="34"/>
      <c r="E44" s="34"/>
      <c r="F44" s="34"/>
      <c r="G44" s="34"/>
      <c r="H44" s="34"/>
      <c r="I44" s="36"/>
      <c r="J44" s="36"/>
      <c r="K44" s="36"/>
      <c r="L44" s="36"/>
      <c r="M44" s="37"/>
      <c r="N44" s="37"/>
      <c r="O44" s="37"/>
      <c r="P44" s="38" t="n">
        <f aca="false">M44*N44*O44/1000000</f>
        <v>0</v>
      </c>
      <c r="Q44" s="37"/>
      <c r="R44" s="37"/>
      <c r="S44" s="38" t="n">
        <f aca="false">IFERROR(I44/L44,0)</f>
        <v>0</v>
      </c>
      <c r="T44" s="38" t="str">
        <f aca="false">IF(ROUNDUP(S44,0)*L44&lt;&gt;0,ROUNDUP(S44,0)*L44,"")</f>
        <v/>
      </c>
      <c r="U44" s="38" t="n">
        <f aca="false">P44*S44</f>
        <v>0</v>
      </c>
      <c r="V44" s="38" t="n">
        <f aca="false">S44*Q44</f>
        <v>0</v>
      </c>
      <c r="W44" s="38" t="n">
        <f aca="false">S44*R44</f>
        <v>0</v>
      </c>
    </row>
    <row r="45" customFormat="false" ht="63.75" hidden="false" customHeight="true" outlineLevel="0" collapsed="false">
      <c r="A45" s="31" t="n">
        <v>24</v>
      </c>
      <c r="B45" s="34"/>
      <c r="C45" s="34"/>
      <c r="D45" s="34"/>
      <c r="E45" s="34"/>
      <c r="F45" s="34"/>
      <c r="G45" s="34"/>
      <c r="H45" s="34"/>
      <c r="I45" s="36"/>
      <c r="J45" s="36"/>
      <c r="K45" s="36"/>
      <c r="L45" s="36"/>
      <c r="M45" s="37"/>
      <c r="N45" s="37"/>
      <c r="O45" s="37"/>
      <c r="P45" s="38" t="n">
        <f aca="false">M45*N45*O45/1000000</f>
        <v>0</v>
      </c>
      <c r="Q45" s="37"/>
      <c r="R45" s="37"/>
      <c r="S45" s="38" t="n">
        <f aca="false">IFERROR(I45/L45,0)</f>
        <v>0</v>
      </c>
      <c r="T45" s="38" t="str">
        <f aca="false">IF(ROUNDUP(S45,0)*L45&lt;&gt;0,ROUNDUP(S45,0)*L45,"")</f>
        <v/>
      </c>
      <c r="U45" s="38" t="n">
        <f aca="false">P45*S45</f>
        <v>0</v>
      </c>
      <c r="V45" s="38" t="n">
        <f aca="false">S45*Q45</f>
        <v>0</v>
      </c>
      <c r="W45" s="38" t="n">
        <f aca="false">S45*R45</f>
        <v>0</v>
      </c>
    </row>
    <row r="46" customFormat="false" ht="63.75" hidden="false" customHeight="true" outlineLevel="0" collapsed="false">
      <c r="A46" s="31" t="n">
        <v>25</v>
      </c>
      <c r="B46" s="34"/>
      <c r="C46" s="34"/>
      <c r="D46" s="34"/>
      <c r="E46" s="34"/>
      <c r="F46" s="34"/>
      <c r="G46" s="34"/>
      <c r="H46" s="34"/>
      <c r="I46" s="36"/>
      <c r="J46" s="36"/>
      <c r="K46" s="36"/>
      <c r="L46" s="36"/>
      <c r="M46" s="37"/>
      <c r="N46" s="37"/>
      <c r="O46" s="37"/>
      <c r="P46" s="38" t="n">
        <f aca="false">M46*N46*O46/1000000</f>
        <v>0</v>
      </c>
      <c r="Q46" s="37"/>
      <c r="R46" s="37"/>
      <c r="S46" s="38" t="n">
        <f aca="false">IFERROR(I46/L46,0)</f>
        <v>0</v>
      </c>
      <c r="T46" s="38" t="str">
        <f aca="false">IF(ROUNDUP(S46,0)*L46&lt;&gt;0,ROUNDUP(S46,0)*L46,"")</f>
        <v/>
      </c>
      <c r="U46" s="38" t="n">
        <f aca="false">P46*S46</f>
        <v>0</v>
      </c>
      <c r="V46" s="38" t="n">
        <f aca="false">S46*Q46</f>
        <v>0</v>
      </c>
      <c r="W46" s="38" t="n">
        <f aca="false">S46*R46</f>
        <v>0</v>
      </c>
    </row>
    <row r="47" customFormat="false" ht="63.75" hidden="false" customHeight="true" outlineLevel="0" collapsed="false">
      <c r="A47" s="31" t="n">
        <v>26</v>
      </c>
      <c r="B47" s="34"/>
      <c r="C47" s="34"/>
      <c r="D47" s="34"/>
      <c r="E47" s="34"/>
      <c r="F47" s="34"/>
      <c r="G47" s="34"/>
      <c r="H47" s="34"/>
      <c r="I47" s="36"/>
      <c r="J47" s="36"/>
      <c r="K47" s="36"/>
      <c r="L47" s="36"/>
      <c r="M47" s="37"/>
      <c r="N47" s="37"/>
      <c r="O47" s="37"/>
      <c r="P47" s="38" t="n">
        <f aca="false">M47*N47*O47/1000000</f>
        <v>0</v>
      </c>
      <c r="Q47" s="37"/>
      <c r="R47" s="37"/>
      <c r="S47" s="38" t="n">
        <f aca="false">IFERROR(I47/L47,0)</f>
        <v>0</v>
      </c>
      <c r="T47" s="38" t="str">
        <f aca="false">IF(ROUNDUP(S47,0)*L47&lt;&gt;0,ROUNDUP(S47,0)*L47,"")</f>
        <v/>
      </c>
      <c r="U47" s="38" t="n">
        <f aca="false">P47*S47</f>
        <v>0</v>
      </c>
      <c r="V47" s="38" t="n">
        <f aca="false">S47*Q47</f>
        <v>0</v>
      </c>
      <c r="W47" s="38" t="n">
        <f aca="false">S47*R47</f>
        <v>0</v>
      </c>
    </row>
    <row r="48" customFormat="false" ht="63.75" hidden="false" customHeight="true" outlineLevel="0" collapsed="false">
      <c r="A48" s="31" t="n">
        <v>27</v>
      </c>
      <c r="B48" s="34"/>
      <c r="C48" s="34"/>
      <c r="D48" s="34"/>
      <c r="E48" s="34"/>
      <c r="F48" s="34"/>
      <c r="G48" s="34"/>
      <c r="H48" s="34"/>
      <c r="I48" s="36"/>
      <c r="J48" s="36"/>
      <c r="K48" s="36"/>
      <c r="L48" s="36"/>
      <c r="M48" s="37"/>
      <c r="N48" s="37"/>
      <c r="O48" s="37"/>
      <c r="P48" s="38" t="n">
        <f aca="false">M48*N48*O48/1000000</f>
        <v>0</v>
      </c>
      <c r="Q48" s="37"/>
      <c r="R48" s="37"/>
      <c r="S48" s="38" t="n">
        <f aca="false">IFERROR(I48/L48,0)</f>
        <v>0</v>
      </c>
      <c r="T48" s="38" t="str">
        <f aca="false">IF(ROUNDUP(S48,0)*L48&lt;&gt;0,ROUNDUP(S48,0)*L48,"")</f>
        <v/>
      </c>
      <c r="U48" s="38" t="n">
        <f aca="false">P48*S48</f>
        <v>0</v>
      </c>
      <c r="V48" s="38" t="n">
        <f aca="false">S48*Q48</f>
        <v>0</v>
      </c>
      <c r="W48" s="38" t="n">
        <f aca="false">S48*R48</f>
        <v>0</v>
      </c>
    </row>
    <row r="49" customFormat="false" ht="63.75" hidden="false" customHeight="true" outlineLevel="0" collapsed="false">
      <c r="A49" s="31" t="n">
        <v>28</v>
      </c>
      <c r="B49" s="34"/>
      <c r="C49" s="34"/>
      <c r="D49" s="34"/>
      <c r="E49" s="34"/>
      <c r="F49" s="34"/>
      <c r="G49" s="34"/>
      <c r="H49" s="34"/>
      <c r="I49" s="36"/>
      <c r="J49" s="36"/>
      <c r="K49" s="36"/>
      <c r="L49" s="36"/>
      <c r="M49" s="37"/>
      <c r="N49" s="37"/>
      <c r="O49" s="37"/>
      <c r="P49" s="38" t="n">
        <f aca="false">M49*N49*O49/1000000</f>
        <v>0</v>
      </c>
      <c r="Q49" s="37"/>
      <c r="R49" s="37"/>
      <c r="S49" s="38" t="n">
        <f aca="false">IFERROR(I49/L49,0)</f>
        <v>0</v>
      </c>
      <c r="T49" s="38" t="str">
        <f aca="false">IF(ROUNDUP(S49,0)*L49&lt;&gt;0,ROUNDUP(S49,0)*L49,"")</f>
        <v/>
      </c>
      <c r="U49" s="38" t="n">
        <f aca="false">P49*S49</f>
        <v>0</v>
      </c>
      <c r="V49" s="38" t="n">
        <f aca="false">S49*Q49</f>
        <v>0</v>
      </c>
      <c r="W49" s="38" t="n">
        <f aca="false">S49*R49</f>
        <v>0</v>
      </c>
    </row>
    <row r="50" customFormat="false" ht="63.75" hidden="false" customHeight="true" outlineLevel="0" collapsed="false">
      <c r="A50" s="31" t="n">
        <v>29</v>
      </c>
      <c r="B50" s="34"/>
      <c r="C50" s="34"/>
      <c r="D50" s="34"/>
      <c r="E50" s="34"/>
      <c r="F50" s="34"/>
      <c r="G50" s="34"/>
      <c r="H50" s="34"/>
      <c r="I50" s="36"/>
      <c r="J50" s="36"/>
      <c r="K50" s="36"/>
      <c r="L50" s="36"/>
      <c r="M50" s="37"/>
      <c r="N50" s="37"/>
      <c r="O50" s="37"/>
      <c r="P50" s="38" t="n">
        <f aca="false">M50*N50*O50/1000000</f>
        <v>0</v>
      </c>
      <c r="Q50" s="37"/>
      <c r="R50" s="37"/>
      <c r="S50" s="38" t="n">
        <f aca="false">IFERROR(I50/L50,0)</f>
        <v>0</v>
      </c>
      <c r="T50" s="38" t="str">
        <f aca="false">IF(ROUNDUP(S50,0)*L50&lt;&gt;0,ROUNDUP(S50,0)*L50,"")</f>
        <v/>
      </c>
      <c r="U50" s="38" t="n">
        <f aca="false">P50*S50</f>
        <v>0</v>
      </c>
      <c r="V50" s="38" t="n">
        <f aca="false">S50*Q50</f>
        <v>0</v>
      </c>
      <c r="W50" s="38" t="n">
        <f aca="false">S50*R50</f>
        <v>0</v>
      </c>
    </row>
    <row r="51" customFormat="false" ht="47.25" hidden="false" customHeight="true" outlineLevel="0" collapsed="false">
      <c r="A51" s="40" t="s">
        <v>52</v>
      </c>
      <c r="B51" s="40"/>
      <c r="C51" s="40"/>
      <c r="D51" s="40"/>
      <c r="E51" s="40"/>
      <c r="F51" s="40"/>
      <c r="G51" s="40"/>
      <c r="H51" s="40"/>
      <c r="I51" s="41" t="n">
        <f aca="false">SUM(I22:I50)</f>
        <v>186336</v>
      </c>
      <c r="J51" s="42"/>
      <c r="K51" s="42"/>
      <c r="L51" s="42"/>
      <c r="M51" s="42"/>
      <c r="N51" s="42"/>
      <c r="O51" s="42"/>
      <c r="P51" s="43"/>
      <c r="Q51" s="43"/>
      <c r="R51" s="43"/>
      <c r="S51" s="38" t="n">
        <f aca="false">SUM(S22:S30)</f>
        <v>2288</v>
      </c>
      <c r="T51" s="44"/>
      <c r="U51" s="38" t="n">
        <f aca="false">SUM(U22:U50)</f>
        <v>69.991929</v>
      </c>
      <c r="V51" s="38" t="n">
        <f aca="false">SUM(V22:V50)</f>
        <v>17661.6</v>
      </c>
      <c r="W51" s="38" t="n">
        <f aca="false">SUM(W22:W50)</f>
        <v>23461.68</v>
      </c>
    </row>
    <row r="52" customFormat="false" ht="19.9" hidden="false" customHeight="true" outlineLevel="0" collapsed="false"/>
    <row r="53" customFormat="false" ht="19.5" hidden="false" customHeight="true" outlineLevel="0" collapsed="false"/>
    <row r="54" customFormat="false" ht="34.15" hidden="false" customHeight="true" outlineLevel="0" collapsed="false">
      <c r="A54" s="45" t="s">
        <v>53</v>
      </c>
      <c r="B54" s="45"/>
      <c r="C54" s="45"/>
      <c r="D54" s="46"/>
      <c r="E54" s="46"/>
      <c r="F54" s="46"/>
      <c r="G54" s="46"/>
      <c r="H54" s="46"/>
      <c r="I54" s="46"/>
      <c r="J54" s="46"/>
      <c r="K54" s="46"/>
      <c r="L54" s="46"/>
      <c r="M54" s="46"/>
      <c r="N54" s="46"/>
      <c r="O54" s="46"/>
      <c r="P54" s="46"/>
      <c r="Q54" s="46"/>
      <c r="R54" s="46"/>
      <c r="S54" s="46"/>
      <c r="T54" s="46"/>
      <c r="U54" s="46"/>
      <c r="V54" s="46"/>
      <c r="W54" s="46"/>
    </row>
    <row r="55" customFormat="false" ht="34.15" hidden="false" customHeight="true" outlineLevel="0" collapsed="false">
      <c r="B55" s="47"/>
      <c r="C55" s="47"/>
      <c r="D55" s="47"/>
      <c r="E55" s="47"/>
      <c r="F55" s="47"/>
      <c r="G55" s="47"/>
      <c r="H55" s="47"/>
      <c r="I55" s="47"/>
      <c r="J55" s="47"/>
      <c r="K55" s="47"/>
      <c r="L55" s="47"/>
      <c r="M55" s="47"/>
      <c r="N55" s="47"/>
      <c r="O55" s="47"/>
      <c r="P55" s="47"/>
      <c r="Q55" s="47"/>
      <c r="R55" s="47"/>
      <c r="S55" s="47"/>
      <c r="T55" s="47"/>
      <c r="U55" s="47"/>
      <c r="V55" s="47"/>
      <c r="W55" s="47"/>
    </row>
    <row r="56" customFormat="false" ht="34.15" hidden="false" customHeight="true" outlineLevel="0" collapsed="false">
      <c r="B56" s="47"/>
      <c r="C56" s="47"/>
      <c r="D56" s="47"/>
      <c r="E56" s="47"/>
      <c r="F56" s="47"/>
      <c r="G56" s="47"/>
      <c r="H56" s="47"/>
      <c r="I56" s="47"/>
      <c r="J56" s="47"/>
      <c r="K56" s="47"/>
      <c r="L56" s="47"/>
      <c r="M56" s="47"/>
      <c r="N56" s="47"/>
      <c r="O56" s="47"/>
      <c r="P56" s="47"/>
      <c r="Q56" s="47"/>
      <c r="R56" s="47"/>
      <c r="S56" s="47"/>
      <c r="T56" s="47"/>
      <c r="U56" s="47"/>
      <c r="V56" s="47"/>
      <c r="W56" s="47"/>
    </row>
    <row r="57" customFormat="false" ht="34.15" hidden="false" customHeight="true" outlineLevel="0" collapsed="false">
      <c r="B57" s="47"/>
      <c r="C57" s="47"/>
      <c r="D57" s="47"/>
      <c r="E57" s="47"/>
      <c r="F57" s="47"/>
      <c r="G57" s="47"/>
      <c r="H57" s="47"/>
      <c r="I57" s="47"/>
      <c r="J57" s="47"/>
      <c r="K57" s="47"/>
      <c r="L57" s="47"/>
      <c r="M57" s="47"/>
      <c r="N57" s="47"/>
      <c r="O57" s="47"/>
      <c r="P57" s="47"/>
      <c r="Q57" s="47"/>
      <c r="R57" s="47"/>
      <c r="S57" s="47"/>
      <c r="T57" s="47"/>
      <c r="U57" s="47"/>
      <c r="V57" s="47"/>
      <c r="W57" s="47"/>
    </row>
    <row r="58" customFormat="false" ht="34.15" hidden="false" customHeight="true" outlineLevel="0" collapsed="false">
      <c r="B58" s="47"/>
      <c r="C58" s="47"/>
      <c r="D58" s="47"/>
      <c r="E58" s="47"/>
      <c r="F58" s="47"/>
      <c r="G58" s="47"/>
      <c r="H58" s="47"/>
      <c r="I58" s="47"/>
      <c r="J58" s="47"/>
      <c r="K58" s="47"/>
      <c r="L58" s="47"/>
      <c r="M58" s="47"/>
      <c r="N58" s="47"/>
      <c r="O58" s="47"/>
      <c r="P58" s="47"/>
      <c r="Q58" s="47"/>
      <c r="R58" s="47"/>
      <c r="S58" s="47"/>
      <c r="T58" s="47"/>
      <c r="U58" s="47"/>
      <c r="V58" s="47"/>
      <c r="W58" s="47"/>
    </row>
  </sheetData>
  <mergeCells count="36">
    <mergeCell ref="A2:W2"/>
    <mergeCell ref="A6:G6"/>
    <mergeCell ref="A7:G7"/>
    <mergeCell ref="A9:G9"/>
    <mergeCell ref="A10:G10"/>
    <mergeCell ref="A12:W12"/>
    <mergeCell ref="B14:F14"/>
    <mergeCell ref="B15:F15"/>
    <mergeCell ref="B16:F16"/>
    <mergeCell ref="C19:D19"/>
    <mergeCell ref="E19:F19"/>
    <mergeCell ref="J19:L19"/>
    <mergeCell ref="A20:A21"/>
    <mergeCell ref="B20:B21"/>
    <mergeCell ref="C20:C21"/>
    <mergeCell ref="D20:D21"/>
    <mergeCell ref="E20:E21"/>
    <mergeCell ref="F20:F21"/>
    <mergeCell ref="G20:G21"/>
    <mergeCell ref="H20:H21"/>
    <mergeCell ref="I20:I21"/>
    <mergeCell ref="M20:P20"/>
    <mergeCell ref="Q20:Q21"/>
    <mergeCell ref="R20:R21"/>
    <mergeCell ref="S20:S21"/>
    <mergeCell ref="T20:T21"/>
    <mergeCell ref="U20:U21"/>
    <mergeCell ref="V20:V21"/>
    <mergeCell ref="W20:W21"/>
    <mergeCell ref="A51:H51"/>
    <mergeCell ref="J51:O51"/>
    <mergeCell ref="A54:B54"/>
    <mergeCell ref="B55:W55"/>
    <mergeCell ref="B56:W56"/>
    <mergeCell ref="B57:W57"/>
    <mergeCell ref="B58:W58"/>
  </mergeCells>
  <conditionalFormatting sqref="S1:S1048576">
    <cfRule type="expression" priority="2" aboveAverage="0" equalAverage="0" bottom="0" percent="0" rank="0" text="" dxfId="0">
      <formula>($S1-INT($S1)&gt;0)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W59"/>
  <sheetViews>
    <sheetView showFormulas="false" showGridLines="true" showRowColHeaders="true" showZeros="true" rightToLeft="false" tabSelected="true" showOutlineSymbols="true" defaultGridColor="true" view="normal" topLeftCell="A4" colorId="64" zoomScale="55" zoomScaleNormal="55" zoomScalePageLayoutView="100" workbookViewId="0">
      <selection pane="topLeft" activeCell="L26" activeCellId="0" sqref="L26"/>
    </sheetView>
  </sheetViews>
  <sheetFormatPr defaultColWidth="11.43359375" defaultRowHeight="15.75" zeroHeight="false" outlineLevelRow="0" outlineLevelCol="0"/>
  <cols>
    <col collapsed="false" customWidth="true" hidden="false" outlineLevel="0" max="1" min="1" style="1" width="9.13"/>
    <col collapsed="false" customWidth="true" hidden="false" outlineLevel="0" max="3" min="2" style="1" width="17.41"/>
    <col collapsed="false" customWidth="true" hidden="false" outlineLevel="0" max="4" min="4" style="1" width="18.29"/>
    <col collapsed="false" customWidth="true" hidden="false" outlineLevel="0" max="5" min="5" style="1" width="17.41"/>
    <col collapsed="false" customWidth="true" hidden="false" outlineLevel="0" max="6" min="6" style="1" width="18.29"/>
    <col collapsed="false" customWidth="true" hidden="false" outlineLevel="0" max="7" min="7" style="1" width="22.7"/>
    <col collapsed="false" customWidth="true" hidden="false" outlineLevel="0" max="9" min="8" style="1" width="17.29"/>
    <col collapsed="false" customWidth="true" hidden="false" outlineLevel="0" max="10" min="10" style="1" width="14.01"/>
    <col collapsed="false" customWidth="true" hidden="false" outlineLevel="0" max="11" min="11" style="1" width="13.86"/>
    <col collapsed="false" customWidth="true" hidden="false" outlineLevel="0" max="12" min="12" style="1" width="12.57"/>
    <col collapsed="false" customWidth="true" hidden="false" outlineLevel="0" max="15" min="13" style="1" width="11.86"/>
    <col collapsed="false" customWidth="false" hidden="false" outlineLevel="0" max="18" min="16" style="1" width="11.42"/>
    <col collapsed="false" customWidth="true" hidden="false" outlineLevel="0" max="20" min="19" style="1" width="16.14"/>
    <col collapsed="false" customWidth="true" hidden="false" outlineLevel="0" max="21" min="21" style="1" width="11.3"/>
    <col collapsed="false" customWidth="false" hidden="false" outlineLevel="0" max="1024" min="22" style="1" width="11.42"/>
  </cols>
  <sheetData>
    <row r="1" customFormat="false" ht="11.25" hidden="false" customHeight="true" outlineLevel="0" collapsed="false">
      <c r="A1" s="2"/>
      <c r="B1" s="2"/>
      <c r="C1" s="2"/>
      <c r="D1" s="2"/>
      <c r="E1" s="2"/>
      <c r="F1" s="2"/>
      <c r="G1" s="2"/>
      <c r="H1" s="2"/>
      <c r="I1" s="2"/>
      <c r="J1" s="2"/>
      <c r="K1" s="2"/>
      <c r="L1" s="2"/>
      <c r="M1" s="2"/>
      <c r="N1" s="2"/>
      <c r="O1" s="2"/>
      <c r="P1" s="2"/>
      <c r="Q1" s="2"/>
      <c r="R1" s="2"/>
      <c r="S1" s="2"/>
      <c r="T1" s="2"/>
      <c r="U1" s="2"/>
      <c r="V1" s="2"/>
      <c r="W1" s="2"/>
    </row>
    <row r="2" customFormat="false" ht="45" hidden="false" customHeight="false" outlineLevel="0" collapsed="false">
      <c r="A2" s="3" t="s">
        <v>0</v>
      </c>
      <c r="B2" s="3"/>
      <c r="C2" s="3"/>
      <c r="D2" s="3"/>
      <c r="E2" s="3"/>
      <c r="F2" s="3"/>
      <c r="G2" s="3"/>
      <c r="H2" s="3"/>
      <c r="I2" s="3"/>
      <c r="J2" s="3"/>
      <c r="K2" s="3"/>
      <c r="L2" s="3"/>
      <c r="M2" s="3"/>
      <c r="N2" s="3"/>
      <c r="O2" s="3"/>
      <c r="P2" s="3"/>
      <c r="Q2" s="3"/>
      <c r="R2" s="3"/>
      <c r="S2" s="3"/>
      <c r="T2" s="3"/>
      <c r="U2" s="3"/>
      <c r="V2" s="3"/>
      <c r="W2" s="3"/>
    </row>
    <row r="3" customFormat="false" ht="30.6" hidden="false" customHeight="true" outlineLevel="0" collapsed="false">
      <c r="A3" s="4"/>
      <c r="B3" s="5"/>
      <c r="C3" s="5"/>
      <c r="D3" s="5"/>
      <c r="E3" s="5"/>
      <c r="F3" s="5"/>
      <c r="G3" s="5"/>
      <c r="H3" s="5"/>
      <c r="I3" s="5"/>
      <c r="J3" s="5"/>
      <c r="K3" s="5"/>
      <c r="L3" s="5"/>
      <c r="M3" s="5"/>
      <c r="N3" s="5"/>
      <c r="O3" s="5"/>
      <c r="P3" s="5"/>
      <c r="Q3" s="5"/>
      <c r="R3" s="5"/>
      <c r="S3" s="5"/>
      <c r="T3" s="5"/>
      <c r="U3" s="5"/>
      <c r="V3" s="5"/>
      <c r="W3" s="5"/>
    </row>
    <row r="4" customFormat="false" ht="30.6" hidden="false" customHeight="true" outlineLevel="0" collapsed="false">
      <c r="A4" s="6" t="s">
        <v>1</v>
      </c>
      <c r="B4" s="7"/>
      <c r="C4" s="9"/>
      <c r="D4" s="9"/>
      <c r="E4" s="9"/>
      <c r="F4" s="9"/>
      <c r="G4" s="9"/>
      <c r="H4" s="5"/>
      <c r="I4" s="5"/>
      <c r="J4" s="5"/>
      <c r="K4" s="5"/>
      <c r="L4" s="5"/>
      <c r="M4" s="5"/>
      <c r="N4" s="5"/>
      <c r="O4" s="5"/>
      <c r="P4" s="5"/>
      <c r="Q4" s="5"/>
      <c r="R4" s="5"/>
      <c r="S4" s="5"/>
      <c r="T4" s="5"/>
      <c r="U4" s="5"/>
      <c r="V4" s="5"/>
      <c r="W4" s="5"/>
    </row>
    <row r="5" customFormat="false" ht="30.6" hidden="false" customHeight="true" outlineLevel="0" collapsed="false">
      <c r="A5" s="4"/>
      <c r="B5" s="5"/>
      <c r="C5" s="5"/>
      <c r="D5" s="5"/>
      <c r="E5" s="5"/>
      <c r="F5" s="5"/>
      <c r="G5" s="5"/>
      <c r="H5" s="5"/>
      <c r="I5" s="5"/>
      <c r="J5" s="5"/>
      <c r="K5" s="5"/>
      <c r="L5" s="5"/>
      <c r="M5" s="5"/>
      <c r="N5" s="5"/>
      <c r="O5" s="5"/>
      <c r="P5" s="5"/>
      <c r="Q5" s="5"/>
      <c r="R5" s="5"/>
      <c r="S5" s="5"/>
      <c r="T5" s="5"/>
      <c r="U5" s="5"/>
      <c r="V5" s="5"/>
      <c r="W5" s="5"/>
    </row>
    <row r="6" customFormat="false" ht="16.9" hidden="false" customHeight="true" outlineLevel="0" collapsed="false">
      <c r="A6" s="10" t="s">
        <v>2</v>
      </c>
      <c r="B6" s="10"/>
      <c r="C6" s="10"/>
      <c r="D6" s="10"/>
      <c r="E6" s="10"/>
      <c r="F6" s="10"/>
      <c r="G6" s="10"/>
      <c r="H6" s="9"/>
      <c r="I6" s="9"/>
      <c r="J6" s="9"/>
      <c r="K6" s="9"/>
      <c r="L6" s="9"/>
      <c r="M6" s="9"/>
      <c r="N6" s="9"/>
      <c r="O6" s="9"/>
      <c r="P6" s="9"/>
      <c r="Q6" s="9"/>
      <c r="R6" s="9"/>
      <c r="S6" s="9"/>
      <c r="T6" s="9"/>
      <c r="U6" s="9"/>
      <c r="V6" s="9"/>
      <c r="W6" s="9"/>
    </row>
    <row r="7" customFormat="false" ht="15.75" hidden="false" customHeight="false" outlineLevel="0" collapsed="false">
      <c r="A7" s="11"/>
      <c r="B7" s="11"/>
      <c r="C7" s="11"/>
      <c r="D7" s="11"/>
      <c r="E7" s="11"/>
      <c r="F7" s="11"/>
      <c r="G7" s="11"/>
      <c r="H7" s="12"/>
      <c r="I7" s="12"/>
      <c r="J7" s="12"/>
      <c r="K7" s="12"/>
      <c r="L7" s="12"/>
      <c r="M7" s="12"/>
      <c r="N7" s="12"/>
      <c r="O7" s="12"/>
      <c r="P7" s="12"/>
      <c r="Q7" s="12"/>
      <c r="R7" s="12"/>
      <c r="S7" s="12"/>
      <c r="T7" s="12"/>
      <c r="U7" s="12"/>
      <c r="V7" s="12"/>
      <c r="W7" s="12"/>
    </row>
    <row r="8" customFormat="false" ht="16.9" hidden="false" customHeight="true" outlineLevel="0" collapsed="false">
      <c r="A8" s="4"/>
      <c r="B8" s="13"/>
      <c r="C8" s="13"/>
      <c r="D8" s="13"/>
      <c r="E8" s="13"/>
      <c r="F8" s="13"/>
      <c r="G8" s="13"/>
      <c r="H8" s="13"/>
      <c r="I8" s="13"/>
      <c r="J8" s="13"/>
      <c r="K8" s="13"/>
      <c r="L8" s="5"/>
      <c r="M8" s="5"/>
      <c r="N8" s="5"/>
      <c r="O8" s="5"/>
      <c r="P8" s="5"/>
      <c r="Q8" s="5"/>
      <c r="R8" s="5"/>
      <c r="S8" s="5"/>
      <c r="T8" s="5"/>
      <c r="U8" s="5"/>
      <c r="V8" s="5"/>
      <c r="W8" s="5"/>
    </row>
    <row r="9" customFormat="false" ht="16.9" hidden="false" customHeight="true" outlineLevel="0" collapsed="false">
      <c r="A9" s="10" t="s">
        <v>3</v>
      </c>
      <c r="B9" s="10"/>
      <c r="C9" s="10"/>
      <c r="D9" s="10"/>
      <c r="E9" s="10"/>
      <c r="F9" s="10"/>
      <c r="G9" s="10"/>
      <c r="H9" s="9"/>
      <c r="I9" s="9"/>
      <c r="J9" s="9"/>
      <c r="K9" s="9"/>
      <c r="L9" s="9"/>
      <c r="M9" s="9"/>
      <c r="N9" s="9"/>
      <c r="O9" s="9"/>
      <c r="P9" s="9"/>
      <c r="Q9" s="9"/>
      <c r="R9" s="9"/>
      <c r="S9" s="9"/>
      <c r="T9" s="9"/>
      <c r="U9" s="9"/>
      <c r="V9" s="9"/>
      <c r="W9" s="9"/>
    </row>
    <row r="10" customFormat="false" ht="15.75" hidden="false" customHeight="false" outlineLevel="0" collapsed="false">
      <c r="A10" s="11"/>
      <c r="B10" s="11"/>
      <c r="C10" s="11"/>
      <c r="D10" s="11"/>
      <c r="E10" s="11"/>
      <c r="F10" s="11"/>
      <c r="G10" s="11"/>
      <c r="H10" s="12"/>
      <c r="I10" s="12"/>
      <c r="J10" s="12"/>
      <c r="K10" s="12"/>
      <c r="L10" s="12"/>
      <c r="M10" s="12"/>
      <c r="N10" s="12"/>
      <c r="O10" s="12"/>
      <c r="P10" s="12"/>
      <c r="Q10" s="12"/>
      <c r="R10" s="12"/>
      <c r="S10" s="12"/>
      <c r="T10" s="12"/>
      <c r="U10" s="12"/>
      <c r="V10" s="12"/>
      <c r="W10" s="12"/>
    </row>
    <row r="11" customFormat="false" ht="16.9" hidden="false" customHeight="true" outlineLevel="0" collapsed="false">
      <c r="B11" s="14"/>
      <c r="C11" s="14"/>
      <c r="D11" s="14"/>
      <c r="E11" s="14"/>
      <c r="F11" s="14"/>
      <c r="G11" s="14"/>
      <c r="H11" s="14"/>
      <c r="I11" s="14"/>
      <c r="J11" s="14"/>
      <c r="K11" s="14"/>
      <c r="L11" s="15"/>
      <c r="M11" s="15"/>
      <c r="N11" s="15"/>
      <c r="O11" s="15"/>
      <c r="P11" s="15"/>
      <c r="Q11" s="15"/>
      <c r="R11" s="15"/>
      <c r="S11" s="15"/>
      <c r="T11" s="15"/>
      <c r="U11" s="15"/>
      <c r="V11" s="15"/>
      <c r="W11" s="15"/>
    </row>
    <row r="12" customFormat="false" ht="15" hidden="false" customHeight="true" outlineLevel="0" collapsed="false">
      <c r="A12" s="16" t="s">
        <v>4</v>
      </c>
      <c r="B12" s="16"/>
      <c r="C12" s="16"/>
      <c r="D12" s="16"/>
      <c r="E12" s="16"/>
      <c r="F12" s="16"/>
      <c r="G12" s="16"/>
      <c r="H12" s="16"/>
      <c r="I12" s="16"/>
      <c r="J12" s="16"/>
      <c r="K12" s="16"/>
      <c r="L12" s="16"/>
      <c r="M12" s="16"/>
      <c r="N12" s="16"/>
      <c r="O12" s="16"/>
      <c r="P12" s="16"/>
      <c r="Q12" s="16"/>
      <c r="R12" s="16"/>
      <c r="S12" s="16"/>
      <c r="T12" s="16"/>
      <c r="U12" s="16"/>
      <c r="V12" s="16"/>
      <c r="W12" s="16"/>
    </row>
    <row r="13" customFormat="false" ht="15" hidden="false" customHeight="true" outlineLevel="0" collapsed="false">
      <c r="A13" s="16"/>
      <c r="B13" s="16"/>
      <c r="C13" s="16"/>
      <c r="D13" s="16"/>
      <c r="E13" s="16"/>
      <c r="F13" s="16"/>
      <c r="G13" s="16"/>
      <c r="H13" s="16"/>
      <c r="I13" s="16"/>
      <c r="J13" s="16"/>
      <c r="K13" s="16"/>
      <c r="L13" s="16"/>
      <c r="M13" s="16"/>
      <c r="N13" s="16"/>
      <c r="O13" s="16"/>
      <c r="P13" s="16"/>
      <c r="Q13" s="16"/>
      <c r="R13" s="16"/>
      <c r="S13" s="16"/>
      <c r="T13" s="16"/>
      <c r="U13" s="16"/>
      <c r="V13" s="16"/>
      <c r="W13" s="16"/>
    </row>
    <row r="14" customFormat="false" ht="15" hidden="false" customHeight="true" outlineLevel="0" collapsed="false">
      <c r="A14" s="17"/>
      <c r="B14" s="18" t="s">
        <v>5</v>
      </c>
      <c r="C14" s="18"/>
      <c r="D14" s="18"/>
      <c r="E14" s="18"/>
      <c r="F14" s="18"/>
      <c r="G14" s="16"/>
      <c r="H14" s="16"/>
      <c r="I14" s="16"/>
      <c r="J14" s="16"/>
      <c r="K14" s="16"/>
      <c r="L14" s="16"/>
      <c r="M14" s="16"/>
      <c r="N14" s="16"/>
      <c r="O14" s="16"/>
      <c r="P14" s="16"/>
      <c r="Q14" s="16"/>
      <c r="R14" s="16"/>
      <c r="S14" s="16"/>
      <c r="T14" s="16"/>
      <c r="U14" s="16"/>
      <c r="V14" s="16"/>
      <c r="W14" s="16"/>
    </row>
    <row r="15" customFormat="false" ht="15" hidden="false" customHeight="true" outlineLevel="0" collapsed="false">
      <c r="A15" s="19"/>
      <c r="B15" s="18" t="s">
        <v>6</v>
      </c>
      <c r="C15" s="18"/>
      <c r="D15" s="18"/>
      <c r="E15" s="18"/>
      <c r="F15" s="18"/>
      <c r="G15" s="16"/>
      <c r="H15" s="16"/>
      <c r="I15" s="16"/>
      <c r="J15" s="16"/>
      <c r="K15" s="16"/>
      <c r="L15" s="16"/>
      <c r="M15" s="16"/>
      <c r="N15" s="16"/>
      <c r="O15" s="16"/>
      <c r="P15" s="16"/>
      <c r="Q15" s="16"/>
      <c r="R15" s="16"/>
      <c r="S15" s="16"/>
      <c r="T15" s="16"/>
      <c r="U15" s="16"/>
      <c r="V15" s="16"/>
      <c r="W15" s="16"/>
    </row>
    <row r="16" customFormat="false" ht="15" hidden="false" customHeight="true" outlineLevel="0" collapsed="false">
      <c r="A16" s="20"/>
      <c r="B16" s="21" t="s">
        <v>7</v>
      </c>
      <c r="C16" s="21"/>
      <c r="D16" s="21"/>
      <c r="E16" s="21"/>
      <c r="F16" s="21"/>
      <c r="G16" s="16"/>
      <c r="H16" s="16"/>
      <c r="I16" s="16"/>
      <c r="J16" s="16"/>
      <c r="K16" s="16"/>
      <c r="L16" s="16"/>
      <c r="M16" s="16"/>
      <c r="N16" s="16"/>
      <c r="O16" s="16"/>
      <c r="P16" s="16"/>
      <c r="Q16" s="16"/>
      <c r="R16" s="16"/>
      <c r="S16" s="16"/>
      <c r="T16" s="16"/>
      <c r="U16" s="16"/>
      <c r="V16" s="16"/>
      <c r="W16" s="16"/>
    </row>
    <row r="17" customFormat="false" ht="15" hidden="false" customHeight="true" outlineLevel="0" collapsed="false">
      <c r="A17" s="16"/>
      <c r="B17" s="16"/>
      <c r="C17" s="16"/>
      <c r="D17" s="16"/>
      <c r="E17" s="16"/>
      <c r="F17" s="16"/>
      <c r="G17" s="16"/>
      <c r="H17" s="16"/>
      <c r="I17" s="16"/>
      <c r="J17" s="16"/>
      <c r="K17" s="16"/>
      <c r="L17" s="16"/>
      <c r="M17" s="16"/>
      <c r="N17" s="16"/>
      <c r="O17" s="16"/>
      <c r="P17" s="16"/>
      <c r="Q17" s="16"/>
      <c r="R17" s="16"/>
      <c r="S17" s="16"/>
      <c r="T17" s="16"/>
      <c r="U17" s="16"/>
      <c r="V17" s="16"/>
      <c r="W17" s="16"/>
    </row>
    <row r="19" customFormat="false" ht="15.75" hidden="false" customHeight="false" outlineLevel="0" collapsed="false">
      <c r="C19" s="48" t="s">
        <v>8</v>
      </c>
      <c r="D19" s="48"/>
      <c r="E19" s="49" t="s">
        <v>9</v>
      </c>
      <c r="F19" s="49"/>
      <c r="J19" s="24" t="s">
        <v>10</v>
      </c>
      <c r="K19" s="24"/>
      <c r="L19" s="24"/>
    </row>
    <row r="20" customFormat="false" ht="15.75" hidden="false" customHeight="true" outlineLevel="0" collapsed="false">
      <c r="A20" s="25" t="s">
        <v>11</v>
      </c>
      <c r="B20" s="25" t="s">
        <v>12</v>
      </c>
      <c r="C20" s="25" t="s">
        <v>13</v>
      </c>
      <c r="D20" s="25" t="s">
        <v>14</v>
      </c>
      <c r="E20" s="25" t="s">
        <v>15</v>
      </c>
      <c r="F20" s="25" t="s">
        <v>14</v>
      </c>
      <c r="G20" s="25" t="s">
        <v>16</v>
      </c>
      <c r="H20" s="27" t="s">
        <v>17</v>
      </c>
      <c r="I20" s="27" t="s">
        <v>18</v>
      </c>
      <c r="J20" s="28" t="s">
        <v>19</v>
      </c>
      <c r="K20" s="29" t="s">
        <v>20</v>
      </c>
      <c r="L20" s="29" t="s">
        <v>21</v>
      </c>
      <c r="M20" s="29" t="s">
        <v>22</v>
      </c>
      <c r="N20" s="29"/>
      <c r="O20" s="29"/>
      <c r="P20" s="29"/>
      <c r="Q20" s="30" t="s">
        <v>23</v>
      </c>
      <c r="R20" s="30" t="s">
        <v>24</v>
      </c>
      <c r="S20" s="29" t="s">
        <v>25</v>
      </c>
      <c r="T20" s="29" t="s">
        <v>26</v>
      </c>
      <c r="U20" s="29" t="s">
        <v>27</v>
      </c>
      <c r="V20" s="30" t="s">
        <v>28</v>
      </c>
      <c r="W20" s="30" t="s">
        <v>29</v>
      </c>
    </row>
    <row r="21" customFormat="false" ht="45" hidden="false" customHeight="true" outlineLevel="0" collapsed="false">
      <c r="A21" s="25"/>
      <c r="B21" s="25"/>
      <c r="C21" s="25"/>
      <c r="D21" s="25"/>
      <c r="E21" s="25"/>
      <c r="F21" s="25"/>
      <c r="G21" s="25"/>
      <c r="H21" s="27"/>
      <c r="I21" s="27"/>
      <c r="J21" s="28" t="s">
        <v>30</v>
      </c>
      <c r="K21" s="29" t="s">
        <v>31</v>
      </c>
      <c r="L21" s="29" t="s">
        <v>32</v>
      </c>
      <c r="M21" s="29" t="s">
        <v>33</v>
      </c>
      <c r="N21" s="29" t="s">
        <v>34</v>
      </c>
      <c r="O21" s="29" t="s">
        <v>35</v>
      </c>
      <c r="P21" s="29" t="s">
        <v>36</v>
      </c>
      <c r="Q21" s="30"/>
      <c r="R21" s="30"/>
      <c r="S21" s="29"/>
      <c r="T21" s="29"/>
      <c r="U21" s="29"/>
      <c r="V21" s="30"/>
      <c r="W21" s="30"/>
    </row>
    <row r="22" customFormat="false" ht="63.75" hidden="false" customHeight="true" outlineLevel="0" collapsed="false">
      <c r="A22" s="31" t="n">
        <v>1</v>
      </c>
      <c r="B22" s="32" t="n">
        <v>21069069855</v>
      </c>
      <c r="C22" s="32" t="n">
        <v>2504</v>
      </c>
      <c r="D22" s="32" t="s">
        <v>54</v>
      </c>
      <c r="E22" s="32" t="s">
        <v>55</v>
      </c>
      <c r="F22" s="32" t="s">
        <v>56</v>
      </c>
      <c r="G22" s="32" t="s">
        <v>57</v>
      </c>
      <c r="H22" s="32" t="n">
        <v>36</v>
      </c>
      <c r="I22" s="35" t="n">
        <v>10000</v>
      </c>
      <c r="J22" s="36" t="n">
        <v>1</v>
      </c>
      <c r="K22" s="36" t="n">
        <v>12</v>
      </c>
      <c r="L22" s="36" t="n">
        <f aca="false">15*12</f>
        <v>180</v>
      </c>
      <c r="M22" s="37" t="n">
        <v>40</v>
      </c>
      <c r="N22" s="37" t="n">
        <v>30</v>
      </c>
      <c r="O22" s="37" t="n">
        <v>30</v>
      </c>
      <c r="P22" s="38" t="n">
        <f aca="false">M22*N22*O22/1000000</f>
        <v>0.036</v>
      </c>
      <c r="Q22" s="37" t="n">
        <v>12</v>
      </c>
      <c r="R22" s="37" t="n">
        <v>13</v>
      </c>
      <c r="S22" s="38" t="n">
        <f aca="false">IFERROR(I22/L22,0)</f>
        <v>55.5555555555556</v>
      </c>
      <c r="T22" s="38" t="n">
        <f aca="false">IF(ROUNDUP(S22,0)*L22&lt;&gt;0,ROUNDUP(S22,0)*L22,"")</f>
        <v>10080</v>
      </c>
      <c r="U22" s="38" t="n">
        <f aca="false">P22*S22</f>
        <v>2</v>
      </c>
      <c r="V22" s="38" t="n">
        <f aca="false">S22*Q22</f>
        <v>666.666666666667</v>
      </c>
      <c r="W22" s="38" t="n">
        <f aca="false">S22*R22</f>
        <v>722.222222222222</v>
      </c>
    </row>
    <row r="23" customFormat="false" ht="63.75" hidden="false" customHeight="true" outlineLevel="0" collapsed="false">
      <c r="A23" s="50" t="n">
        <f aca="false">A22+1</f>
        <v>2</v>
      </c>
      <c r="B23" s="32" t="n">
        <v>21069069855</v>
      </c>
      <c r="C23" s="32" t="n">
        <v>2504</v>
      </c>
      <c r="D23" s="32" t="s">
        <v>54</v>
      </c>
      <c r="E23" s="32" t="s">
        <v>55</v>
      </c>
      <c r="F23" s="32" t="s">
        <v>56</v>
      </c>
      <c r="G23" s="32" t="s">
        <v>57</v>
      </c>
      <c r="H23" s="32" t="n">
        <v>36</v>
      </c>
      <c r="I23" s="35" t="n">
        <v>1080</v>
      </c>
      <c r="J23" s="36" t="n">
        <v>1</v>
      </c>
      <c r="K23" s="36" t="n">
        <v>12</v>
      </c>
      <c r="L23" s="36" t="n">
        <f aca="false">15*12</f>
        <v>180</v>
      </c>
      <c r="M23" s="37" t="n">
        <v>40</v>
      </c>
      <c r="N23" s="37" t="n">
        <v>30</v>
      </c>
      <c r="O23" s="37" t="n">
        <v>30</v>
      </c>
      <c r="P23" s="38" t="n">
        <f aca="false">M23*N23*O23/1000000</f>
        <v>0.036</v>
      </c>
      <c r="Q23" s="37" t="n">
        <v>12</v>
      </c>
      <c r="R23" s="37" t="n">
        <v>13</v>
      </c>
      <c r="S23" s="38" t="n">
        <f aca="false">IFERROR(I23/L23,0)</f>
        <v>6</v>
      </c>
      <c r="T23" s="38" t="n">
        <f aca="false">IF(ROUNDUP(S23,0)*L23&lt;&gt;0,ROUNDUP(S23,0)*L23,"")</f>
        <v>1080</v>
      </c>
      <c r="U23" s="38" t="n">
        <f aca="false">P23*S23</f>
        <v>0.216</v>
      </c>
      <c r="V23" s="38" t="n">
        <f aca="false">S23*Q23</f>
        <v>72</v>
      </c>
      <c r="W23" s="38" t="n">
        <f aca="false">S23*R23</f>
        <v>78</v>
      </c>
    </row>
    <row r="24" customFormat="false" ht="63.75" hidden="false" customHeight="true" outlineLevel="0" collapsed="false">
      <c r="A24" s="50" t="n">
        <f aca="false">A23+1</f>
        <v>3</v>
      </c>
      <c r="B24" s="34"/>
      <c r="C24" s="34"/>
      <c r="D24" s="34"/>
      <c r="E24" s="34"/>
      <c r="F24" s="34"/>
      <c r="G24" s="34"/>
      <c r="H24" s="34"/>
      <c r="I24" s="36"/>
      <c r="J24" s="36"/>
      <c r="K24" s="36"/>
      <c r="L24" s="36"/>
      <c r="M24" s="37"/>
      <c r="N24" s="37"/>
      <c r="O24" s="37"/>
      <c r="P24" s="38" t="n">
        <f aca="false">M24*N24*O24/1000000</f>
        <v>0</v>
      </c>
      <c r="Q24" s="37"/>
      <c r="R24" s="37"/>
      <c r="S24" s="38" t="n">
        <f aca="false">IFERROR(I24/L24,0)</f>
        <v>0</v>
      </c>
      <c r="T24" s="38" t="str">
        <f aca="false">IF(ROUNDUP(S24,0)*L24&lt;&gt;0,ROUNDUP(S24,0)*L24,"")</f>
        <v/>
      </c>
      <c r="U24" s="38" t="n">
        <f aca="false">P24*S24</f>
        <v>0</v>
      </c>
      <c r="V24" s="38" t="n">
        <f aca="false">S24*Q24</f>
        <v>0</v>
      </c>
      <c r="W24" s="38" t="n">
        <f aca="false">S24*R24</f>
        <v>0</v>
      </c>
    </row>
    <row r="25" customFormat="false" ht="63.75" hidden="false" customHeight="true" outlineLevel="0" collapsed="false">
      <c r="A25" s="50" t="n">
        <f aca="false">A24+1</f>
        <v>4</v>
      </c>
      <c r="B25" s="34"/>
      <c r="C25" s="34"/>
      <c r="D25" s="34"/>
      <c r="E25" s="34"/>
      <c r="F25" s="34"/>
      <c r="G25" s="34"/>
      <c r="H25" s="34"/>
      <c r="I25" s="36"/>
      <c r="J25" s="36"/>
      <c r="K25" s="36"/>
      <c r="L25" s="36"/>
      <c r="M25" s="37"/>
      <c r="N25" s="37"/>
      <c r="O25" s="37"/>
      <c r="P25" s="38" t="n">
        <f aca="false">M25*N25*O25/1000000</f>
        <v>0</v>
      </c>
      <c r="Q25" s="37"/>
      <c r="R25" s="37"/>
      <c r="S25" s="38" t="n">
        <f aca="false">IFERROR(I25/L25,0)</f>
        <v>0</v>
      </c>
      <c r="T25" s="38" t="str">
        <f aca="false">IF(ROUNDUP(S25,0)*L25&lt;&gt;0,ROUNDUP(S25,0)*L25,"")</f>
        <v/>
      </c>
      <c r="U25" s="38" t="n">
        <f aca="false">P25*S25</f>
        <v>0</v>
      </c>
      <c r="V25" s="38" t="n">
        <f aca="false">S25*Q25</f>
        <v>0</v>
      </c>
      <c r="W25" s="38" t="n">
        <f aca="false">S25*R25</f>
        <v>0</v>
      </c>
    </row>
    <row r="26" customFormat="false" ht="63.75" hidden="false" customHeight="true" outlineLevel="0" collapsed="false">
      <c r="A26" s="50" t="n">
        <f aca="false">A25+1</f>
        <v>5</v>
      </c>
      <c r="B26" s="34"/>
      <c r="C26" s="34"/>
      <c r="D26" s="34"/>
      <c r="E26" s="34"/>
      <c r="F26" s="34"/>
      <c r="G26" s="34"/>
      <c r="H26" s="34"/>
      <c r="I26" s="36"/>
      <c r="J26" s="36"/>
      <c r="K26" s="36"/>
      <c r="L26" s="36"/>
      <c r="M26" s="37"/>
      <c r="N26" s="37"/>
      <c r="O26" s="37"/>
      <c r="P26" s="38" t="n">
        <f aca="false">M26*N26*O26/1000000</f>
        <v>0</v>
      </c>
      <c r="Q26" s="37"/>
      <c r="R26" s="37"/>
      <c r="S26" s="38" t="n">
        <f aca="false">IFERROR(I26/L26,0)</f>
        <v>0</v>
      </c>
      <c r="T26" s="38" t="str">
        <f aca="false">IF(ROUNDUP(S26,0)*L26&lt;&gt;0,ROUNDUP(S26,0)*L26,"")</f>
        <v/>
      </c>
      <c r="U26" s="38" t="n">
        <f aca="false">P26*S26</f>
        <v>0</v>
      </c>
      <c r="V26" s="38" t="n">
        <f aca="false">S26*Q26</f>
        <v>0</v>
      </c>
      <c r="W26" s="38" t="n">
        <f aca="false">S26*R26</f>
        <v>0</v>
      </c>
    </row>
    <row r="27" customFormat="false" ht="63.75" hidden="false" customHeight="true" outlineLevel="0" collapsed="false">
      <c r="A27" s="50" t="n">
        <f aca="false">A26+1</f>
        <v>6</v>
      </c>
      <c r="B27" s="34"/>
      <c r="C27" s="34"/>
      <c r="D27" s="34"/>
      <c r="E27" s="34"/>
      <c r="F27" s="34"/>
      <c r="G27" s="34"/>
      <c r="H27" s="34"/>
      <c r="I27" s="36"/>
      <c r="J27" s="36"/>
      <c r="K27" s="36"/>
      <c r="L27" s="36"/>
      <c r="M27" s="37"/>
      <c r="N27" s="37"/>
      <c r="O27" s="37"/>
      <c r="P27" s="38" t="n">
        <f aca="false">M27*N27*O27/1000000</f>
        <v>0</v>
      </c>
      <c r="Q27" s="37"/>
      <c r="R27" s="37"/>
      <c r="S27" s="38" t="n">
        <f aca="false">IFERROR(I27/L27,0)</f>
        <v>0</v>
      </c>
      <c r="T27" s="38" t="str">
        <f aca="false">IF(ROUNDUP(S27,0)*L27&lt;&gt;0,ROUNDUP(S27,0)*L27,"")</f>
        <v/>
      </c>
      <c r="U27" s="38" t="n">
        <f aca="false">P27*S27</f>
        <v>0</v>
      </c>
      <c r="V27" s="38" t="n">
        <f aca="false">S27*Q27</f>
        <v>0</v>
      </c>
      <c r="W27" s="38" t="n">
        <f aca="false">S27*R27</f>
        <v>0</v>
      </c>
    </row>
    <row r="28" customFormat="false" ht="63.75" hidden="false" customHeight="true" outlineLevel="0" collapsed="false">
      <c r="A28" s="50" t="n">
        <f aca="false">A27+1</f>
        <v>7</v>
      </c>
      <c r="B28" s="34"/>
      <c r="C28" s="34"/>
      <c r="D28" s="34"/>
      <c r="E28" s="34"/>
      <c r="F28" s="34"/>
      <c r="G28" s="34"/>
      <c r="H28" s="34"/>
      <c r="I28" s="36"/>
      <c r="J28" s="36"/>
      <c r="K28" s="36"/>
      <c r="L28" s="36"/>
      <c r="M28" s="37"/>
      <c r="N28" s="37"/>
      <c r="O28" s="37"/>
      <c r="P28" s="38" t="n">
        <f aca="false">M28*N28*O28/1000000</f>
        <v>0</v>
      </c>
      <c r="Q28" s="37"/>
      <c r="R28" s="37"/>
      <c r="S28" s="38" t="n">
        <f aca="false">IFERROR(I28/L28,0)</f>
        <v>0</v>
      </c>
      <c r="T28" s="38" t="str">
        <f aca="false">IF(ROUNDUP(S28,0)*L28&lt;&gt;0,ROUNDUP(S28,0)*L28,"")</f>
        <v/>
      </c>
      <c r="U28" s="38" t="n">
        <f aca="false">P28*S28</f>
        <v>0</v>
      </c>
      <c r="V28" s="38" t="n">
        <f aca="false">S28*Q28</f>
        <v>0</v>
      </c>
      <c r="W28" s="38" t="n">
        <f aca="false">S28*R28</f>
        <v>0</v>
      </c>
    </row>
    <row r="29" customFormat="false" ht="63.75" hidden="false" customHeight="true" outlineLevel="0" collapsed="false">
      <c r="A29" s="50" t="n">
        <f aca="false">A28+1</f>
        <v>8</v>
      </c>
      <c r="B29" s="34"/>
      <c r="C29" s="34"/>
      <c r="D29" s="34"/>
      <c r="E29" s="34"/>
      <c r="F29" s="34"/>
      <c r="G29" s="34"/>
      <c r="H29" s="34"/>
      <c r="I29" s="36"/>
      <c r="J29" s="36"/>
      <c r="K29" s="36"/>
      <c r="L29" s="36"/>
      <c r="M29" s="37"/>
      <c r="N29" s="37"/>
      <c r="O29" s="37"/>
      <c r="P29" s="38" t="n">
        <f aca="false">M29*N29*O29/1000000</f>
        <v>0</v>
      </c>
      <c r="Q29" s="37"/>
      <c r="R29" s="37"/>
      <c r="S29" s="38" t="n">
        <f aca="false">IFERROR(I29/L29,0)</f>
        <v>0</v>
      </c>
      <c r="T29" s="38" t="str">
        <f aca="false">IF(ROUNDUP(S29,0)*L29&lt;&gt;0,ROUNDUP(S29,0)*L29,"")</f>
        <v/>
      </c>
      <c r="U29" s="38" t="n">
        <f aca="false">P29*S29</f>
        <v>0</v>
      </c>
      <c r="V29" s="38" t="n">
        <f aca="false">S29*Q29</f>
        <v>0</v>
      </c>
      <c r="W29" s="38" t="n">
        <f aca="false">S29*R29</f>
        <v>0</v>
      </c>
    </row>
    <row r="30" customFormat="false" ht="63.75" hidden="false" customHeight="true" outlineLevel="0" collapsed="false">
      <c r="A30" s="50" t="n">
        <f aca="false">A29+1</f>
        <v>9</v>
      </c>
      <c r="B30" s="34"/>
      <c r="C30" s="34"/>
      <c r="D30" s="34"/>
      <c r="E30" s="34"/>
      <c r="F30" s="34"/>
      <c r="G30" s="34"/>
      <c r="H30" s="34"/>
      <c r="I30" s="36"/>
      <c r="J30" s="36"/>
      <c r="K30" s="36"/>
      <c r="L30" s="36"/>
      <c r="M30" s="37"/>
      <c r="N30" s="37"/>
      <c r="O30" s="37"/>
      <c r="P30" s="38" t="n">
        <f aca="false">M30*N30*O30/1000000</f>
        <v>0</v>
      </c>
      <c r="Q30" s="37"/>
      <c r="R30" s="37"/>
      <c r="S30" s="38" t="n">
        <f aca="false">IFERROR(I30/L30,0)</f>
        <v>0</v>
      </c>
      <c r="T30" s="38" t="str">
        <f aca="false">IF(ROUNDUP(S30,0)*L30&lt;&gt;0,ROUNDUP(S30,0)*L30,"")</f>
        <v/>
      </c>
      <c r="U30" s="38" t="n">
        <f aca="false">P30*S30</f>
        <v>0</v>
      </c>
      <c r="V30" s="38" t="n">
        <f aca="false">S30*Q30</f>
        <v>0</v>
      </c>
      <c r="W30" s="38" t="n">
        <f aca="false">S30*R30</f>
        <v>0</v>
      </c>
    </row>
    <row r="31" customFormat="false" ht="63.75" hidden="false" customHeight="true" outlineLevel="0" collapsed="false">
      <c r="A31" s="50" t="n">
        <f aca="false">A30+1</f>
        <v>10</v>
      </c>
      <c r="B31" s="34"/>
      <c r="C31" s="34"/>
      <c r="D31" s="34"/>
      <c r="E31" s="34"/>
      <c r="F31" s="34"/>
      <c r="G31" s="34"/>
      <c r="H31" s="34"/>
      <c r="I31" s="36"/>
      <c r="J31" s="36"/>
      <c r="K31" s="36"/>
      <c r="L31" s="36"/>
      <c r="M31" s="37"/>
      <c r="N31" s="37"/>
      <c r="O31" s="37"/>
      <c r="P31" s="38" t="n">
        <f aca="false">M31*N31*O31/1000000</f>
        <v>0</v>
      </c>
      <c r="Q31" s="37"/>
      <c r="R31" s="37"/>
      <c r="S31" s="38" t="n">
        <f aca="false">IFERROR(I31/L31,0)</f>
        <v>0</v>
      </c>
      <c r="T31" s="38" t="str">
        <f aca="false">IF(ROUNDUP(S31,0)*L31&lt;&gt;0,ROUNDUP(S31,0)*L31,"")</f>
        <v/>
      </c>
      <c r="U31" s="38" t="n">
        <f aca="false">P31*S31</f>
        <v>0</v>
      </c>
      <c r="V31" s="38" t="n">
        <f aca="false">S31*Q31</f>
        <v>0</v>
      </c>
      <c r="W31" s="38" t="n">
        <f aca="false">S31*R31</f>
        <v>0</v>
      </c>
    </row>
    <row r="32" customFormat="false" ht="63.75" hidden="false" customHeight="true" outlineLevel="0" collapsed="false">
      <c r="A32" s="50" t="n">
        <f aca="false">A31+1</f>
        <v>11</v>
      </c>
      <c r="B32" s="34"/>
      <c r="C32" s="34"/>
      <c r="D32" s="34"/>
      <c r="E32" s="34"/>
      <c r="F32" s="34"/>
      <c r="G32" s="34"/>
      <c r="H32" s="34"/>
      <c r="I32" s="36"/>
      <c r="J32" s="36"/>
      <c r="K32" s="36"/>
      <c r="L32" s="36"/>
      <c r="M32" s="37"/>
      <c r="N32" s="37"/>
      <c r="O32" s="37"/>
      <c r="P32" s="38" t="n">
        <f aca="false">M32*N32*O32/1000000</f>
        <v>0</v>
      </c>
      <c r="Q32" s="37"/>
      <c r="R32" s="37"/>
      <c r="S32" s="38" t="n">
        <f aca="false">IFERROR(I32/L32,0)</f>
        <v>0</v>
      </c>
      <c r="T32" s="38" t="str">
        <f aca="false">IF(ROUNDUP(S32,0)*L32&lt;&gt;0,ROUNDUP(S32,0)*L32,"")</f>
        <v/>
      </c>
      <c r="U32" s="38" t="n">
        <f aca="false">P32*S32</f>
        <v>0</v>
      </c>
      <c r="V32" s="38" t="n">
        <f aca="false">S32*Q32</f>
        <v>0</v>
      </c>
      <c r="W32" s="38" t="n">
        <f aca="false">S32*R32</f>
        <v>0</v>
      </c>
    </row>
    <row r="33" customFormat="false" ht="63.75" hidden="false" customHeight="true" outlineLevel="0" collapsed="false">
      <c r="A33" s="50" t="n">
        <f aca="false">A32+1</f>
        <v>12</v>
      </c>
      <c r="B33" s="34"/>
      <c r="C33" s="34"/>
      <c r="D33" s="34"/>
      <c r="E33" s="34"/>
      <c r="F33" s="34"/>
      <c r="G33" s="34"/>
      <c r="H33" s="34"/>
      <c r="I33" s="36"/>
      <c r="J33" s="36"/>
      <c r="K33" s="36"/>
      <c r="L33" s="36"/>
      <c r="M33" s="37"/>
      <c r="N33" s="37"/>
      <c r="O33" s="37"/>
      <c r="P33" s="38" t="n">
        <f aca="false">M33*N33*O33/1000000</f>
        <v>0</v>
      </c>
      <c r="Q33" s="37"/>
      <c r="R33" s="37"/>
      <c r="S33" s="38" t="n">
        <f aca="false">IFERROR(I33/L33,0)</f>
        <v>0</v>
      </c>
      <c r="T33" s="38" t="str">
        <f aca="false">IF(ROUNDUP(S33,0)*L33&lt;&gt;0,ROUNDUP(S33,0)*L33,"")</f>
        <v/>
      </c>
      <c r="U33" s="38" t="n">
        <f aca="false">P33*S33</f>
        <v>0</v>
      </c>
      <c r="V33" s="38" t="n">
        <f aca="false">S33*Q33</f>
        <v>0</v>
      </c>
      <c r="W33" s="38" t="n">
        <f aca="false">S33*R33</f>
        <v>0</v>
      </c>
    </row>
    <row r="34" customFormat="false" ht="63.75" hidden="false" customHeight="true" outlineLevel="0" collapsed="false">
      <c r="A34" s="50" t="n">
        <f aca="false">A33+1</f>
        <v>13</v>
      </c>
      <c r="B34" s="34"/>
      <c r="C34" s="34"/>
      <c r="D34" s="34"/>
      <c r="E34" s="34"/>
      <c r="F34" s="34"/>
      <c r="G34" s="34"/>
      <c r="H34" s="34"/>
      <c r="I34" s="36"/>
      <c r="J34" s="36"/>
      <c r="K34" s="36"/>
      <c r="L34" s="36"/>
      <c r="M34" s="37"/>
      <c r="N34" s="37"/>
      <c r="O34" s="37"/>
      <c r="P34" s="38" t="n">
        <f aca="false">M34*N34*O34/1000000</f>
        <v>0</v>
      </c>
      <c r="Q34" s="37"/>
      <c r="R34" s="37"/>
      <c r="S34" s="38" t="n">
        <f aca="false">IFERROR(I34/L34,0)</f>
        <v>0</v>
      </c>
      <c r="T34" s="38" t="str">
        <f aca="false">IF(ROUNDUP(S34,0)*L34&lt;&gt;0,ROUNDUP(S34,0)*L34,"")</f>
        <v/>
      </c>
      <c r="U34" s="38" t="n">
        <f aca="false">P34*S34</f>
        <v>0</v>
      </c>
      <c r="V34" s="38" t="n">
        <f aca="false">S34*Q34</f>
        <v>0</v>
      </c>
      <c r="W34" s="38" t="n">
        <f aca="false">S34*R34</f>
        <v>0</v>
      </c>
    </row>
    <row r="35" customFormat="false" ht="63.75" hidden="false" customHeight="true" outlineLevel="0" collapsed="false">
      <c r="A35" s="50" t="n">
        <f aca="false">A34+1</f>
        <v>14</v>
      </c>
      <c r="B35" s="34"/>
      <c r="C35" s="34"/>
      <c r="D35" s="34"/>
      <c r="E35" s="34"/>
      <c r="F35" s="34"/>
      <c r="G35" s="34"/>
      <c r="H35" s="34"/>
      <c r="I35" s="36"/>
      <c r="J35" s="36"/>
      <c r="K35" s="36"/>
      <c r="L35" s="36"/>
      <c r="M35" s="37"/>
      <c r="N35" s="37"/>
      <c r="O35" s="37"/>
      <c r="P35" s="38" t="n">
        <f aca="false">M35*N35*O35/1000000</f>
        <v>0</v>
      </c>
      <c r="Q35" s="37"/>
      <c r="R35" s="37"/>
      <c r="S35" s="38" t="n">
        <f aca="false">IFERROR(I35/L35,0)</f>
        <v>0</v>
      </c>
      <c r="T35" s="38" t="str">
        <f aca="false">IF(ROUNDUP(S35,0)*L35&lt;&gt;0,ROUNDUP(S35,0)*L35,"")</f>
        <v/>
      </c>
      <c r="U35" s="38" t="n">
        <f aca="false">P35*S35</f>
        <v>0</v>
      </c>
      <c r="V35" s="38" t="n">
        <f aca="false">S35*Q35</f>
        <v>0</v>
      </c>
      <c r="W35" s="38" t="n">
        <f aca="false">S35*R35</f>
        <v>0</v>
      </c>
    </row>
    <row r="36" customFormat="false" ht="63.75" hidden="false" customHeight="true" outlineLevel="0" collapsed="false">
      <c r="A36" s="50" t="n">
        <f aca="false">A35+1</f>
        <v>15</v>
      </c>
      <c r="B36" s="34"/>
      <c r="C36" s="34"/>
      <c r="D36" s="34"/>
      <c r="E36" s="34"/>
      <c r="F36" s="34"/>
      <c r="G36" s="34"/>
      <c r="H36" s="34"/>
      <c r="I36" s="36"/>
      <c r="J36" s="36"/>
      <c r="K36" s="36"/>
      <c r="L36" s="36"/>
      <c r="M36" s="37"/>
      <c r="N36" s="37"/>
      <c r="O36" s="37"/>
      <c r="P36" s="38" t="n">
        <f aca="false">M36*N36*O36/1000000</f>
        <v>0</v>
      </c>
      <c r="Q36" s="37"/>
      <c r="R36" s="37"/>
      <c r="S36" s="38" t="n">
        <f aca="false">IFERROR(I36/L36,0)</f>
        <v>0</v>
      </c>
      <c r="T36" s="38" t="str">
        <f aca="false">IF(ROUNDUP(S36,0)*L36&lt;&gt;0,ROUNDUP(S36,0)*L36,"")</f>
        <v/>
      </c>
      <c r="U36" s="38" t="n">
        <f aca="false">P36*S36</f>
        <v>0</v>
      </c>
      <c r="V36" s="38" t="n">
        <f aca="false">S36*Q36</f>
        <v>0</v>
      </c>
      <c r="W36" s="38" t="n">
        <f aca="false">S36*R36</f>
        <v>0</v>
      </c>
    </row>
    <row r="37" customFormat="false" ht="63.75" hidden="false" customHeight="true" outlineLevel="0" collapsed="false">
      <c r="A37" s="50" t="n">
        <f aca="false">A36+1</f>
        <v>16</v>
      </c>
      <c r="B37" s="34"/>
      <c r="C37" s="34"/>
      <c r="D37" s="34"/>
      <c r="E37" s="34"/>
      <c r="F37" s="34"/>
      <c r="G37" s="34"/>
      <c r="H37" s="34"/>
      <c r="I37" s="36"/>
      <c r="J37" s="36"/>
      <c r="K37" s="36"/>
      <c r="L37" s="36"/>
      <c r="M37" s="37"/>
      <c r="N37" s="37"/>
      <c r="O37" s="37"/>
      <c r="P37" s="38" t="n">
        <f aca="false">M37*N37*O37/1000000</f>
        <v>0</v>
      </c>
      <c r="Q37" s="37"/>
      <c r="R37" s="37"/>
      <c r="S37" s="38" t="n">
        <f aca="false">IFERROR(I37/L37,0)</f>
        <v>0</v>
      </c>
      <c r="T37" s="38" t="str">
        <f aca="false">IF(ROUNDUP(S37,0)*L37&lt;&gt;0,ROUNDUP(S37,0)*L37,"")</f>
        <v/>
      </c>
      <c r="U37" s="38" t="n">
        <f aca="false">P37*S37</f>
        <v>0</v>
      </c>
      <c r="V37" s="38" t="n">
        <f aca="false">S37*Q37</f>
        <v>0</v>
      </c>
      <c r="W37" s="38" t="n">
        <f aca="false">S37*R37</f>
        <v>0</v>
      </c>
    </row>
    <row r="38" customFormat="false" ht="63.75" hidden="false" customHeight="true" outlineLevel="0" collapsed="false">
      <c r="A38" s="50" t="n">
        <f aca="false">A37+1</f>
        <v>17</v>
      </c>
      <c r="B38" s="34"/>
      <c r="C38" s="34"/>
      <c r="D38" s="34"/>
      <c r="E38" s="34"/>
      <c r="F38" s="34"/>
      <c r="G38" s="34"/>
      <c r="H38" s="34"/>
      <c r="I38" s="36"/>
      <c r="J38" s="36"/>
      <c r="K38" s="36"/>
      <c r="L38" s="36"/>
      <c r="M38" s="37"/>
      <c r="N38" s="37"/>
      <c r="O38" s="37"/>
      <c r="P38" s="38" t="n">
        <f aca="false">M38*N38*O38/1000000</f>
        <v>0</v>
      </c>
      <c r="Q38" s="37"/>
      <c r="R38" s="37"/>
      <c r="S38" s="38" t="n">
        <f aca="false">IFERROR(I38/L38,0)</f>
        <v>0</v>
      </c>
      <c r="T38" s="38" t="str">
        <f aca="false">IF(ROUNDUP(S38,0)*L38&lt;&gt;0,ROUNDUP(S38,0)*L38,"")</f>
        <v/>
      </c>
      <c r="U38" s="38" t="n">
        <f aca="false">P38*S38</f>
        <v>0</v>
      </c>
      <c r="V38" s="38" t="n">
        <f aca="false">S38*Q38</f>
        <v>0</v>
      </c>
      <c r="W38" s="38" t="n">
        <f aca="false">S38*R38</f>
        <v>0</v>
      </c>
    </row>
    <row r="39" customFormat="false" ht="63.75" hidden="false" customHeight="true" outlineLevel="0" collapsed="false">
      <c r="A39" s="50" t="n">
        <f aca="false">A38+1</f>
        <v>18</v>
      </c>
      <c r="B39" s="34"/>
      <c r="C39" s="34"/>
      <c r="D39" s="34"/>
      <c r="E39" s="34"/>
      <c r="F39" s="34"/>
      <c r="G39" s="34"/>
      <c r="H39" s="34"/>
      <c r="I39" s="36"/>
      <c r="J39" s="36"/>
      <c r="K39" s="36"/>
      <c r="L39" s="36"/>
      <c r="M39" s="37"/>
      <c r="N39" s="37"/>
      <c r="O39" s="37"/>
      <c r="P39" s="38" t="n">
        <f aca="false">M39*N39*O39/1000000</f>
        <v>0</v>
      </c>
      <c r="Q39" s="37"/>
      <c r="R39" s="37"/>
      <c r="S39" s="38" t="n">
        <f aca="false">IFERROR(I39/L39,0)</f>
        <v>0</v>
      </c>
      <c r="T39" s="38" t="str">
        <f aca="false">IF(ROUNDUP(S39,0)*L39&lt;&gt;0,ROUNDUP(S39,0)*L39,"")</f>
        <v/>
      </c>
      <c r="U39" s="38" t="n">
        <f aca="false">P39*S39</f>
        <v>0</v>
      </c>
      <c r="V39" s="38" t="n">
        <f aca="false">S39*Q39</f>
        <v>0</v>
      </c>
      <c r="W39" s="38" t="n">
        <f aca="false">S39*R39</f>
        <v>0</v>
      </c>
    </row>
    <row r="40" customFormat="false" ht="63.75" hidden="false" customHeight="true" outlineLevel="0" collapsed="false">
      <c r="A40" s="50" t="n">
        <f aca="false">A39+1</f>
        <v>19</v>
      </c>
      <c r="B40" s="34"/>
      <c r="C40" s="34"/>
      <c r="D40" s="34"/>
      <c r="E40" s="34"/>
      <c r="F40" s="34"/>
      <c r="G40" s="34"/>
      <c r="H40" s="34"/>
      <c r="I40" s="36"/>
      <c r="J40" s="36"/>
      <c r="K40" s="36"/>
      <c r="L40" s="36"/>
      <c r="M40" s="37"/>
      <c r="N40" s="37"/>
      <c r="O40" s="37"/>
      <c r="P40" s="38" t="n">
        <f aca="false">M40*N40*O40/1000000</f>
        <v>0</v>
      </c>
      <c r="Q40" s="37"/>
      <c r="R40" s="37"/>
      <c r="S40" s="38" t="n">
        <f aca="false">IFERROR(I40/L40,0)</f>
        <v>0</v>
      </c>
      <c r="T40" s="38" t="str">
        <f aca="false">IF(ROUNDUP(S40,0)*L40&lt;&gt;0,ROUNDUP(S40,0)*L40,"")</f>
        <v/>
      </c>
      <c r="U40" s="38" t="n">
        <f aca="false">P40*S40</f>
        <v>0</v>
      </c>
      <c r="V40" s="38" t="n">
        <f aca="false">S40*Q40</f>
        <v>0</v>
      </c>
      <c r="W40" s="38" t="n">
        <f aca="false">S40*R40</f>
        <v>0</v>
      </c>
    </row>
    <row r="41" customFormat="false" ht="63.75" hidden="false" customHeight="true" outlineLevel="0" collapsed="false">
      <c r="A41" s="50" t="n">
        <f aca="false">A40+1</f>
        <v>20</v>
      </c>
      <c r="B41" s="34"/>
      <c r="C41" s="34"/>
      <c r="D41" s="34"/>
      <c r="E41" s="34"/>
      <c r="F41" s="34"/>
      <c r="G41" s="34"/>
      <c r="H41" s="34"/>
      <c r="I41" s="36"/>
      <c r="J41" s="36"/>
      <c r="K41" s="36"/>
      <c r="L41" s="36"/>
      <c r="M41" s="37"/>
      <c r="N41" s="37"/>
      <c r="O41" s="37"/>
      <c r="P41" s="38" t="n">
        <f aca="false">M41*N41*O41/1000000</f>
        <v>0</v>
      </c>
      <c r="Q41" s="37"/>
      <c r="R41" s="37"/>
      <c r="S41" s="38" t="n">
        <f aca="false">IFERROR(I41/L41,0)</f>
        <v>0</v>
      </c>
      <c r="T41" s="38" t="str">
        <f aca="false">IF(ROUNDUP(S41,0)*L41&lt;&gt;0,ROUNDUP(S41,0)*L41,"")</f>
        <v/>
      </c>
      <c r="U41" s="38" t="n">
        <f aca="false">P41*S41</f>
        <v>0</v>
      </c>
      <c r="V41" s="38" t="n">
        <f aca="false">S41*Q41</f>
        <v>0</v>
      </c>
      <c r="W41" s="38" t="n">
        <f aca="false">S41*R41</f>
        <v>0</v>
      </c>
    </row>
    <row r="42" customFormat="false" ht="63.75" hidden="false" customHeight="true" outlineLevel="0" collapsed="false">
      <c r="A42" s="50" t="n">
        <f aca="false">A41+1</f>
        <v>21</v>
      </c>
      <c r="B42" s="34"/>
      <c r="C42" s="34"/>
      <c r="D42" s="34"/>
      <c r="E42" s="34"/>
      <c r="F42" s="34"/>
      <c r="G42" s="34"/>
      <c r="H42" s="34"/>
      <c r="I42" s="36"/>
      <c r="J42" s="36"/>
      <c r="K42" s="36"/>
      <c r="L42" s="36"/>
      <c r="M42" s="37"/>
      <c r="N42" s="37"/>
      <c r="O42" s="37"/>
      <c r="P42" s="38" t="n">
        <f aca="false">M42*N42*O42/1000000</f>
        <v>0</v>
      </c>
      <c r="Q42" s="37"/>
      <c r="R42" s="37"/>
      <c r="S42" s="38" t="n">
        <f aca="false">IFERROR(I42/L42,0)</f>
        <v>0</v>
      </c>
      <c r="T42" s="38" t="str">
        <f aca="false">IF(ROUNDUP(S42,0)*L42&lt;&gt;0,ROUNDUP(S42,0)*L42,"")</f>
        <v/>
      </c>
      <c r="U42" s="38" t="n">
        <f aca="false">P42*S42</f>
        <v>0</v>
      </c>
      <c r="V42" s="38" t="n">
        <f aca="false">S42*Q42</f>
        <v>0</v>
      </c>
      <c r="W42" s="38" t="n">
        <f aca="false">S42*R42</f>
        <v>0</v>
      </c>
    </row>
    <row r="43" customFormat="false" ht="63.75" hidden="false" customHeight="true" outlineLevel="0" collapsed="false">
      <c r="A43" s="50" t="n">
        <f aca="false">A42+1</f>
        <v>22</v>
      </c>
      <c r="B43" s="34"/>
      <c r="C43" s="34"/>
      <c r="D43" s="34"/>
      <c r="E43" s="34"/>
      <c r="F43" s="34"/>
      <c r="G43" s="34"/>
      <c r="H43" s="34"/>
      <c r="I43" s="36"/>
      <c r="J43" s="36"/>
      <c r="K43" s="36"/>
      <c r="L43" s="36"/>
      <c r="M43" s="37"/>
      <c r="N43" s="37"/>
      <c r="O43" s="37"/>
      <c r="P43" s="38" t="n">
        <f aca="false">M43*N43*O43/1000000</f>
        <v>0</v>
      </c>
      <c r="Q43" s="37"/>
      <c r="R43" s="37"/>
      <c r="S43" s="38" t="n">
        <f aca="false">IFERROR(I43/L43,0)</f>
        <v>0</v>
      </c>
      <c r="T43" s="38" t="str">
        <f aca="false">IF(ROUNDUP(S43,0)*L43&lt;&gt;0,ROUNDUP(S43,0)*L43,"")</f>
        <v/>
      </c>
      <c r="U43" s="38" t="n">
        <f aca="false">P43*S43</f>
        <v>0</v>
      </c>
      <c r="V43" s="38" t="n">
        <f aca="false">S43*Q43</f>
        <v>0</v>
      </c>
      <c r="W43" s="38" t="n">
        <f aca="false">S43*R43</f>
        <v>0</v>
      </c>
    </row>
    <row r="44" customFormat="false" ht="63.75" hidden="false" customHeight="true" outlineLevel="0" collapsed="false">
      <c r="A44" s="50" t="n">
        <f aca="false">A43+1</f>
        <v>23</v>
      </c>
      <c r="B44" s="34"/>
      <c r="C44" s="34"/>
      <c r="D44" s="34"/>
      <c r="E44" s="34"/>
      <c r="F44" s="34"/>
      <c r="G44" s="34"/>
      <c r="H44" s="34"/>
      <c r="I44" s="36"/>
      <c r="J44" s="36"/>
      <c r="K44" s="36"/>
      <c r="L44" s="36"/>
      <c r="M44" s="37"/>
      <c r="N44" s="37"/>
      <c r="O44" s="37"/>
      <c r="P44" s="38" t="n">
        <f aca="false">M44*N44*O44/1000000</f>
        <v>0</v>
      </c>
      <c r="Q44" s="37"/>
      <c r="R44" s="37"/>
      <c r="S44" s="38" t="n">
        <f aca="false">IFERROR(I44/L44,0)</f>
        <v>0</v>
      </c>
      <c r="T44" s="38" t="str">
        <f aca="false">IF(ROUNDUP(S44,0)*L44&lt;&gt;0,ROUNDUP(S44,0)*L44,"")</f>
        <v/>
      </c>
      <c r="U44" s="38" t="n">
        <f aca="false">P44*S44</f>
        <v>0</v>
      </c>
      <c r="V44" s="38" t="n">
        <f aca="false">S44*Q44</f>
        <v>0</v>
      </c>
      <c r="W44" s="38" t="n">
        <f aca="false">S44*R44</f>
        <v>0</v>
      </c>
    </row>
    <row r="45" customFormat="false" ht="63.75" hidden="false" customHeight="true" outlineLevel="0" collapsed="false">
      <c r="A45" s="50" t="n">
        <f aca="false">A44+1</f>
        <v>24</v>
      </c>
      <c r="B45" s="34"/>
      <c r="C45" s="34"/>
      <c r="D45" s="34"/>
      <c r="E45" s="34"/>
      <c r="F45" s="34"/>
      <c r="G45" s="34"/>
      <c r="H45" s="34"/>
      <c r="I45" s="36"/>
      <c r="J45" s="36"/>
      <c r="K45" s="36"/>
      <c r="L45" s="36"/>
      <c r="M45" s="37"/>
      <c r="N45" s="37"/>
      <c r="O45" s="37"/>
      <c r="P45" s="38" t="n">
        <f aca="false">M45*N45*O45/1000000</f>
        <v>0</v>
      </c>
      <c r="Q45" s="37"/>
      <c r="R45" s="37"/>
      <c r="S45" s="38" t="n">
        <f aca="false">IFERROR(I45/L45,0)</f>
        <v>0</v>
      </c>
      <c r="T45" s="38" t="str">
        <f aca="false">IF(ROUNDUP(S45,0)*L45&lt;&gt;0,ROUNDUP(S45,0)*L45,"")</f>
        <v/>
      </c>
      <c r="U45" s="38" t="n">
        <f aca="false">P45*S45</f>
        <v>0</v>
      </c>
      <c r="V45" s="38" t="n">
        <f aca="false">S45*Q45</f>
        <v>0</v>
      </c>
      <c r="W45" s="38" t="n">
        <f aca="false">S45*R45</f>
        <v>0</v>
      </c>
    </row>
    <row r="46" customFormat="false" ht="63.75" hidden="false" customHeight="true" outlineLevel="0" collapsed="false">
      <c r="A46" s="50" t="n">
        <f aca="false">A45+1</f>
        <v>25</v>
      </c>
      <c r="B46" s="34"/>
      <c r="C46" s="34"/>
      <c r="D46" s="34"/>
      <c r="E46" s="34"/>
      <c r="F46" s="34"/>
      <c r="G46" s="34"/>
      <c r="H46" s="34"/>
      <c r="I46" s="36"/>
      <c r="J46" s="36"/>
      <c r="K46" s="36"/>
      <c r="L46" s="36"/>
      <c r="M46" s="37"/>
      <c r="N46" s="37"/>
      <c r="O46" s="37"/>
      <c r="P46" s="38" t="n">
        <f aca="false">M46*N46*O46/1000000</f>
        <v>0</v>
      </c>
      <c r="Q46" s="37"/>
      <c r="R46" s="37"/>
      <c r="S46" s="38" t="n">
        <f aca="false">IFERROR(I46/L46,0)</f>
        <v>0</v>
      </c>
      <c r="T46" s="38" t="str">
        <f aca="false">IF(ROUNDUP(S46,0)*L46&lt;&gt;0,ROUNDUP(S46,0)*L46,"")</f>
        <v/>
      </c>
      <c r="U46" s="38" t="n">
        <f aca="false">P46*S46</f>
        <v>0</v>
      </c>
      <c r="V46" s="38" t="n">
        <f aca="false">S46*Q46</f>
        <v>0</v>
      </c>
      <c r="W46" s="38" t="n">
        <f aca="false">S46*R46</f>
        <v>0</v>
      </c>
    </row>
    <row r="47" customFormat="false" ht="63.75" hidden="false" customHeight="true" outlineLevel="0" collapsed="false">
      <c r="A47" s="50" t="n">
        <f aca="false">A46+1</f>
        <v>26</v>
      </c>
      <c r="B47" s="34"/>
      <c r="C47" s="34"/>
      <c r="D47" s="34"/>
      <c r="E47" s="34"/>
      <c r="F47" s="34"/>
      <c r="G47" s="34"/>
      <c r="H47" s="34"/>
      <c r="I47" s="36"/>
      <c r="J47" s="36"/>
      <c r="K47" s="36"/>
      <c r="L47" s="36"/>
      <c r="M47" s="37"/>
      <c r="N47" s="37"/>
      <c r="O47" s="37"/>
      <c r="P47" s="38" t="n">
        <f aca="false">M47*N47*O47/1000000</f>
        <v>0</v>
      </c>
      <c r="Q47" s="37"/>
      <c r="R47" s="37"/>
      <c r="S47" s="38" t="n">
        <f aca="false">IFERROR(I47/L47,0)</f>
        <v>0</v>
      </c>
      <c r="T47" s="38" t="str">
        <f aca="false">IF(ROUNDUP(S47,0)*L47&lt;&gt;0,ROUNDUP(S47,0)*L47,"")</f>
        <v/>
      </c>
      <c r="U47" s="38" t="n">
        <f aca="false">P47*S47</f>
        <v>0</v>
      </c>
      <c r="V47" s="38" t="n">
        <f aca="false">S47*Q47</f>
        <v>0</v>
      </c>
      <c r="W47" s="38" t="n">
        <f aca="false">S47*R47</f>
        <v>0</v>
      </c>
    </row>
    <row r="48" customFormat="false" ht="63.75" hidden="false" customHeight="true" outlineLevel="0" collapsed="false">
      <c r="A48" s="50" t="n">
        <f aca="false">A47+1</f>
        <v>27</v>
      </c>
      <c r="B48" s="34"/>
      <c r="C48" s="34"/>
      <c r="D48" s="34"/>
      <c r="E48" s="34"/>
      <c r="F48" s="34"/>
      <c r="G48" s="34"/>
      <c r="H48" s="34"/>
      <c r="I48" s="36"/>
      <c r="J48" s="36"/>
      <c r="K48" s="36"/>
      <c r="L48" s="36"/>
      <c r="M48" s="37"/>
      <c r="N48" s="37"/>
      <c r="O48" s="37"/>
      <c r="P48" s="38" t="n">
        <f aca="false">M48*N48*O48/1000000</f>
        <v>0</v>
      </c>
      <c r="Q48" s="37"/>
      <c r="R48" s="37"/>
      <c r="S48" s="38" t="n">
        <f aca="false">IFERROR(I48/L48,0)</f>
        <v>0</v>
      </c>
      <c r="T48" s="38" t="str">
        <f aca="false">IF(ROUNDUP(S48,0)*L48&lt;&gt;0,ROUNDUP(S48,0)*L48,"")</f>
        <v/>
      </c>
      <c r="U48" s="38" t="n">
        <f aca="false">P48*S48</f>
        <v>0</v>
      </c>
      <c r="V48" s="38" t="n">
        <f aca="false">S48*Q48</f>
        <v>0</v>
      </c>
      <c r="W48" s="38" t="n">
        <f aca="false">S48*R48</f>
        <v>0</v>
      </c>
    </row>
    <row r="49" customFormat="false" ht="63.75" hidden="false" customHeight="true" outlineLevel="0" collapsed="false">
      <c r="A49" s="50" t="n">
        <f aca="false">A48+1</f>
        <v>28</v>
      </c>
      <c r="B49" s="34"/>
      <c r="C49" s="34"/>
      <c r="D49" s="34"/>
      <c r="E49" s="34"/>
      <c r="F49" s="34"/>
      <c r="G49" s="34"/>
      <c r="H49" s="34"/>
      <c r="I49" s="36"/>
      <c r="J49" s="36"/>
      <c r="K49" s="36"/>
      <c r="L49" s="36"/>
      <c r="M49" s="37"/>
      <c r="N49" s="37"/>
      <c r="O49" s="37"/>
      <c r="P49" s="38" t="n">
        <f aca="false">M49*N49*O49/1000000</f>
        <v>0</v>
      </c>
      <c r="Q49" s="37"/>
      <c r="R49" s="37"/>
      <c r="S49" s="38" t="n">
        <f aca="false">IFERROR(I49/L49,0)</f>
        <v>0</v>
      </c>
      <c r="T49" s="38" t="str">
        <f aca="false">IF(ROUNDUP(S49,0)*L49&lt;&gt;0,ROUNDUP(S49,0)*L49,"")</f>
        <v/>
      </c>
      <c r="U49" s="38" t="n">
        <f aca="false">P49*S49</f>
        <v>0</v>
      </c>
      <c r="V49" s="38" t="n">
        <f aca="false">S49*Q49</f>
        <v>0</v>
      </c>
      <c r="W49" s="38" t="n">
        <f aca="false">S49*R49</f>
        <v>0</v>
      </c>
    </row>
    <row r="50" customFormat="false" ht="63.75" hidden="false" customHeight="true" outlineLevel="0" collapsed="false">
      <c r="A50" s="50" t="n">
        <f aca="false">A49+1</f>
        <v>29</v>
      </c>
      <c r="B50" s="34"/>
      <c r="C50" s="34"/>
      <c r="D50" s="34"/>
      <c r="E50" s="34"/>
      <c r="F50" s="34"/>
      <c r="G50" s="34"/>
      <c r="H50" s="34"/>
      <c r="I50" s="36"/>
      <c r="J50" s="36"/>
      <c r="K50" s="36"/>
      <c r="L50" s="36"/>
      <c r="M50" s="37"/>
      <c r="N50" s="37"/>
      <c r="O50" s="37"/>
      <c r="P50" s="38" t="n">
        <f aca="false">M50*N50*O50/1000000</f>
        <v>0</v>
      </c>
      <c r="Q50" s="37"/>
      <c r="R50" s="37"/>
      <c r="S50" s="38" t="n">
        <f aca="false">IFERROR(I50/L50,0)</f>
        <v>0</v>
      </c>
      <c r="T50" s="38" t="str">
        <f aca="false">IF(ROUNDUP(S50,0)*L50&lt;&gt;0,ROUNDUP(S50,0)*L50,"")</f>
        <v/>
      </c>
      <c r="U50" s="38" t="n">
        <f aca="false">P50*S50</f>
        <v>0</v>
      </c>
      <c r="V50" s="38" t="n">
        <f aca="false">S50*Q50</f>
        <v>0</v>
      </c>
      <c r="W50" s="38" t="n">
        <f aca="false">S50*R50</f>
        <v>0</v>
      </c>
    </row>
    <row r="51" customFormat="false" ht="63.75" hidden="false" customHeight="true" outlineLevel="0" collapsed="false">
      <c r="A51" s="50" t="n">
        <f aca="false">A50+1</f>
        <v>30</v>
      </c>
      <c r="B51" s="34"/>
      <c r="C51" s="34"/>
      <c r="D51" s="34"/>
      <c r="E51" s="34"/>
      <c r="F51" s="34"/>
      <c r="G51" s="34"/>
      <c r="H51" s="34"/>
      <c r="I51" s="36"/>
      <c r="J51" s="36"/>
      <c r="K51" s="36"/>
      <c r="L51" s="36"/>
      <c r="M51" s="37"/>
      <c r="N51" s="37"/>
      <c r="O51" s="37"/>
      <c r="P51" s="38" t="n">
        <f aca="false">M51*N51*O51/1000000</f>
        <v>0</v>
      </c>
      <c r="Q51" s="37"/>
      <c r="R51" s="37"/>
      <c r="S51" s="38" t="n">
        <f aca="false">IFERROR(I51/L51,0)</f>
        <v>0</v>
      </c>
      <c r="T51" s="38" t="str">
        <f aca="false">IF(ROUNDUP(S51,0)*L51&lt;&gt;0,ROUNDUP(S51,0)*L51,"")</f>
        <v/>
      </c>
      <c r="U51" s="38" t="n">
        <f aca="false">P51*S51</f>
        <v>0</v>
      </c>
      <c r="V51" s="38" t="n">
        <f aca="false">S51*Q51</f>
        <v>0</v>
      </c>
      <c r="W51" s="38" t="n">
        <f aca="false">S51*R51</f>
        <v>0</v>
      </c>
    </row>
    <row r="52" customFormat="false" ht="47.25" hidden="false" customHeight="true" outlineLevel="0" collapsed="false">
      <c r="A52" s="40" t="s">
        <v>52</v>
      </c>
      <c r="B52" s="40"/>
      <c r="C52" s="40"/>
      <c r="D52" s="40"/>
      <c r="E52" s="40"/>
      <c r="F52" s="40"/>
      <c r="G52" s="40"/>
      <c r="H52" s="40"/>
      <c r="I52" s="41" t="n">
        <f aca="false">SUM(I22:I51)</f>
        <v>11080</v>
      </c>
      <c r="J52" s="42"/>
      <c r="K52" s="42"/>
      <c r="L52" s="42"/>
      <c r="M52" s="42"/>
      <c r="N52" s="42"/>
      <c r="O52" s="42"/>
      <c r="P52" s="43"/>
      <c r="Q52" s="43"/>
      <c r="R52" s="43"/>
      <c r="S52" s="38" t="n">
        <f aca="false">SUM(S22:S31)</f>
        <v>61.5555555555556</v>
      </c>
      <c r="T52" s="44"/>
      <c r="U52" s="38" t="n">
        <f aca="false">SUM(U22:U51)</f>
        <v>2.216</v>
      </c>
      <c r="V52" s="38" t="n">
        <f aca="false">SUM(V22:V51)</f>
        <v>738.666666666667</v>
      </c>
      <c r="W52" s="38" t="n">
        <f aca="false">SUM(W22:W51)</f>
        <v>800.222222222222</v>
      </c>
    </row>
    <row r="53" customFormat="false" ht="19.9" hidden="false" customHeight="true" outlineLevel="0" collapsed="false"/>
    <row r="54" customFormat="false" ht="19.5" hidden="false" customHeight="true" outlineLevel="0" collapsed="false"/>
    <row r="55" customFormat="false" ht="34.15" hidden="false" customHeight="true" outlineLevel="0" collapsed="false">
      <c r="A55" s="45" t="s">
        <v>53</v>
      </c>
      <c r="B55" s="45"/>
      <c r="C55" s="46"/>
      <c r="D55" s="46"/>
      <c r="E55" s="46"/>
      <c r="F55" s="46"/>
      <c r="G55" s="46"/>
      <c r="H55" s="46"/>
      <c r="I55" s="46"/>
      <c r="J55" s="46"/>
      <c r="K55" s="46"/>
      <c r="L55" s="46"/>
      <c r="M55" s="46"/>
      <c r="N55" s="46"/>
      <c r="O55" s="46"/>
      <c r="P55" s="46"/>
      <c r="Q55" s="46"/>
      <c r="R55" s="46"/>
      <c r="S55" s="46"/>
      <c r="T55" s="46"/>
      <c r="U55" s="46"/>
      <c r="V55" s="46"/>
      <c r="W55" s="46"/>
    </row>
    <row r="56" customFormat="false" ht="34.15" hidden="false" customHeight="true" outlineLevel="0" collapsed="false">
      <c r="B56" s="47"/>
      <c r="C56" s="47"/>
      <c r="D56" s="47"/>
      <c r="E56" s="47"/>
      <c r="F56" s="47"/>
      <c r="G56" s="47"/>
      <c r="H56" s="47"/>
      <c r="I56" s="47"/>
      <c r="J56" s="47"/>
      <c r="K56" s="47"/>
      <c r="L56" s="47"/>
      <c r="M56" s="47"/>
      <c r="N56" s="47"/>
      <c r="O56" s="47"/>
      <c r="P56" s="47"/>
      <c r="Q56" s="47"/>
      <c r="R56" s="47"/>
      <c r="S56" s="47"/>
      <c r="T56" s="47"/>
      <c r="U56" s="47"/>
      <c r="V56" s="47"/>
      <c r="W56" s="47"/>
    </row>
    <row r="57" customFormat="false" ht="34.15" hidden="false" customHeight="true" outlineLevel="0" collapsed="false">
      <c r="B57" s="47"/>
      <c r="C57" s="47"/>
      <c r="D57" s="47"/>
      <c r="E57" s="47"/>
      <c r="F57" s="47"/>
      <c r="G57" s="47"/>
      <c r="H57" s="47"/>
      <c r="I57" s="47"/>
      <c r="J57" s="47"/>
      <c r="K57" s="47"/>
      <c r="L57" s="47"/>
      <c r="M57" s="47"/>
      <c r="N57" s="47"/>
      <c r="O57" s="47"/>
      <c r="P57" s="47"/>
      <c r="Q57" s="47"/>
      <c r="R57" s="47"/>
      <c r="S57" s="47"/>
      <c r="T57" s="47"/>
      <c r="U57" s="47"/>
      <c r="V57" s="47"/>
      <c r="W57" s="47"/>
    </row>
    <row r="58" customFormat="false" ht="34.15" hidden="false" customHeight="true" outlineLevel="0" collapsed="false">
      <c r="B58" s="47"/>
      <c r="C58" s="47"/>
      <c r="D58" s="47"/>
      <c r="E58" s="47"/>
      <c r="F58" s="47"/>
      <c r="G58" s="47"/>
      <c r="H58" s="47"/>
      <c r="I58" s="47"/>
      <c r="J58" s="47"/>
      <c r="K58" s="47"/>
      <c r="L58" s="47"/>
      <c r="M58" s="47"/>
      <c r="N58" s="47"/>
      <c r="O58" s="47"/>
      <c r="P58" s="47"/>
      <c r="Q58" s="47"/>
      <c r="R58" s="47"/>
      <c r="S58" s="47"/>
      <c r="T58" s="47"/>
      <c r="U58" s="47"/>
      <c r="V58" s="47"/>
      <c r="W58" s="47"/>
    </row>
    <row r="59" customFormat="false" ht="34.15" hidden="false" customHeight="true" outlineLevel="0" collapsed="false">
      <c r="B59" s="47"/>
      <c r="C59" s="47"/>
      <c r="D59" s="47"/>
      <c r="E59" s="47"/>
      <c r="F59" s="47"/>
      <c r="G59" s="47"/>
      <c r="H59" s="47"/>
      <c r="I59" s="47"/>
      <c r="J59" s="47"/>
      <c r="K59" s="47"/>
      <c r="L59" s="47"/>
      <c r="M59" s="47"/>
      <c r="N59" s="47"/>
      <c r="O59" s="47"/>
      <c r="P59" s="47"/>
      <c r="Q59" s="47"/>
      <c r="R59" s="47"/>
      <c r="S59" s="47"/>
      <c r="T59" s="47"/>
      <c r="U59" s="47"/>
      <c r="V59" s="47"/>
      <c r="W59" s="47"/>
    </row>
  </sheetData>
  <mergeCells count="36">
    <mergeCell ref="A2:W2"/>
    <mergeCell ref="A6:G6"/>
    <mergeCell ref="A7:G7"/>
    <mergeCell ref="A9:G9"/>
    <mergeCell ref="A10:G10"/>
    <mergeCell ref="A12:W12"/>
    <mergeCell ref="B14:F14"/>
    <mergeCell ref="B15:F15"/>
    <mergeCell ref="B16:F16"/>
    <mergeCell ref="C19:D19"/>
    <mergeCell ref="E19:F19"/>
    <mergeCell ref="J19:L19"/>
    <mergeCell ref="A20:A21"/>
    <mergeCell ref="B20:B21"/>
    <mergeCell ref="C20:C21"/>
    <mergeCell ref="D20:D21"/>
    <mergeCell ref="E20:E21"/>
    <mergeCell ref="F20:F21"/>
    <mergeCell ref="G20:G21"/>
    <mergeCell ref="H20:H21"/>
    <mergeCell ref="I20:I21"/>
    <mergeCell ref="M20:P20"/>
    <mergeCell ref="Q20:Q21"/>
    <mergeCell ref="R20:R21"/>
    <mergeCell ref="S20:S21"/>
    <mergeCell ref="T20:T21"/>
    <mergeCell ref="U20:U21"/>
    <mergeCell ref="V20:V21"/>
    <mergeCell ref="W20:W21"/>
    <mergeCell ref="A52:H52"/>
    <mergeCell ref="J52:O52"/>
    <mergeCell ref="A55:B55"/>
    <mergeCell ref="B56:W56"/>
    <mergeCell ref="B57:W57"/>
    <mergeCell ref="B58:W58"/>
    <mergeCell ref="B59:W59"/>
  </mergeCells>
  <conditionalFormatting sqref="S1:S1048576">
    <cfRule type="expression" priority="2" aboveAverage="0" equalAverage="0" bottom="0" percent="0" rank="0" text="" dxfId="1">
      <formula>($S1-INT($S1)&gt;0)</formula>
    </cfRule>
  </conditionalFormatting>
  <conditionalFormatting sqref="T20:T21">
    <cfRule type="expression" priority="3" aboveAverage="0" equalAverage="0" bottom="0" percent="0" rank="0" text="" dxfId="2">
      <formula>($S20-INT($S20)&gt;0)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155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2020-08-04T22:24:48Z</dcterms:created>
  <dc:creator>Marian Danae Mendoza</dc:creator>
  <dc:description/>
  <dc:language>es-ES</dc:language>
  <cp:lastModifiedBy/>
  <dcterms:modified xsi:type="dcterms:W3CDTF">2021-06-18T13:55:35Z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